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odeName="ThisWorkbook" defaultThemeVersion="124226"/>
  <xr:revisionPtr revIDLastSave="0" documentId="13_ncr:1_{694DEF08-B797-49E0-8B1A-59D077EA1894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YM-PR Graphs" sheetId="7" r:id="rId1"/>
    <sheet name="Res 1" sheetId="2" r:id="rId2"/>
    <sheet name="Duct 1" sheetId="5" r:id="rId3"/>
    <sheet name="Res 2" sheetId="3" r:id="rId4"/>
    <sheet name="Duct 2" sheetId="6" r:id="rId5"/>
    <sheet name="Res 3" sheetId="4" r:id="rId6"/>
  </sheets>
  <definedNames>
    <definedName name="_xlnm._FilterDatabase" localSheetId="2" hidden="1">'Duct 1'!$C$2004:$H$5000</definedName>
    <definedName name="_xlnm._FilterDatabase" localSheetId="4" hidden="1">'Duct 2'!$C$2004:$H$5000</definedName>
    <definedName name="_xlnm._FilterDatabase" localSheetId="1" hidden="1">'Res 1'!$C$2004:$H$5000</definedName>
    <definedName name="_xlnm._FilterDatabase" localSheetId="3" hidden="1">'Res 2'!$C$2004:$H$5000</definedName>
    <definedName name="_xlnm._FilterDatabase" localSheetId="5" hidden="1">'Res 3'!$C$2004:$H$5000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0" i="6" l="1"/>
  <c r="Y101" i="6"/>
  <c r="Y112" i="6"/>
  <c r="Y144" i="6"/>
  <c r="Z145" i="6"/>
  <c r="Z164" i="6"/>
  <c r="Y165" i="6"/>
  <c r="Z236" i="6"/>
  <c r="Q1008" i="6"/>
  <c r="Q1007" i="6"/>
  <c r="Q1006" i="6"/>
  <c r="Q1005" i="6"/>
  <c r="Q1004" i="6"/>
  <c r="Q1003" i="6"/>
  <c r="O253" i="6"/>
  <c r="N253" i="6"/>
  <c r="M253" i="6"/>
  <c r="L253" i="6"/>
  <c r="O252" i="6"/>
  <c r="N252" i="6"/>
  <c r="M252" i="6"/>
  <c r="L252" i="6"/>
  <c r="O251" i="6"/>
  <c r="N251" i="6"/>
  <c r="M251" i="6"/>
  <c r="Z251" i="6" s="1"/>
  <c r="L251" i="6"/>
  <c r="O250" i="6"/>
  <c r="N250" i="6"/>
  <c r="M250" i="6"/>
  <c r="Z250" i="6" s="1"/>
  <c r="L250" i="6"/>
  <c r="O249" i="6"/>
  <c r="N249" i="6"/>
  <c r="M249" i="6"/>
  <c r="L249" i="6"/>
  <c r="O248" i="6"/>
  <c r="N248" i="6"/>
  <c r="M248" i="6"/>
  <c r="L248" i="6"/>
  <c r="O247" i="6"/>
  <c r="N247" i="6"/>
  <c r="M247" i="6"/>
  <c r="Z247" i="6" s="1"/>
  <c r="L247" i="6"/>
  <c r="O246" i="6"/>
  <c r="N246" i="6"/>
  <c r="M246" i="6"/>
  <c r="Z246" i="6" s="1"/>
  <c r="L246" i="6"/>
  <c r="O245" i="6"/>
  <c r="N245" i="6"/>
  <c r="M245" i="6"/>
  <c r="L245" i="6"/>
  <c r="O244" i="6"/>
  <c r="N244" i="6"/>
  <c r="M244" i="6"/>
  <c r="L244" i="6"/>
  <c r="O243" i="6"/>
  <c r="N243" i="6"/>
  <c r="M243" i="6"/>
  <c r="Z243" i="6" s="1"/>
  <c r="L243" i="6"/>
  <c r="O242" i="6"/>
  <c r="N242" i="6"/>
  <c r="M242" i="6"/>
  <c r="Z242" i="6" s="1"/>
  <c r="L242" i="6"/>
  <c r="O241" i="6"/>
  <c r="N241" i="6"/>
  <c r="M241" i="6"/>
  <c r="L241" i="6"/>
  <c r="O240" i="6"/>
  <c r="N240" i="6"/>
  <c r="M240" i="6"/>
  <c r="L240" i="6"/>
  <c r="O239" i="6"/>
  <c r="N239" i="6"/>
  <c r="M239" i="6"/>
  <c r="L239" i="6"/>
  <c r="Y239" i="6" s="1"/>
  <c r="O238" i="6"/>
  <c r="N238" i="6"/>
  <c r="M238" i="6"/>
  <c r="L238" i="6"/>
  <c r="O237" i="6"/>
  <c r="N237" i="6"/>
  <c r="M237" i="6"/>
  <c r="L237" i="6"/>
  <c r="O236" i="6"/>
  <c r="N236" i="6"/>
  <c r="M236" i="6"/>
  <c r="L236" i="6"/>
  <c r="O235" i="6"/>
  <c r="N235" i="6"/>
  <c r="M235" i="6"/>
  <c r="Z235" i="6" s="1"/>
  <c r="L235" i="6"/>
  <c r="O234" i="6"/>
  <c r="N234" i="6"/>
  <c r="M234" i="6"/>
  <c r="Z234" i="6" s="1"/>
  <c r="L234" i="6"/>
  <c r="Y234" i="6" s="1"/>
  <c r="O233" i="6"/>
  <c r="N233" i="6"/>
  <c r="M233" i="6"/>
  <c r="L233" i="6"/>
  <c r="O232" i="6"/>
  <c r="N232" i="6"/>
  <c r="M232" i="6"/>
  <c r="L232" i="6"/>
  <c r="Y232" i="6" s="1"/>
  <c r="O231" i="6"/>
  <c r="N231" i="6"/>
  <c r="M231" i="6"/>
  <c r="Z231" i="6" s="1"/>
  <c r="L231" i="6"/>
  <c r="O230" i="6"/>
  <c r="N230" i="6"/>
  <c r="M230" i="6"/>
  <c r="Z230" i="6" s="1"/>
  <c r="L230" i="6"/>
  <c r="O229" i="6"/>
  <c r="N229" i="6"/>
  <c r="M229" i="6"/>
  <c r="L229" i="6"/>
  <c r="Y229" i="6" s="1"/>
  <c r="O228" i="6"/>
  <c r="N228" i="6"/>
  <c r="M228" i="6"/>
  <c r="L228" i="6"/>
  <c r="Y228" i="6" s="1"/>
  <c r="O227" i="6"/>
  <c r="N227" i="6"/>
  <c r="M227" i="6"/>
  <c r="Z227" i="6" s="1"/>
  <c r="L227" i="6"/>
  <c r="Y227" i="6" s="1"/>
  <c r="O226" i="6"/>
  <c r="N226" i="6"/>
  <c r="M226" i="6"/>
  <c r="Z226" i="6" s="1"/>
  <c r="L226" i="6"/>
  <c r="Y226" i="6" s="1"/>
  <c r="O225" i="6"/>
  <c r="N225" i="6"/>
  <c r="M225" i="6"/>
  <c r="L225" i="6"/>
  <c r="Y225" i="6" s="1"/>
  <c r="O224" i="6"/>
  <c r="Z224" i="6" s="1"/>
  <c r="N224" i="6"/>
  <c r="M224" i="6"/>
  <c r="L224" i="6"/>
  <c r="Y224" i="6" s="1"/>
  <c r="O223" i="6"/>
  <c r="N223" i="6"/>
  <c r="M223" i="6"/>
  <c r="L223" i="6"/>
  <c r="Y223" i="6" s="1"/>
  <c r="O222" i="6"/>
  <c r="N222" i="6"/>
  <c r="M222" i="6"/>
  <c r="L222" i="6"/>
  <c r="Y222" i="6" s="1"/>
  <c r="O221" i="6"/>
  <c r="N221" i="6"/>
  <c r="M221" i="6"/>
  <c r="L221" i="6"/>
  <c r="Y221" i="6" s="1"/>
  <c r="O220" i="6"/>
  <c r="N220" i="6"/>
  <c r="M220" i="6"/>
  <c r="L220" i="6"/>
  <c r="O219" i="6"/>
  <c r="N219" i="6"/>
  <c r="M219" i="6"/>
  <c r="Z219" i="6" s="1"/>
  <c r="L219" i="6"/>
  <c r="O218" i="6"/>
  <c r="N218" i="6"/>
  <c r="M218" i="6"/>
  <c r="Z218" i="6" s="1"/>
  <c r="L218" i="6"/>
  <c r="Y218" i="6" s="1"/>
  <c r="O217" i="6"/>
  <c r="N217" i="6"/>
  <c r="M217" i="6"/>
  <c r="L217" i="6"/>
  <c r="O216" i="6"/>
  <c r="N216" i="6"/>
  <c r="M216" i="6"/>
  <c r="L216" i="6"/>
  <c r="O215" i="6"/>
  <c r="N215" i="6"/>
  <c r="M215" i="6"/>
  <c r="Z215" i="6" s="1"/>
  <c r="L215" i="6"/>
  <c r="Y215" i="6" s="1"/>
  <c r="O214" i="6"/>
  <c r="N214" i="6"/>
  <c r="M214" i="6"/>
  <c r="Z214" i="6" s="1"/>
  <c r="L214" i="6"/>
  <c r="Y214" i="6" s="1"/>
  <c r="O213" i="6"/>
  <c r="N213" i="6"/>
  <c r="M213" i="6"/>
  <c r="L213" i="6"/>
  <c r="Y213" i="6" s="1"/>
  <c r="O212" i="6"/>
  <c r="N212" i="6"/>
  <c r="M212" i="6"/>
  <c r="L212" i="6"/>
  <c r="O211" i="6"/>
  <c r="N211" i="6"/>
  <c r="M211" i="6"/>
  <c r="Z211" i="6" s="1"/>
  <c r="L211" i="6"/>
  <c r="Y211" i="6" s="1"/>
  <c r="O210" i="6"/>
  <c r="N210" i="6"/>
  <c r="M210" i="6"/>
  <c r="Z210" i="6" s="1"/>
  <c r="L210" i="6"/>
  <c r="Y210" i="6" s="1"/>
  <c r="O209" i="6"/>
  <c r="N209" i="6"/>
  <c r="M209" i="6"/>
  <c r="L209" i="6"/>
  <c r="Y209" i="6" s="1"/>
  <c r="O208" i="6"/>
  <c r="N208" i="6"/>
  <c r="M208" i="6"/>
  <c r="L208" i="6"/>
  <c r="O207" i="6"/>
  <c r="N207" i="6"/>
  <c r="M207" i="6"/>
  <c r="L207" i="6"/>
  <c r="Y207" i="6" s="1"/>
  <c r="O206" i="6"/>
  <c r="N206" i="6"/>
  <c r="M206" i="6"/>
  <c r="L206" i="6"/>
  <c r="Y206" i="6" s="1"/>
  <c r="O205" i="6"/>
  <c r="N205" i="6"/>
  <c r="M205" i="6"/>
  <c r="L205" i="6"/>
  <c r="Y205" i="6" s="1"/>
  <c r="O204" i="6"/>
  <c r="Z204" i="6" s="1"/>
  <c r="N204" i="6"/>
  <c r="M204" i="6"/>
  <c r="L204" i="6"/>
  <c r="O203" i="6"/>
  <c r="N203" i="6"/>
  <c r="M203" i="6"/>
  <c r="L203" i="6"/>
  <c r="O202" i="6"/>
  <c r="N202" i="6"/>
  <c r="M202" i="6"/>
  <c r="Z202" i="6" s="1"/>
  <c r="L202" i="6"/>
  <c r="Y202" i="6" s="1"/>
  <c r="O201" i="6"/>
  <c r="N201" i="6"/>
  <c r="M201" i="6"/>
  <c r="Z201" i="6" s="1"/>
  <c r="L201" i="6"/>
  <c r="Y201" i="6" s="1"/>
  <c r="O200" i="6"/>
  <c r="N200" i="6"/>
  <c r="M200" i="6"/>
  <c r="L200" i="6"/>
  <c r="O199" i="6"/>
  <c r="N199" i="6"/>
  <c r="M199" i="6"/>
  <c r="Z199" i="6" s="1"/>
  <c r="L199" i="6"/>
  <c r="Y199" i="6" s="1"/>
  <c r="O198" i="6"/>
  <c r="N198" i="6"/>
  <c r="M198" i="6"/>
  <c r="Z198" i="6" s="1"/>
  <c r="L198" i="6"/>
  <c r="O197" i="6"/>
  <c r="N197" i="6"/>
  <c r="M197" i="6"/>
  <c r="L197" i="6"/>
  <c r="O196" i="6"/>
  <c r="N196" i="6"/>
  <c r="M196" i="6"/>
  <c r="L196" i="6"/>
  <c r="O195" i="6"/>
  <c r="N195" i="6"/>
  <c r="M195" i="6"/>
  <c r="Z195" i="6" s="1"/>
  <c r="L195" i="6"/>
  <c r="Y195" i="6" s="1"/>
  <c r="O194" i="6"/>
  <c r="N194" i="6"/>
  <c r="M194" i="6"/>
  <c r="Z194" i="6" s="1"/>
  <c r="L194" i="6"/>
  <c r="Y194" i="6" s="1"/>
  <c r="O193" i="6"/>
  <c r="N193" i="6"/>
  <c r="M193" i="6"/>
  <c r="L193" i="6"/>
  <c r="Y193" i="6" s="1"/>
  <c r="O192" i="6"/>
  <c r="N192" i="6"/>
  <c r="M192" i="6"/>
  <c r="L192" i="6"/>
  <c r="O191" i="6"/>
  <c r="N191" i="6"/>
  <c r="M191" i="6"/>
  <c r="Z191" i="6" s="1"/>
  <c r="L191" i="6"/>
  <c r="Y191" i="6" s="1"/>
  <c r="O190" i="6"/>
  <c r="N190" i="6"/>
  <c r="M190" i="6"/>
  <c r="L190" i="6"/>
  <c r="O189" i="6"/>
  <c r="N189" i="6"/>
  <c r="M189" i="6"/>
  <c r="L189" i="6"/>
  <c r="O188" i="6"/>
  <c r="N188" i="6"/>
  <c r="M188" i="6"/>
  <c r="L188" i="6"/>
  <c r="O187" i="6"/>
  <c r="N187" i="6"/>
  <c r="M187" i="6"/>
  <c r="Z187" i="6" s="1"/>
  <c r="L187" i="6"/>
  <c r="Y187" i="6" s="1"/>
  <c r="O186" i="6"/>
  <c r="N186" i="6"/>
  <c r="M186" i="6"/>
  <c r="Z186" i="6" s="1"/>
  <c r="L186" i="6"/>
  <c r="O185" i="6"/>
  <c r="N185" i="6"/>
  <c r="M185" i="6"/>
  <c r="L185" i="6"/>
  <c r="Y185" i="6" s="1"/>
  <c r="O184" i="6"/>
  <c r="N184" i="6"/>
  <c r="M184" i="6"/>
  <c r="L184" i="6"/>
  <c r="O183" i="6"/>
  <c r="N183" i="6"/>
  <c r="M183" i="6"/>
  <c r="Z183" i="6" s="1"/>
  <c r="L183" i="6"/>
  <c r="O182" i="6"/>
  <c r="N182" i="6"/>
  <c r="M182" i="6"/>
  <c r="L182" i="6"/>
  <c r="O181" i="6"/>
  <c r="N181" i="6"/>
  <c r="M181" i="6"/>
  <c r="L181" i="6"/>
  <c r="O180" i="6"/>
  <c r="N180" i="6"/>
  <c r="M180" i="6"/>
  <c r="L180" i="6"/>
  <c r="O179" i="6"/>
  <c r="N179" i="6"/>
  <c r="M179" i="6"/>
  <c r="Z179" i="6" s="1"/>
  <c r="L179" i="6"/>
  <c r="Y179" i="6" s="1"/>
  <c r="O178" i="6"/>
  <c r="N178" i="6"/>
  <c r="M178" i="6"/>
  <c r="L178" i="6"/>
  <c r="O177" i="6"/>
  <c r="N177" i="6"/>
  <c r="M177" i="6"/>
  <c r="L177" i="6"/>
  <c r="Y177" i="6" s="1"/>
  <c r="O176" i="6"/>
  <c r="N176" i="6"/>
  <c r="M176" i="6"/>
  <c r="L176" i="6"/>
  <c r="O175" i="6"/>
  <c r="N175" i="6"/>
  <c r="M175" i="6"/>
  <c r="Z175" i="6" s="1"/>
  <c r="L175" i="6"/>
  <c r="O174" i="6"/>
  <c r="N174" i="6"/>
  <c r="M174" i="6"/>
  <c r="L174" i="6"/>
  <c r="O173" i="6"/>
  <c r="N173" i="6"/>
  <c r="M173" i="6"/>
  <c r="L173" i="6"/>
  <c r="Y173" i="6" s="1"/>
  <c r="O172" i="6"/>
  <c r="N172" i="6"/>
  <c r="M172" i="6"/>
  <c r="L172" i="6"/>
  <c r="O171" i="6"/>
  <c r="N171" i="6"/>
  <c r="M171" i="6"/>
  <c r="Z171" i="6" s="1"/>
  <c r="L171" i="6"/>
  <c r="Y171" i="6" s="1"/>
  <c r="O170" i="6"/>
  <c r="N170" i="6"/>
  <c r="M170" i="6"/>
  <c r="Z170" i="6" s="1"/>
  <c r="L170" i="6"/>
  <c r="O169" i="6"/>
  <c r="N169" i="6"/>
  <c r="M169" i="6"/>
  <c r="L169" i="6"/>
  <c r="O168" i="6"/>
  <c r="N168" i="6"/>
  <c r="M168" i="6"/>
  <c r="L168" i="6"/>
  <c r="O167" i="6"/>
  <c r="N167" i="6"/>
  <c r="M167" i="6"/>
  <c r="Z167" i="6" s="1"/>
  <c r="L167" i="6"/>
  <c r="O166" i="6"/>
  <c r="N166" i="6"/>
  <c r="M166" i="6"/>
  <c r="Z166" i="6" s="1"/>
  <c r="L166" i="6"/>
  <c r="O165" i="6"/>
  <c r="N165" i="6"/>
  <c r="M165" i="6"/>
  <c r="L165" i="6"/>
  <c r="O164" i="6"/>
  <c r="N164" i="6"/>
  <c r="M164" i="6"/>
  <c r="L164" i="6"/>
  <c r="O163" i="6"/>
  <c r="N163" i="6"/>
  <c r="M163" i="6"/>
  <c r="Z163" i="6" s="1"/>
  <c r="L163" i="6"/>
  <c r="O162" i="6"/>
  <c r="N162" i="6"/>
  <c r="M162" i="6"/>
  <c r="Z162" i="6" s="1"/>
  <c r="L162" i="6"/>
  <c r="O161" i="6"/>
  <c r="N161" i="6"/>
  <c r="M161" i="6"/>
  <c r="Z161" i="6" s="1"/>
  <c r="L161" i="6"/>
  <c r="Y161" i="6" s="1"/>
  <c r="O160" i="6"/>
  <c r="N160" i="6"/>
  <c r="M160" i="6"/>
  <c r="L160" i="6"/>
  <c r="Y160" i="6" s="1"/>
  <c r="O159" i="6"/>
  <c r="N159" i="6"/>
  <c r="M159" i="6"/>
  <c r="L159" i="6"/>
  <c r="O158" i="6"/>
  <c r="N158" i="6"/>
  <c r="M158" i="6"/>
  <c r="Z158" i="6" s="1"/>
  <c r="L158" i="6"/>
  <c r="O157" i="6"/>
  <c r="N157" i="6"/>
  <c r="M157" i="6"/>
  <c r="Z157" i="6" s="1"/>
  <c r="L157" i="6"/>
  <c r="Y157" i="6" s="1"/>
  <c r="O156" i="6"/>
  <c r="N156" i="6"/>
  <c r="M156" i="6"/>
  <c r="L156" i="6"/>
  <c r="O155" i="6"/>
  <c r="N155" i="6"/>
  <c r="M155" i="6"/>
  <c r="L155" i="6"/>
  <c r="O154" i="6"/>
  <c r="N154" i="6"/>
  <c r="M154" i="6"/>
  <c r="Z154" i="6" s="1"/>
  <c r="L154" i="6"/>
  <c r="O153" i="6"/>
  <c r="N153" i="6"/>
  <c r="M153" i="6"/>
  <c r="Z153" i="6" s="1"/>
  <c r="L153" i="6"/>
  <c r="O152" i="6"/>
  <c r="N152" i="6"/>
  <c r="M152" i="6"/>
  <c r="L152" i="6"/>
  <c r="O151" i="6"/>
  <c r="N151" i="6"/>
  <c r="M151" i="6"/>
  <c r="L151" i="6"/>
  <c r="O150" i="6"/>
  <c r="N150" i="6"/>
  <c r="M150" i="6"/>
  <c r="Z150" i="6" s="1"/>
  <c r="L150" i="6"/>
  <c r="O149" i="6"/>
  <c r="N149" i="6"/>
  <c r="M149" i="6"/>
  <c r="Z149" i="6" s="1"/>
  <c r="L149" i="6"/>
  <c r="O148" i="6"/>
  <c r="N148" i="6"/>
  <c r="M148" i="6"/>
  <c r="L148" i="6"/>
  <c r="O147" i="6"/>
  <c r="N147" i="6"/>
  <c r="M147" i="6"/>
  <c r="Z147" i="6" s="1"/>
  <c r="L147" i="6"/>
  <c r="O146" i="6"/>
  <c r="N146" i="6"/>
  <c r="M146" i="6"/>
  <c r="Z146" i="6" s="1"/>
  <c r="L146" i="6"/>
  <c r="O145" i="6"/>
  <c r="N145" i="6"/>
  <c r="M145" i="6"/>
  <c r="L145" i="6"/>
  <c r="O144" i="6"/>
  <c r="N144" i="6"/>
  <c r="M144" i="6"/>
  <c r="L144" i="6"/>
  <c r="O143" i="6"/>
  <c r="N143" i="6"/>
  <c r="M143" i="6"/>
  <c r="L143" i="6"/>
  <c r="O142" i="6"/>
  <c r="N142" i="6"/>
  <c r="M142" i="6"/>
  <c r="Z142" i="6" s="1"/>
  <c r="L142" i="6"/>
  <c r="O141" i="6"/>
  <c r="N141" i="6"/>
  <c r="M141" i="6"/>
  <c r="Z141" i="6" s="1"/>
  <c r="L141" i="6"/>
  <c r="O140" i="6"/>
  <c r="Z140" i="6" s="1"/>
  <c r="N140" i="6"/>
  <c r="M140" i="6"/>
  <c r="L140" i="6"/>
  <c r="O139" i="6"/>
  <c r="N139" i="6"/>
  <c r="M139" i="6"/>
  <c r="L139" i="6"/>
  <c r="O138" i="6"/>
  <c r="N138" i="6"/>
  <c r="M138" i="6"/>
  <c r="Z138" i="6" s="1"/>
  <c r="L138" i="6"/>
  <c r="O137" i="6"/>
  <c r="N137" i="6"/>
  <c r="M137" i="6"/>
  <c r="Z137" i="6" s="1"/>
  <c r="L137" i="6"/>
  <c r="O136" i="6"/>
  <c r="N136" i="6"/>
  <c r="M136" i="6"/>
  <c r="L136" i="6"/>
  <c r="O135" i="6"/>
  <c r="N135" i="6"/>
  <c r="M135" i="6"/>
  <c r="L135" i="6"/>
  <c r="O134" i="6"/>
  <c r="N134" i="6"/>
  <c r="M134" i="6"/>
  <c r="Z134" i="6" s="1"/>
  <c r="L134" i="6"/>
  <c r="O133" i="6"/>
  <c r="N133" i="6"/>
  <c r="M133" i="6"/>
  <c r="Z133" i="6" s="1"/>
  <c r="L133" i="6"/>
  <c r="Y133" i="6" s="1"/>
  <c r="O132" i="6"/>
  <c r="N132" i="6"/>
  <c r="M132" i="6"/>
  <c r="L132" i="6"/>
  <c r="O131" i="6"/>
  <c r="N131" i="6"/>
  <c r="M131" i="6"/>
  <c r="Z131" i="6" s="1"/>
  <c r="L131" i="6"/>
  <c r="O130" i="6"/>
  <c r="N130" i="6"/>
  <c r="M130" i="6"/>
  <c r="Z130" i="6" s="1"/>
  <c r="L130" i="6"/>
  <c r="O129" i="6"/>
  <c r="N129" i="6"/>
  <c r="M129" i="6"/>
  <c r="Z129" i="6" s="1"/>
  <c r="L129" i="6"/>
  <c r="O128" i="6"/>
  <c r="N128" i="6"/>
  <c r="M128" i="6"/>
  <c r="L128" i="6"/>
  <c r="O127" i="6"/>
  <c r="N127" i="6"/>
  <c r="M127" i="6"/>
  <c r="L127" i="6"/>
  <c r="O126" i="6"/>
  <c r="N126" i="6"/>
  <c r="M126" i="6"/>
  <c r="Z126" i="6" s="1"/>
  <c r="L126" i="6"/>
  <c r="O125" i="6"/>
  <c r="N125" i="6"/>
  <c r="M125" i="6"/>
  <c r="Z125" i="6" s="1"/>
  <c r="L125" i="6"/>
  <c r="O124" i="6"/>
  <c r="N124" i="6"/>
  <c r="M124" i="6"/>
  <c r="L124" i="6"/>
  <c r="O123" i="6"/>
  <c r="N123" i="6"/>
  <c r="M123" i="6"/>
  <c r="L123" i="6"/>
  <c r="O122" i="6"/>
  <c r="N122" i="6"/>
  <c r="M122" i="6"/>
  <c r="Z122" i="6" s="1"/>
  <c r="L122" i="6"/>
  <c r="O121" i="6"/>
  <c r="N121" i="6"/>
  <c r="M121" i="6"/>
  <c r="Z121" i="6" s="1"/>
  <c r="L121" i="6"/>
  <c r="O120" i="6"/>
  <c r="N120" i="6"/>
  <c r="M120" i="6"/>
  <c r="L120" i="6"/>
  <c r="O119" i="6"/>
  <c r="N119" i="6"/>
  <c r="M119" i="6"/>
  <c r="L119" i="6"/>
  <c r="O118" i="6"/>
  <c r="N118" i="6"/>
  <c r="M118" i="6"/>
  <c r="Z118" i="6" s="1"/>
  <c r="L118" i="6"/>
  <c r="O117" i="6"/>
  <c r="N117" i="6"/>
  <c r="M117" i="6"/>
  <c r="Z117" i="6" s="1"/>
  <c r="L117" i="6"/>
  <c r="O116" i="6"/>
  <c r="N116" i="6"/>
  <c r="M116" i="6"/>
  <c r="L116" i="6"/>
  <c r="O115" i="6"/>
  <c r="N115" i="6"/>
  <c r="M115" i="6"/>
  <c r="Z115" i="6" s="1"/>
  <c r="L115" i="6"/>
  <c r="O114" i="6"/>
  <c r="N114" i="6"/>
  <c r="M114" i="6"/>
  <c r="Z114" i="6" s="1"/>
  <c r="L114" i="6"/>
  <c r="O113" i="6"/>
  <c r="N113" i="6"/>
  <c r="M113" i="6"/>
  <c r="Z113" i="6" s="1"/>
  <c r="L113" i="6"/>
  <c r="O112" i="6"/>
  <c r="N112" i="6"/>
  <c r="M112" i="6"/>
  <c r="L112" i="6"/>
  <c r="O111" i="6"/>
  <c r="N111" i="6"/>
  <c r="M111" i="6"/>
  <c r="L111" i="6"/>
  <c r="Y111" i="6" s="1"/>
  <c r="O110" i="6"/>
  <c r="N110" i="6"/>
  <c r="M110" i="6"/>
  <c r="Z110" i="6" s="1"/>
  <c r="L110" i="6"/>
  <c r="Y110" i="6" s="1"/>
  <c r="O109" i="6"/>
  <c r="N109" i="6"/>
  <c r="M109" i="6"/>
  <c r="Z109" i="6" s="1"/>
  <c r="L109" i="6"/>
  <c r="Y109" i="6" s="1"/>
  <c r="O108" i="6"/>
  <c r="N108" i="6"/>
  <c r="M108" i="6"/>
  <c r="L108" i="6"/>
  <c r="Y108" i="6" s="1"/>
  <c r="O107" i="6"/>
  <c r="N107" i="6"/>
  <c r="M107" i="6"/>
  <c r="Z107" i="6" s="1"/>
  <c r="L107" i="6"/>
  <c r="Y107" i="6" s="1"/>
  <c r="O106" i="6"/>
  <c r="N106" i="6"/>
  <c r="M106" i="6"/>
  <c r="Z106" i="6" s="1"/>
  <c r="L106" i="6"/>
  <c r="Y106" i="6" s="1"/>
  <c r="O105" i="6"/>
  <c r="N105" i="6"/>
  <c r="M105" i="6"/>
  <c r="L105" i="6"/>
  <c r="O104" i="6"/>
  <c r="N104" i="6"/>
  <c r="M104" i="6"/>
  <c r="L104" i="6"/>
  <c r="Y104" i="6" s="1"/>
  <c r="O103" i="6"/>
  <c r="N103" i="6"/>
  <c r="M103" i="6"/>
  <c r="Z103" i="6" s="1"/>
  <c r="L103" i="6"/>
  <c r="Y103" i="6" s="1"/>
  <c r="O102" i="6"/>
  <c r="N102" i="6"/>
  <c r="M102" i="6"/>
  <c r="Z102" i="6" s="1"/>
  <c r="L102" i="6"/>
  <c r="O101" i="6"/>
  <c r="N101" i="6"/>
  <c r="M101" i="6"/>
  <c r="L101" i="6"/>
  <c r="O100" i="6"/>
  <c r="N100" i="6"/>
  <c r="M100" i="6"/>
  <c r="L100" i="6"/>
  <c r="Y100" i="6" s="1"/>
  <c r="O99" i="6"/>
  <c r="N99" i="6"/>
  <c r="M99" i="6"/>
  <c r="Z99" i="6" s="1"/>
  <c r="L99" i="6"/>
  <c r="Y99" i="6" s="1"/>
  <c r="O98" i="6"/>
  <c r="N98" i="6"/>
  <c r="M98" i="6"/>
  <c r="Z98" i="6" s="1"/>
  <c r="L98" i="6"/>
  <c r="O97" i="6"/>
  <c r="N97" i="6"/>
  <c r="M97" i="6"/>
  <c r="Z97" i="6" s="1"/>
  <c r="L97" i="6"/>
  <c r="Q96" i="6"/>
  <c r="O96" i="6"/>
  <c r="N96" i="6"/>
  <c r="M96" i="6"/>
  <c r="Z96" i="6" s="1"/>
  <c r="L96" i="6"/>
  <c r="O95" i="6"/>
  <c r="N95" i="6"/>
  <c r="M95" i="6"/>
  <c r="Z95" i="6" s="1"/>
  <c r="L95" i="6"/>
  <c r="O94" i="6"/>
  <c r="N94" i="6"/>
  <c r="M94" i="6"/>
  <c r="Z94" i="6" s="1"/>
  <c r="L94" i="6"/>
  <c r="O93" i="6"/>
  <c r="N93" i="6"/>
  <c r="M93" i="6"/>
  <c r="Z93" i="6" s="1"/>
  <c r="L93" i="6"/>
  <c r="O92" i="6"/>
  <c r="N92" i="6"/>
  <c r="M92" i="6"/>
  <c r="Z92" i="6" s="1"/>
  <c r="L92" i="6"/>
  <c r="O91" i="6"/>
  <c r="N91" i="6"/>
  <c r="M91" i="6"/>
  <c r="Z91" i="6" s="1"/>
  <c r="L91" i="6"/>
  <c r="Y91" i="6" s="1"/>
  <c r="O90" i="6"/>
  <c r="N90" i="6"/>
  <c r="M90" i="6"/>
  <c r="Z90" i="6" s="1"/>
  <c r="L90" i="6"/>
  <c r="O89" i="6"/>
  <c r="N89" i="6"/>
  <c r="M89" i="6"/>
  <c r="L89" i="6"/>
  <c r="O88" i="6"/>
  <c r="N88" i="6"/>
  <c r="M88" i="6"/>
  <c r="Z88" i="6" s="1"/>
  <c r="L88" i="6"/>
  <c r="O87" i="6"/>
  <c r="N87" i="6"/>
  <c r="M87" i="6"/>
  <c r="Z87" i="6" s="1"/>
  <c r="L87" i="6"/>
  <c r="Y87" i="6" s="1"/>
  <c r="O86" i="6"/>
  <c r="N86" i="6"/>
  <c r="M86" i="6"/>
  <c r="L86" i="6"/>
  <c r="O85" i="6"/>
  <c r="N85" i="6"/>
  <c r="M85" i="6"/>
  <c r="Z85" i="6" s="1"/>
  <c r="L85" i="6"/>
  <c r="O84" i="6"/>
  <c r="N84" i="6"/>
  <c r="M84" i="6"/>
  <c r="Z84" i="6" s="1"/>
  <c r="L84" i="6"/>
  <c r="O83" i="6"/>
  <c r="N83" i="6"/>
  <c r="M83" i="6"/>
  <c r="Z83" i="6" s="1"/>
  <c r="L83" i="6"/>
  <c r="O82" i="6"/>
  <c r="N82" i="6"/>
  <c r="M82" i="6"/>
  <c r="Z82" i="6" s="1"/>
  <c r="L82" i="6"/>
  <c r="O81" i="6"/>
  <c r="N81" i="6"/>
  <c r="M81" i="6"/>
  <c r="Z81" i="6" s="1"/>
  <c r="L81" i="6"/>
  <c r="O80" i="6"/>
  <c r="N80" i="6"/>
  <c r="M80" i="6"/>
  <c r="Z80" i="6" s="1"/>
  <c r="L80" i="6"/>
  <c r="O79" i="6"/>
  <c r="N79" i="6"/>
  <c r="M79" i="6"/>
  <c r="Z79" i="6" s="1"/>
  <c r="L79" i="6"/>
  <c r="Y79" i="6" s="1"/>
  <c r="O78" i="6"/>
  <c r="N78" i="6"/>
  <c r="M78" i="6"/>
  <c r="L78" i="6"/>
  <c r="O77" i="6"/>
  <c r="N77" i="6"/>
  <c r="M77" i="6"/>
  <c r="L77" i="6"/>
  <c r="O76" i="6"/>
  <c r="N76" i="6"/>
  <c r="M76" i="6"/>
  <c r="Z76" i="6" s="1"/>
  <c r="L76" i="6"/>
  <c r="Y76" i="6" s="1"/>
  <c r="O75" i="6"/>
  <c r="N75" i="6"/>
  <c r="M75" i="6"/>
  <c r="Z75" i="6" s="1"/>
  <c r="L75" i="6"/>
  <c r="Y75" i="6" s="1"/>
  <c r="O74" i="6"/>
  <c r="N74" i="6"/>
  <c r="M74" i="6"/>
  <c r="L74" i="6"/>
  <c r="O73" i="6"/>
  <c r="Z73" i="6" s="1"/>
  <c r="N73" i="6"/>
  <c r="M73" i="6"/>
  <c r="L73" i="6"/>
  <c r="O72" i="6"/>
  <c r="N72" i="6"/>
  <c r="M72" i="6"/>
  <c r="Z72" i="6" s="1"/>
  <c r="L72" i="6"/>
  <c r="Y72" i="6" s="1"/>
  <c r="O71" i="6"/>
  <c r="N71" i="6"/>
  <c r="M71" i="6"/>
  <c r="Z71" i="6" s="1"/>
  <c r="L71" i="6"/>
  <c r="Y71" i="6" s="1"/>
  <c r="O70" i="6"/>
  <c r="N70" i="6"/>
  <c r="M70" i="6"/>
  <c r="L70" i="6"/>
  <c r="O69" i="6"/>
  <c r="N69" i="6"/>
  <c r="M69" i="6"/>
  <c r="L69" i="6"/>
  <c r="O68" i="6"/>
  <c r="N68" i="6"/>
  <c r="M68" i="6"/>
  <c r="Z68" i="6" s="1"/>
  <c r="L68" i="6"/>
  <c r="Y68" i="6" s="1"/>
  <c r="O67" i="6"/>
  <c r="N67" i="6"/>
  <c r="M67" i="6"/>
  <c r="Z67" i="6" s="1"/>
  <c r="L67" i="6"/>
  <c r="Y67" i="6" s="1"/>
  <c r="O66" i="6"/>
  <c r="N66" i="6"/>
  <c r="M66" i="6"/>
  <c r="Z66" i="6" s="1"/>
  <c r="L66" i="6"/>
  <c r="Q65" i="6"/>
  <c r="O65" i="6"/>
  <c r="N65" i="6"/>
  <c r="M65" i="6"/>
  <c r="Z65" i="6" s="1"/>
  <c r="L65" i="6"/>
  <c r="O64" i="6"/>
  <c r="N64" i="6"/>
  <c r="M64" i="6"/>
  <c r="Z64" i="6" s="1"/>
  <c r="L64" i="6"/>
  <c r="O63" i="6"/>
  <c r="N63" i="6"/>
  <c r="M63" i="6"/>
  <c r="Z63" i="6" s="1"/>
  <c r="L63" i="6"/>
  <c r="O62" i="6"/>
  <c r="N62" i="6"/>
  <c r="M62" i="6"/>
  <c r="L62" i="6"/>
  <c r="O61" i="6"/>
  <c r="N61" i="6"/>
  <c r="M61" i="6"/>
  <c r="L61" i="6"/>
  <c r="O60" i="6"/>
  <c r="N60" i="6"/>
  <c r="M60" i="6"/>
  <c r="Z60" i="6" s="1"/>
  <c r="L60" i="6"/>
  <c r="Y60" i="6" s="1"/>
  <c r="O59" i="6"/>
  <c r="N59" i="6"/>
  <c r="M59" i="6"/>
  <c r="L59" i="6"/>
  <c r="O58" i="6"/>
  <c r="N58" i="6"/>
  <c r="M58" i="6"/>
  <c r="L58" i="6"/>
  <c r="O57" i="6"/>
  <c r="N57" i="6"/>
  <c r="M57" i="6"/>
  <c r="Z57" i="6" s="1"/>
  <c r="L57" i="6"/>
  <c r="Q56" i="6"/>
  <c r="O56" i="6"/>
  <c r="N56" i="6"/>
  <c r="M56" i="6"/>
  <c r="L56" i="6"/>
  <c r="O55" i="6"/>
  <c r="N55" i="6"/>
  <c r="M55" i="6"/>
  <c r="L55" i="6"/>
  <c r="O54" i="6"/>
  <c r="N54" i="6"/>
  <c r="M54" i="6"/>
  <c r="L54" i="6"/>
  <c r="O53" i="6"/>
  <c r="N53" i="6"/>
  <c r="M53" i="6"/>
  <c r="Z53" i="6" s="1"/>
  <c r="L53" i="6"/>
  <c r="O52" i="6"/>
  <c r="N52" i="6"/>
  <c r="M52" i="6"/>
  <c r="Z52" i="6" s="1"/>
  <c r="L52" i="6"/>
  <c r="O51" i="6"/>
  <c r="N51" i="6"/>
  <c r="M51" i="6"/>
  <c r="L51" i="6"/>
  <c r="O50" i="6"/>
  <c r="N50" i="6"/>
  <c r="M50" i="6"/>
  <c r="L50" i="6"/>
  <c r="O49" i="6"/>
  <c r="N49" i="6"/>
  <c r="M49" i="6"/>
  <c r="Z49" i="6" s="1"/>
  <c r="L49" i="6"/>
  <c r="O48" i="6"/>
  <c r="N48" i="6"/>
  <c r="M48" i="6"/>
  <c r="L48" i="6"/>
  <c r="O47" i="6"/>
  <c r="N47" i="6"/>
  <c r="M47" i="6"/>
  <c r="L47" i="6"/>
  <c r="O46" i="6"/>
  <c r="N46" i="6"/>
  <c r="M46" i="6"/>
  <c r="L46" i="6"/>
  <c r="O45" i="6"/>
  <c r="N45" i="6"/>
  <c r="M45" i="6"/>
  <c r="Z45" i="6" s="1"/>
  <c r="L45" i="6"/>
  <c r="O44" i="6"/>
  <c r="N44" i="6"/>
  <c r="M44" i="6"/>
  <c r="Z44" i="6" s="1"/>
  <c r="L44" i="6"/>
  <c r="O43" i="6"/>
  <c r="N43" i="6"/>
  <c r="M43" i="6"/>
  <c r="L43" i="6"/>
  <c r="O42" i="6"/>
  <c r="Z42" i="6" s="1"/>
  <c r="N42" i="6"/>
  <c r="M42" i="6"/>
  <c r="L42" i="6"/>
  <c r="O41" i="6"/>
  <c r="N41" i="6"/>
  <c r="M41" i="6"/>
  <c r="Z41" i="6" s="1"/>
  <c r="L41" i="6"/>
  <c r="O40" i="6"/>
  <c r="N40" i="6"/>
  <c r="M40" i="6"/>
  <c r="L40" i="6"/>
  <c r="Q39" i="6"/>
  <c r="O39" i="6"/>
  <c r="N39" i="6"/>
  <c r="M39" i="6"/>
  <c r="Z39" i="6" s="1"/>
  <c r="L39" i="6"/>
  <c r="O38" i="6"/>
  <c r="N38" i="6"/>
  <c r="M38" i="6"/>
  <c r="L38" i="6"/>
  <c r="O37" i="6"/>
  <c r="N37" i="6"/>
  <c r="M37" i="6"/>
  <c r="Z37" i="6" s="1"/>
  <c r="L37" i="6"/>
  <c r="Q36" i="6"/>
  <c r="O36" i="6"/>
  <c r="N36" i="6"/>
  <c r="M36" i="6"/>
  <c r="Z36" i="6" s="1"/>
  <c r="L36" i="6"/>
  <c r="O35" i="6"/>
  <c r="N35" i="6"/>
  <c r="M35" i="6"/>
  <c r="Z35" i="6" s="1"/>
  <c r="L35" i="6"/>
  <c r="O34" i="6"/>
  <c r="N34" i="6"/>
  <c r="M34" i="6"/>
  <c r="L34" i="6"/>
  <c r="O33" i="6"/>
  <c r="N33" i="6"/>
  <c r="M33" i="6"/>
  <c r="Z33" i="6" s="1"/>
  <c r="L33" i="6"/>
  <c r="O32" i="6"/>
  <c r="N32" i="6"/>
  <c r="M32" i="6"/>
  <c r="L32" i="6"/>
  <c r="Q31" i="6"/>
  <c r="R31" i="6" s="1"/>
  <c r="O31" i="6"/>
  <c r="N31" i="6"/>
  <c r="M31" i="6"/>
  <c r="L31" i="6"/>
  <c r="O30" i="6"/>
  <c r="N30" i="6"/>
  <c r="M30" i="6"/>
  <c r="Z30" i="6" s="1"/>
  <c r="L30" i="6"/>
  <c r="O29" i="6"/>
  <c r="N29" i="6"/>
  <c r="M29" i="6"/>
  <c r="Z29" i="6" s="1"/>
  <c r="L29" i="6"/>
  <c r="Q28" i="6"/>
  <c r="O28" i="6"/>
  <c r="N28" i="6"/>
  <c r="M28" i="6"/>
  <c r="L28" i="6"/>
  <c r="O27" i="6"/>
  <c r="N27" i="6"/>
  <c r="M27" i="6"/>
  <c r="L27" i="6"/>
  <c r="O26" i="6"/>
  <c r="N26" i="6"/>
  <c r="M26" i="6"/>
  <c r="L26" i="6"/>
  <c r="Q25" i="6"/>
  <c r="O25" i="6"/>
  <c r="N25" i="6"/>
  <c r="M25" i="6"/>
  <c r="L25" i="6"/>
  <c r="O24" i="6"/>
  <c r="N24" i="6"/>
  <c r="M24" i="6"/>
  <c r="L24" i="6"/>
  <c r="O23" i="6"/>
  <c r="N23" i="6"/>
  <c r="M23" i="6"/>
  <c r="L23" i="6"/>
  <c r="O22" i="6"/>
  <c r="N22" i="6"/>
  <c r="M22" i="6"/>
  <c r="Z22" i="6" s="1"/>
  <c r="L22" i="6"/>
  <c r="Y22" i="6" s="1"/>
  <c r="O21" i="6"/>
  <c r="N21" i="6"/>
  <c r="M21" i="6"/>
  <c r="Z21" i="6" s="1"/>
  <c r="L21" i="6"/>
  <c r="O20" i="6"/>
  <c r="N20" i="6"/>
  <c r="M20" i="6"/>
  <c r="Z20" i="6" s="1"/>
  <c r="L20" i="6"/>
  <c r="O19" i="6"/>
  <c r="N19" i="6"/>
  <c r="M19" i="6"/>
  <c r="Z19" i="6" s="1"/>
  <c r="L19" i="6"/>
  <c r="O18" i="6"/>
  <c r="N18" i="6"/>
  <c r="M18" i="6"/>
  <c r="L18" i="6"/>
  <c r="Q17" i="6"/>
  <c r="O17" i="6"/>
  <c r="N17" i="6"/>
  <c r="M17" i="6"/>
  <c r="L17" i="6"/>
  <c r="O16" i="6"/>
  <c r="N16" i="6"/>
  <c r="M16" i="6"/>
  <c r="L16" i="6"/>
  <c r="O15" i="6"/>
  <c r="N15" i="6"/>
  <c r="M15" i="6"/>
  <c r="Z15" i="6" s="1"/>
  <c r="L15" i="6"/>
  <c r="O14" i="6"/>
  <c r="N14" i="6"/>
  <c r="M14" i="6"/>
  <c r="L14" i="6"/>
  <c r="O13" i="6"/>
  <c r="N13" i="6"/>
  <c r="M13" i="6"/>
  <c r="L13" i="6"/>
  <c r="Y13" i="6" s="1"/>
  <c r="O12" i="6"/>
  <c r="N12" i="6"/>
  <c r="M12" i="6"/>
  <c r="L12" i="6"/>
  <c r="O11" i="6"/>
  <c r="N11" i="6"/>
  <c r="M11" i="6"/>
  <c r="L11" i="6"/>
  <c r="O10" i="6"/>
  <c r="N10" i="6"/>
  <c r="M10" i="6"/>
  <c r="Z10" i="6" s="1"/>
  <c r="L10" i="6"/>
  <c r="F5" i="6"/>
  <c r="P159" i="6" s="1"/>
  <c r="F4" i="6"/>
  <c r="Q20" i="6" s="1"/>
  <c r="R20" i="6" s="1"/>
  <c r="P13" i="6" l="1"/>
  <c r="P74" i="6"/>
  <c r="P163" i="6"/>
  <c r="Z23" i="6"/>
  <c r="Z38" i="6"/>
  <c r="Z112" i="6"/>
  <c r="Z116" i="6"/>
  <c r="Z128" i="6"/>
  <c r="Z132" i="6"/>
  <c r="Z144" i="6"/>
  <c r="Z148" i="6"/>
  <c r="Z160" i="6"/>
  <c r="Y188" i="6"/>
  <c r="Y208" i="6"/>
  <c r="Y212" i="6"/>
  <c r="Y216" i="6"/>
  <c r="Z12" i="6"/>
  <c r="Z27" i="6"/>
  <c r="Z46" i="6"/>
  <c r="Z54" i="6"/>
  <c r="Z69" i="6"/>
  <c r="Q80" i="6"/>
  <c r="Y136" i="6"/>
  <c r="Z168" i="6"/>
  <c r="Z172" i="6"/>
  <c r="Z188" i="6"/>
  <c r="Z192" i="6"/>
  <c r="Z196" i="6"/>
  <c r="Z200" i="6"/>
  <c r="Z208" i="6"/>
  <c r="Z212" i="6"/>
  <c r="Z216" i="6"/>
  <c r="Z228" i="6"/>
  <c r="Z232" i="6"/>
  <c r="Z240" i="6"/>
  <c r="Z244" i="6"/>
  <c r="Z248" i="6"/>
  <c r="Z31" i="6"/>
  <c r="Z62" i="6"/>
  <c r="Z77" i="6"/>
  <c r="Z13" i="6"/>
  <c r="Z43" i="6"/>
  <c r="Z181" i="6"/>
  <c r="Z205" i="6"/>
  <c r="Z225" i="6"/>
  <c r="Z245" i="6"/>
  <c r="Z253" i="6"/>
  <c r="P66" i="6"/>
  <c r="Z47" i="6"/>
  <c r="Z51" i="6"/>
  <c r="Z55" i="6"/>
  <c r="P62" i="6"/>
  <c r="Z70" i="6"/>
  <c r="Z74" i="6"/>
  <c r="Y78" i="6"/>
  <c r="Y121" i="6"/>
  <c r="Z169" i="6"/>
  <c r="Z173" i="6"/>
  <c r="Z185" i="6"/>
  <c r="Z189" i="6"/>
  <c r="Z193" i="6"/>
  <c r="Z197" i="6"/>
  <c r="Z209" i="6"/>
  <c r="Z213" i="6"/>
  <c r="Z217" i="6"/>
  <c r="Z221" i="6"/>
  <c r="Z229" i="6"/>
  <c r="Z233" i="6"/>
  <c r="Z237" i="6"/>
  <c r="Z241" i="6"/>
  <c r="Z249" i="6"/>
  <c r="Z17" i="6"/>
  <c r="Z59" i="6"/>
  <c r="Y63" i="6"/>
  <c r="Z78" i="6"/>
  <c r="Y82" i="6"/>
  <c r="Y90" i="6"/>
  <c r="Y26" i="6"/>
  <c r="Y54" i="6"/>
  <c r="Y20" i="6"/>
  <c r="Y23" i="6"/>
  <c r="Y29" i="6"/>
  <c r="Y230" i="6"/>
  <c r="Y246" i="6"/>
  <c r="Y45" i="6"/>
  <c r="Y12" i="6"/>
  <c r="Y118" i="6"/>
  <c r="Y134" i="6"/>
  <c r="Y150" i="6"/>
  <c r="Y169" i="6"/>
  <c r="Y172" i="6"/>
  <c r="R36" i="6"/>
  <c r="R39" i="6"/>
  <c r="Y77" i="6"/>
  <c r="Y96" i="6"/>
  <c r="Y115" i="6"/>
  <c r="Y131" i="6"/>
  <c r="Y147" i="6"/>
  <c r="Y163" i="6"/>
  <c r="Y166" i="6"/>
  <c r="Y175" i="6"/>
  <c r="Y178" i="6"/>
  <c r="Y181" i="6"/>
  <c r="Y93" i="6"/>
  <c r="Y128" i="6"/>
  <c r="Y34" i="6"/>
  <c r="Y37" i="6"/>
  <c r="R80" i="6"/>
  <c r="Y122" i="6"/>
  <c r="Y138" i="6"/>
  <c r="Y84" i="6"/>
  <c r="R65" i="6"/>
  <c r="R25" i="6"/>
  <c r="R28" i="6"/>
  <c r="R56" i="6"/>
  <c r="Y15" i="6"/>
  <c r="R17" i="6"/>
  <c r="Y125" i="6"/>
  <c r="Y141" i="6"/>
  <c r="Y154" i="6"/>
  <c r="R96" i="6"/>
  <c r="Q94" i="6"/>
  <c r="R94" i="6" s="1"/>
  <c r="Q114" i="6"/>
  <c r="R114" i="6" s="1"/>
  <c r="Q92" i="6"/>
  <c r="Q88" i="6"/>
  <c r="Q73" i="6"/>
  <c r="Q53" i="6"/>
  <c r="Q45" i="6"/>
  <c r="R45" i="6" s="1"/>
  <c r="Q37" i="6"/>
  <c r="R37" i="6" s="1"/>
  <c r="Q29" i="6"/>
  <c r="R29" i="6" s="1"/>
  <c r="Q21" i="6"/>
  <c r="R21" i="6" s="1"/>
  <c r="Q61" i="6"/>
  <c r="Q50" i="6"/>
  <c r="Q42" i="6"/>
  <c r="Q34" i="6"/>
  <c r="Q26" i="6"/>
  <c r="Q58" i="6"/>
  <c r="Q18" i="6"/>
  <c r="Q84" i="6"/>
  <c r="Q12" i="6"/>
  <c r="R12" i="6" s="1"/>
  <c r="Y18" i="6"/>
  <c r="Q23" i="6"/>
  <c r="Q48" i="6"/>
  <c r="R48" i="6" s="1"/>
  <c r="Y57" i="6"/>
  <c r="Y66" i="6"/>
  <c r="Y69" i="6"/>
  <c r="Y119" i="6"/>
  <c r="Y135" i="6"/>
  <c r="Y151" i="6"/>
  <c r="Y243" i="6"/>
  <c r="Y21" i="6"/>
  <c r="Q40" i="6"/>
  <c r="Y49" i="6"/>
  <c r="Q54" i="6"/>
  <c r="Y113" i="6"/>
  <c r="Y145" i="6"/>
  <c r="Y167" i="6"/>
  <c r="Q43" i="6"/>
  <c r="Y52" i="6"/>
  <c r="Y88" i="6"/>
  <c r="Y250" i="6"/>
  <c r="Y30" i="6"/>
  <c r="Q46" i="6"/>
  <c r="Q57" i="6"/>
  <c r="R57" i="6" s="1"/>
  <c r="Q69" i="6"/>
  <c r="Y231" i="6"/>
  <c r="Y73" i="6"/>
  <c r="Y33" i="6"/>
  <c r="Q38" i="6"/>
  <c r="Q49" i="6"/>
  <c r="Y58" i="6"/>
  <c r="Y70" i="6"/>
  <c r="Q52" i="6"/>
  <c r="Y92" i="6"/>
  <c r="Y114" i="6"/>
  <c r="Y130" i="6"/>
  <c r="Y168" i="6"/>
  <c r="Y200" i="6"/>
  <c r="Q16" i="6"/>
  <c r="Q30" i="6"/>
  <c r="Y39" i="6"/>
  <c r="Q41" i="6"/>
  <c r="Y50" i="6"/>
  <c r="Y89" i="6"/>
  <c r="Y127" i="6"/>
  <c r="Y143" i="6"/>
  <c r="Y159" i="6"/>
  <c r="Y203" i="6"/>
  <c r="Y11" i="6"/>
  <c r="Y14" i="6"/>
  <c r="Q19" i="6"/>
  <c r="Z25" i="6"/>
  <c r="Y28" i="6"/>
  <c r="Q44" i="6"/>
  <c r="R44" i="6" s="1"/>
  <c r="Y53" i="6"/>
  <c r="Q76" i="6"/>
  <c r="Y86" i="6"/>
  <c r="Z89" i="6"/>
  <c r="Y105" i="6"/>
  <c r="Z108" i="6"/>
  <c r="Z111" i="6"/>
  <c r="Y124" i="6"/>
  <c r="Z177" i="6"/>
  <c r="Y180" i="6"/>
  <c r="Y248" i="6"/>
  <c r="Y164" i="6"/>
  <c r="Y46" i="6"/>
  <c r="Y81" i="6"/>
  <c r="Y217" i="6"/>
  <c r="Q51" i="6"/>
  <c r="Y240" i="6"/>
  <c r="Y38" i="6"/>
  <c r="Y129" i="6"/>
  <c r="Y196" i="6"/>
  <c r="Y237" i="6"/>
  <c r="Y253" i="6"/>
  <c r="Q32" i="6"/>
  <c r="Y41" i="6"/>
  <c r="Y55" i="6"/>
  <c r="Y247" i="6"/>
  <c r="Q35" i="6"/>
  <c r="Y44" i="6"/>
  <c r="Y61" i="6"/>
  <c r="Y244" i="6"/>
  <c r="Y170" i="6"/>
  <c r="Q24" i="6"/>
  <c r="Y47" i="6"/>
  <c r="Y241" i="6"/>
  <c r="Q27" i="6"/>
  <c r="R27" i="6" s="1"/>
  <c r="Y36" i="6"/>
  <c r="Y146" i="6"/>
  <c r="Y162" i="6"/>
  <c r="Y197" i="6"/>
  <c r="Y238" i="6"/>
  <c r="Y25" i="6"/>
  <c r="Q55" i="6"/>
  <c r="Z11" i="6"/>
  <c r="Z14" i="6"/>
  <c r="Y17" i="6"/>
  <c r="Q22" i="6"/>
  <c r="Z28" i="6"/>
  <c r="Y31" i="6"/>
  <c r="Q33" i="6"/>
  <c r="Q47" i="6"/>
  <c r="Y74" i="6"/>
  <c r="Y80" i="6"/>
  <c r="Y83" i="6"/>
  <c r="Z86" i="6"/>
  <c r="Y153" i="6"/>
  <c r="Z180" i="6"/>
  <c r="Y183" i="6"/>
  <c r="Y186" i="6"/>
  <c r="Y42" i="6"/>
  <c r="Z18" i="6"/>
  <c r="Z26" i="6"/>
  <c r="Z34" i="6"/>
  <c r="Z50" i="6"/>
  <c r="Z58" i="6"/>
  <c r="Z61" i="6"/>
  <c r="Y64" i="6"/>
  <c r="Y94" i="6"/>
  <c r="Y97" i="6"/>
  <c r="Y116" i="6"/>
  <c r="Z119" i="6"/>
  <c r="Y132" i="6"/>
  <c r="Z135" i="6"/>
  <c r="Y148" i="6"/>
  <c r="Z151" i="6"/>
  <c r="Z178" i="6"/>
  <c r="Y189" i="6"/>
  <c r="Z203" i="6"/>
  <c r="Z206" i="6"/>
  <c r="Y219" i="6"/>
  <c r="Z222" i="6"/>
  <c r="Y235" i="6"/>
  <c r="Z238" i="6"/>
  <c r="Y251" i="6"/>
  <c r="Y142" i="6"/>
  <c r="Y85" i="6"/>
  <c r="Y126" i="6"/>
  <c r="Y158" i="6"/>
  <c r="Y192" i="6"/>
  <c r="Y245" i="6"/>
  <c r="Z24" i="6"/>
  <c r="Z40" i="6"/>
  <c r="Z48" i="6"/>
  <c r="Z56" i="6"/>
  <c r="Z104" i="6"/>
  <c r="Y120" i="6"/>
  <c r="Z123" i="6"/>
  <c r="Z139" i="6"/>
  <c r="Y152" i="6"/>
  <c r="Z155" i="6"/>
  <c r="Y176" i="6"/>
  <c r="Z184" i="6"/>
  <c r="Y16" i="6"/>
  <c r="Y24" i="6"/>
  <c r="Y32" i="6"/>
  <c r="Y40" i="6"/>
  <c r="Y48" i="6"/>
  <c r="Y56" i="6"/>
  <c r="Y123" i="6"/>
  <c r="Y139" i="6"/>
  <c r="Y155" i="6"/>
  <c r="Y184" i="6"/>
  <c r="Y198" i="6"/>
  <c r="Y242" i="6"/>
  <c r="Z16" i="6"/>
  <c r="Z32" i="6"/>
  <c r="P10" i="6"/>
  <c r="Y19" i="6"/>
  <c r="Y27" i="6"/>
  <c r="Y35" i="6"/>
  <c r="Y43" i="6"/>
  <c r="Y51" i="6"/>
  <c r="Y59" i="6"/>
  <c r="Y62" i="6"/>
  <c r="Y65" i="6"/>
  <c r="P70" i="6"/>
  <c r="Y95" i="6"/>
  <c r="Y98" i="6"/>
  <c r="Z101" i="6"/>
  <c r="Y117" i="6"/>
  <c r="Z120" i="6"/>
  <c r="Z136" i="6"/>
  <c r="Y149" i="6"/>
  <c r="Z152" i="6"/>
  <c r="Z176" i="6"/>
  <c r="Y252" i="6"/>
  <c r="Y102" i="6"/>
  <c r="Z105" i="6"/>
  <c r="Z127" i="6"/>
  <c r="Y140" i="6"/>
  <c r="Z143" i="6"/>
  <c r="Y156" i="6"/>
  <c r="Z159" i="6"/>
  <c r="Z165" i="6"/>
  <c r="Y174" i="6"/>
  <c r="Y182" i="6"/>
  <c r="Y190" i="6"/>
  <c r="Y204" i="6"/>
  <c r="Z207" i="6"/>
  <c r="Y220" i="6"/>
  <c r="Z223" i="6"/>
  <c r="Y236" i="6"/>
  <c r="Z239" i="6"/>
  <c r="Z124" i="6"/>
  <c r="Y137" i="6"/>
  <c r="Z156" i="6"/>
  <c r="Z174" i="6"/>
  <c r="Z182" i="6"/>
  <c r="Z190" i="6"/>
  <c r="Z220" i="6"/>
  <c r="Y233" i="6"/>
  <c r="Y249" i="6"/>
  <c r="Z252" i="6"/>
  <c r="Y10" i="6"/>
  <c r="Q10" i="6"/>
  <c r="R10" i="6" s="1"/>
  <c r="Q13" i="6"/>
  <c r="R13" i="6" s="1"/>
  <c r="P14" i="6"/>
  <c r="P59" i="6"/>
  <c r="Q62" i="6"/>
  <c r="R62" i="6" s="1"/>
  <c r="P63" i="6"/>
  <c r="Q66" i="6"/>
  <c r="R66" i="6" s="1"/>
  <c r="P67" i="6"/>
  <c r="Q70" i="6"/>
  <c r="R70" i="6" s="1"/>
  <c r="P71" i="6"/>
  <c r="Q74" i="6"/>
  <c r="R74" i="6" s="1"/>
  <c r="Q75" i="6"/>
  <c r="R75" i="6" s="1"/>
  <c r="Q79" i="6"/>
  <c r="R79" i="6" s="1"/>
  <c r="Q83" i="6"/>
  <c r="R83" i="6" s="1"/>
  <c r="Q87" i="6"/>
  <c r="R87" i="6" s="1"/>
  <c r="Q91" i="6"/>
  <c r="R91" i="6" s="1"/>
  <c r="Q95" i="6"/>
  <c r="R95" i="6" s="1"/>
  <c r="Q116" i="6"/>
  <c r="R116" i="6" s="1"/>
  <c r="P11" i="6"/>
  <c r="Q14" i="6"/>
  <c r="R14" i="6" s="1"/>
  <c r="P15" i="6"/>
  <c r="Q59" i="6"/>
  <c r="R59" i="6" s="1"/>
  <c r="P60" i="6"/>
  <c r="Q63" i="6"/>
  <c r="R63" i="6" s="1"/>
  <c r="P64" i="6"/>
  <c r="Q67" i="6"/>
  <c r="R67" i="6" s="1"/>
  <c r="P68" i="6"/>
  <c r="Q71" i="6"/>
  <c r="R71" i="6" s="1"/>
  <c r="P72" i="6"/>
  <c r="Q78" i="6"/>
  <c r="R78" i="6" s="1"/>
  <c r="Q82" i="6"/>
  <c r="R82" i="6" s="1"/>
  <c r="Q86" i="6"/>
  <c r="R86" i="6" s="1"/>
  <c r="Q90" i="6"/>
  <c r="R90" i="6" s="1"/>
  <c r="Q253" i="6"/>
  <c r="R253" i="6" s="1"/>
  <c r="Q252" i="6"/>
  <c r="R252" i="6" s="1"/>
  <c r="Q251" i="6"/>
  <c r="R251" i="6" s="1"/>
  <c r="Q250" i="6"/>
  <c r="R250" i="6" s="1"/>
  <c r="Q249" i="6"/>
  <c r="R249" i="6" s="1"/>
  <c r="Q248" i="6"/>
  <c r="R248" i="6" s="1"/>
  <c r="Q247" i="6"/>
  <c r="R247" i="6" s="1"/>
  <c r="Q246" i="6"/>
  <c r="R246" i="6" s="1"/>
  <c r="Q245" i="6"/>
  <c r="R245" i="6" s="1"/>
  <c r="Q244" i="6"/>
  <c r="R244" i="6" s="1"/>
  <c r="Q243" i="6"/>
  <c r="R243" i="6" s="1"/>
  <c r="Q242" i="6"/>
  <c r="R242" i="6" s="1"/>
  <c r="Q241" i="6"/>
  <c r="R241" i="6" s="1"/>
  <c r="Q240" i="6"/>
  <c r="R240" i="6" s="1"/>
  <c r="Q239" i="6"/>
  <c r="R239" i="6" s="1"/>
  <c r="Q238" i="6"/>
  <c r="R238" i="6" s="1"/>
  <c r="Q236" i="6"/>
  <c r="R236" i="6" s="1"/>
  <c r="Q234" i="6"/>
  <c r="R234" i="6" s="1"/>
  <c r="Q232" i="6"/>
  <c r="R232" i="6" s="1"/>
  <c r="Q230" i="6"/>
  <c r="R230" i="6" s="1"/>
  <c r="Q233" i="6"/>
  <c r="R233" i="6" s="1"/>
  <c r="Q227" i="6"/>
  <c r="R227" i="6" s="1"/>
  <c r="Q223" i="6"/>
  <c r="R223" i="6" s="1"/>
  <c r="Q219" i="6"/>
  <c r="R219" i="6" s="1"/>
  <c r="Q215" i="6"/>
  <c r="R215" i="6" s="1"/>
  <c r="Q211" i="6"/>
  <c r="R211" i="6" s="1"/>
  <c r="Q207" i="6"/>
  <c r="R207" i="6" s="1"/>
  <c r="Q205" i="6"/>
  <c r="R205" i="6" s="1"/>
  <c r="Q203" i="6"/>
  <c r="R203" i="6" s="1"/>
  <c r="Q201" i="6"/>
  <c r="R201" i="6" s="1"/>
  <c r="Q235" i="6"/>
  <c r="R235" i="6" s="1"/>
  <c r="Q228" i="6"/>
  <c r="R228" i="6" s="1"/>
  <c r="Q224" i="6"/>
  <c r="R224" i="6" s="1"/>
  <c r="Q220" i="6"/>
  <c r="R220" i="6" s="1"/>
  <c r="Q216" i="6"/>
  <c r="R216" i="6" s="1"/>
  <c r="Q212" i="6"/>
  <c r="R212" i="6" s="1"/>
  <c r="Q208" i="6"/>
  <c r="R208" i="6" s="1"/>
  <c r="Q199" i="6"/>
  <c r="R199" i="6" s="1"/>
  <c r="Q198" i="6"/>
  <c r="R198" i="6" s="1"/>
  <c r="Q197" i="6"/>
  <c r="R197" i="6" s="1"/>
  <c r="Q196" i="6"/>
  <c r="R196" i="6" s="1"/>
  <c r="Q195" i="6"/>
  <c r="R195" i="6" s="1"/>
  <c r="Q194" i="6"/>
  <c r="R194" i="6" s="1"/>
  <c r="Q193" i="6"/>
  <c r="R193" i="6" s="1"/>
  <c r="Q192" i="6"/>
  <c r="R192" i="6" s="1"/>
  <c r="Q191" i="6"/>
  <c r="R191" i="6" s="1"/>
  <c r="Q190" i="6"/>
  <c r="R190" i="6" s="1"/>
  <c r="Q189" i="6"/>
  <c r="R189" i="6" s="1"/>
  <c r="Q188" i="6"/>
  <c r="R188" i="6" s="1"/>
  <c r="Q187" i="6"/>
  <c r="R187" i="6" s="1"/>
  <c r="Q186" i="6"/>
  <c r="R186" i="6" s="1"/>
  <c r="Q185" i="6"/>
  <c r="R185" i="6" s="1"/>
  <c r="Q184" i="6"/>
  <c r="R184" i="6" s="1"/>
  <c r="Q183" i="6"/>
  <c r="R183" i="6" s="1"/>
  <c r="Q182" i="6"/>
  <c r="R182" i="6" s="1"/>
  <c r="Q181" i="6"/>
  <c r="R181" i="6" s="1"/>
  <c r="Q180" i="6"/>
  <c r="R180" i="6" s="1"/>
  <c r="Q179" i="6"/>
  <c r="R179" i="6" s="1"/>
  <c r="Q178" i="6"/>
  <c r="R178" i="6" s="1"/>
  <c r="Q177" i="6"/>
  <c r="R177" i="6" s="1"/>
  <c r="Q176" i="6"/>
  <c r="R176" i="6" s="1"/>
  <c r="Q175" i="6"/>
  <c r="R175" i="6" s="1"/>
  <c r="Q174" i="6"/>
  <c r="R174" i="6" s="1"/>
  <c r="Q173" i="6"/>
  <c r="R173" i="6" s="1"/>
  <c r="Q172" i="6"/>
  <c r="R172" i="6" s="1"/>
  <c r="Q237" i="6"/>
  <c r="R237" i="6" s="1"/>
  <c r="Q229" i="6"/>
  <c r="R229" i="6" s="1"/>
  <c r="Q225" i="6"/>
  <c r="R225" i="6" s="1"/>
  <c r="Q221" i="6"/>
  <c r="R221" i="6" s="1"/>
  <c r="Q217" i="6"/>
  <c r="R217" i="6" s="1"/>
  <c r="Q213" i="6"/>
  <c r="R213" i="6" s="1"/>
  <c r="Q209" i="6"/>
  <c r="R209" i="6" s="1"/>
  <c r="Q171" i="6"/>
  <c r="R171" i="6" s="1"/>
  <c r="Q167" i="6"/>
  <c r="R167" i="6" s="1"/>
  <c r="Q231" i="6"/>
  <c r="R231" i="6" s="1"/>
  <c r="Q226" i="6"/>
  <c r="R226" i="6" s="1"/>
  <c r="Q218" i="6"/>
  <c r="R218" i="6" s="1"/>
  <c r="Q214" i="6"/>
  <c r="R214" i="6" s="1"/>
  <c r="Q210" i="6"/>
  <c r="R210" i="6" s="1"/>
  <c r="Q206" i="6"/>
  <c r="R206" i="6" s="1"/>
  <c r="Q170" i="6"/>
  <c r="R170" i="6" s="1"/>
  <c r="Q166" i="6"/>
  <c r="R166" i="6" s="1"/>
  <c r="Q200" i="6"/>
  <c r="R200" i="6" s="1"/>
  <c r="Q169" i="6"/>
  <c r="R169" i="6" s="1"/>
  <c r="Q165" i="6"/>
  <c r="R165" i="6" s="1"/>
  <c r="Q222" i="6"/>
  <c r="R222" i="6" s="1"/>
  <c r="Q168" i="6"/>
  <c r="R168" i="6" s="1"/>
  <c r="Q161" i="6"/>
  <c r="R161" i="6" s="1"/>
  <c r="Q157" i="6"/>
  <c r="R157" i="6" s="1"/>
  <c r="Q160" i="6"/>
  <c r="R160" i="6" s="1"/>
  <c r="Q202" i="6"/>
  <c r="R202" i="6" s="1"/>
  <c r="Q163" i="6"/>
  <c r="R163" i="6" s="1"/>
  <c r="Q159" i="6"/>
  <c r="R159" i="6" s="1"/>
  <c r="Q164" i="6"/>
  <c r="R164" i="6" s="1"/>
  <c r="Q156" i="6"/>
  <c r="R156" i="6" s="1"/>
  <c r="Q155" i="6"/>
  <c r="R155" i="6" s="1"/>
  <c r="Q154" i="6"/>
  <c r="R154" i="6" s="1"/>
  <c r="Q153" i="6"/>
  <c r="R153" i="6" s="1"/>
  <c r="Q152" i="6"/>
  <c r="R152" i="6" s="1"/>
  <c r="Q151" i="6"/>
  <c r="R151" i="6" s="1"/>
  <c r="Q150" i="6"/>
  <c r="R150" i="6" s="1"/>
  <c r="Q149" i="6"/>
  <c r="R149" i="6" s="1"/>
  <c r="Q148" i="6"/>
  <c r="R148" i="6" s="1"/>
  <c r="Q147" i="6"/>
  <c r="R147" i="6" s="1"/>
  <c r="Q146" i="6"/>
  <c r="R146" i="6" s="1"/>
  <c r="Q145" i="6"/>
  <c r="R145" i="6" s="1"/>
  <c r="Q144" i="6"/>
  <c r="R144" i="6" s="1"/>
  <c r="Q143" i="6"/>
  <c r="R143" i="6" s="1"/>
  <c r="Q142" i="6"/>
  <c r="R142" i="6" s="1"/>
  <c r="Q141" i="6"/>
  <c r="R141" i="6" s="1"/>
  <c r="Q140" i="6"/>
  <c r="R140" i="6" s="1"/>
  <c r="Q139" i="6"/>
  <c r="R139" i="6" s="1"/>
  <c r="Q138" i="6"/>
  <c r="R138" i="6" s="1"/>
  <c r="Q137" i="6"/>
  <c r="R137" i="6" s="1"/>
  <c r="Q136" i="6"/>
  <c r="R136" i="6" s="1"/>
  <c r="Q135" i="6"/>
  <c r="R135" i="6" s="1"/>
  <c r="Q134" i="6"/>
  <c r="R134" i="6" s="1"/>
  <c r="Q133" i="6"/>
  <c r="R133" i="6" s="1"/>
  <c r="Q132" i="6"/>
  <c r="R132" i="6" s="1"/>
  <c r="Q131" i="6"/>
  <c r="R131" i="6" s="1"/>
  <c r="Q130" i="6"/>
  <c r="R130" i="6" s="1"/>
  <c r="Q129" i="6"/>
  <c r="R129" i="6" s="1"/>
  <c r="Q128" i="6"/>
  <c r="R128" i="6" s="1"/>
  <c r="Q127" i="6"/>
  <c r="R127" i="6" s="1"/>
  <c r="Q126" i="6"/>
  <c r="R126" i="6" s="1"/>
  <c r="Q125" i="6"/>
  <c r="R125" i="6" s="1"/>
  <c r="Q124" i="6"/>
  <c r="R124" i="6" s="1"/>
  <c r="Q123" i="6"/>
  <c r="R123" i="6" s="1"/>
  <c r="Q122" i="6"/>
  <c r="R122" i="6" s="1"/>
  <c r="Q121" i="6"/>
  <c r="R121" i="6" s="1"/>
  <c r="Q120" i="6"/>
  <c r="R120" i="6" s="1"/>
  <c r="Q119" i="6"/>
  <c r="R119" i="6" s="1"/>
  <c r="Q118" i="6"/>
  <c r="R118" i="6" s="1"/>
  <c r="Q110" i="6"/>
  <c r="R110" i="6" s="1"/>
  <c r="Q109" i="6"/>
  <c r="R109" i="6" s="1"/>
  <c r="Q108" i="6"/>
  <c r="R108" i="6" s="1"/>
  <c r="Q107" i="6"/>
  <c r="R107" i="6" s="1"/>
  <c r="Q106" i="6"/>
  <c r="R106" i="6" s="1"/>
  <c r="Q105" i="6"/>
  <c r="R105" i="6" s="1"/>
  <c r="Q104" i="6"/>
  <c r="R104" i="6" s="1"/>
  <c r="Q103" i="6"/>
  <c r="R103" i="6" s="1"/>
  <c r="Q102" i="6"/>
  <c r="R102" i="6" s="1"/>
  <c r="Q101" i="6"/>
  <c r="R101" i="6" s="1"/>
  <c r="Q100" i="6"/>
  <c r="R100" i="6" s="1"/>
  <c r="Q99" i="6"/>
  <c r="R99" i="6" s="1"/>
  <c r="Q98" i="6"/>
  <c r="R98" i="6" s="1"/>
  <c r="Q204" i="6"/>
  <c r="R204" i="6" s="1"/>
  <c r="Q117" i="6"/>
  <c r="R117" i="6" s="1"/>
  <c r="Q115" i="6"/>
  <c r="R115" i="6" s="1"/>
  <c r="Q113" i="6"/>
  <c r="R113" i="6" s="1"/>
  <c r="Q111" i="6"/>
  <c r="R111" i="6" s="1"/>
  <c r="Q162" i="6"/>
  <c r="R162" i="6" s="1"/>
  <c r="Q158" i="6"/>
  <c r="R158" i="6" s="1"/>
  <c r="P1006" i="6"/>
  <c r="P253" i="6"/>
  <c r="P249" i="6"/>
  <c r="P245" i="6"/>
  <c r="P241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007" i="6"/>
  <c r="P1003" i="6"/>
  <c r="P250" i="6"/>
  <c r="P246" i="6"/>
  <c r="P242" i="6"/>
  <c r="P238" i="6"/>
  <c r="P236" i="6"/>
  <c r="P234" i="6"/>
  <c r="P232" i="6"/>
  <c r="P230" i="6"/>
  <c r="P252" i="6"/>
  <c r="P248" i="6"/>
  <c r="P244" i="6"/>
  <c r="P240" i="6"/>
  <c r="P231" i="6"/>
  <c r="P1008" i="6"/>
  <c r="P1004" i="6"/>
  <c r="P233" i="6"/>
  <c r="P251" i="6"/>
  <c r="P247" i="6"/>
  <c r="P243" i="6"/>
  <c r="P239" i="6"/>
  <c r="P235" i="6"/>
  <c r="P1005" i="6"/>
  <c r="P237" i="6"/>
  <c r="P199" i="6"/>
  <c r="P197" i="6"/>
  <c r="P195" i="6"/>
  <c r="P193" i="6"/>
  <c r="P191" i="6"/>
  <c r="P189" i="6"/>
  <c r="P187" i="6"/>
  <c r="P185" i="6"/>
  <c r="P183" i="6"/>
  <c r="P181" i="6"/>
  <c r="P179" i="6"/>
  <c r="P177" i="6"/>
  <c r="P175" i="6"/>
  <c r="P173" i="6"/>
  <c r="P168" i="6"/>
  <c r="P171" i="6"/>
  <c r="P167" i="6"/>
  <c r="P198" i="6"/>
  <c r="P196" i="6"/>
  <c r="P194" i="6"/>
  <c r="P192" i="6"/>
  <c r="P190" i="6"/>
  <c r="P188" i="6"/>
  <c r="P186" i="6"/>
  <c r="P184" i="6"/>
  <c r="P182" i="6"/>
  <c r="P180" i="6"/>
  <c r="P178" i="6"/>
  <c r="P176" i="6"/>
  <c r="P174" i="6"/>
  <c r="P172" i="6"/>
  <c r="P170" i="6"/>
  <c r="P166" i="6"/>
  <c r="P164" i="6"/>
  <c r="P162" i="6"/>
  <c r="P158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69" i="6"/>
  <c r="P161" i="6"/>
  <c r="P157" i="6"/>
  <c r="P165" i="6"/>
  <c r="P160" i="6"/>
  <c r="P116" i="6"/>
  <c r="P114" i="6"/>
  <c r="P112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117" i="6"/>
  <c r="P115" i="6"/>
  <c r="P113" i="6"/>
  <c r="P111" i="6"/>
  <c r="Q11" i="6"/>
  <c r="R11" i="6" s="1"/>
  <c r="P12" i="6"/>
  <c r="Q15" i="6"/>
  <c r="R15" i="6" s="1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Q60" i="6"/>
  <c r="R60" i="6" s="1"/>
  <c r="P61" i="6"/>
  <c r="Q64" i="6"/>
  <c r="R64" i="6" s="1"/>
  <c r="P65" i="6"/>
  <c r="Q68" i="6"/>
  <c r="R68" i="6" s="1"/>
  <c r="P69" i="6"/>
  <c r="Q72" i="6"/>
  <c r="R72" i="6" s="1"/>
  <c r="P73" i="6"/>
  <c r="Q77" i="6"/>
  <c r="R77" i="6" s="1"/>
  <c r="Q81" i="6"/>
  <c r="R81" i="6" s="1"/>
  <c r="Q85" i="6"/>
  <c r="R85" i="6" s="1"/>
  <c r="Q89" i="6"/>
  <c r="R89" i="6" s="1"/>
  <c r="Q93" i="6"/>
  <c r="R93" i="6" s="1"/>
  <c r="Q97" i="6"/>
  <c r="R97" i="6" s="1"/>
  <c r="Q112" i="6"/>
  <c r="R112" i="6" s="1"/>
  <c r="R23" i="6" l="1"/>
  <c r="R53" i="6"/>
  <c r="R88" i="6"/>
  <c r="R92" i="6"/>
  <c r="R52" i="6"/>
  <c r="R84" i="6"/>
  <c r="R19" i="6"/>
  <c r="R41" i="6"/>
  <c r="R18" i="6"/>
  <c r="R55" i="6"/>
  <c r="R69" i="6"/>
  <c r="R58" i="6"/>
  <c r="R26" i="6"/>
  <c r="R76" i="6"/>
  <c r="R40" i="6"/>
  <c r="R35" i="6"/>
  <c r="R30" i="6"/>
  <c r="R34" i="6"/>
  <c r="R32" i="6"/>
  <c r="R47" i="6"/>
  <c r="R24" i="6"/>
  <c r="R49" i="6"/>
  <c r="R54" i="6"/>
  <c r="R61" i="6"/>
  <c r="R33" i="6"/>
  <c r="R22" i="6"/>
  <c r="R73" i="6"/>
  <c r="R43" i="6"/>
  <c r="R51" i="6"/>
  <c r="R46" i="6"/>
  <c r="R16" i="6"/>
  <c r="R42" i="6"/>
  <c r="R50" i="6"/>
  <c r="R38" i="6"/>
  <c r="AE2" i="6"/>
  <c r="S89" i="6" s="1"/>
  <c r="S66" i="6" l="1"/>
  <c r="S238" i="6"/>
  <c r="S189" i="6"/>
  <c r="S209" i="6"/>
  <c r="S206" i="6"/>
  <c r="S139" i="6"/>
  <c r="S108" i="6"/>
  <c r="S82" i="6"/>
  <c r="S211" i="6"/>
  <c r="S249" i="6"/>
  <c r="S203" i="6"/>
  <c r="S159" i="6"/>
  <c r="S150" i="6"/>
  <c r="S118" i="6"/>
  <c r="S11" i="6"/>
  <c r="S72" i="6"/>
  <c r="S137" i="6"/>
  <c r="S251" i="6"/>
  <c r="S207" i="6"/>
  <c r="S178" i="6"/>
  <c r="S68" i="6"/>
  <c r="S183" i="6"/>
  <c r="S210" i="6"/>
  <c r="S168" i="6"/>
  <c r="S156" i="6"/>
  <c r="S148" i="6"/>
  <c r="S140" i="6"/>
  <c r="S132" i="6"/>
  <c r="S124" i="6"/>
  <c r="S105" i="6"/>
  <c r="S204" i="6"/>
  <c r="S164" i="6"/>
  <c r="S129" i="6"/>
  <c r="S86" i="6"/>
  <c r="S246" i="6"/>
  <c r="S228" i="6"/>
  <c r="S197" i="6"/>
  <c r="S147" i="6"/>
  <c r="S97" i="6"/>
  <c r="S145" i="6"/>
  <c r="S95" i="6"/>
  <c r="S67" i="6"/>
  <c r="S176" i="6"/>
  <c r="S126" i="6"/>
  <c r="S234" i="6"/>
  <c r="S160" i="6"/>
  <c r="S98" i="6"/>
  <c r="S116" i="6"/>
  <c r="S243" i="6"/>
  <c r="S194" i="6"/>
  <c r="S15" i="6"/>
  <c r="S59" i="6"/>
  <c r="S247" i="6"/>
  <c r="S239" i="6"/>
  <c r="S223" i="6"/>
  <c r="S235" i="6"/>
  <c r="S198" i="6"/>
  <c r="S190" i="6"/>
  <c r="S182" i="6"/>
  <c r="S174" i="6"/>
  <c r="S77" i="6"/>
  <c r="S63" i="6"/>
  <c r="S244" i="6"/>
  <c r="S199" i="6"/>
  <c r="S106" i="6"/>
  <c r="S10" i="6"/>
  <c r="S173" i="6"/>
  <c r="S161" i="6"/>
  <c r="S155" i="6"/>
  <c r="S123" i="6"/>
  <c r="S162" i="6"/>
  <c r="S166" i="6"/>
  <c r="S233" i="6"/>
  <c r="S184" i="6"/>
  <c r="S165" i="6"/>
  <c r="S134" i="6"/>
  <c r="S103" i="6"/>
  <c r="S115" i="6"/>
  <c r="S252" i="6"/>
  <c r="S167" i="6"/>
  <c r="S232" i="6"/>
  <c r="S186" i="6"/>
  <c r="S216" i="6"/>
  <c r="S229" i="6"/>
  <c r="S231" i="6"/>
  <c r="S200" i="6"/>
  <c r="S202" i="6"/>
  <c r="S152" i="6"/>
  <c r="S144" i="6"/>
  <c r="S136" i="6"/>
  <c r="S128" i="6"/>
  <c r="S120" i="6"/>
  <c r="S111" i="6"/>
  <c r="S93" i="6"/>
  <c r="S90" i="6"/>
  <c r="S227" i="6"/>
  <c r="S214" i="6"/>
  <c r="S141" i="6"/>
  <c r="S74" i="6"/>
  <c r="S71" i="6"/>
  <c r="S219" i="6"/>
  <c r="S181" i="6"/>
  <c r="S131" i="6"/>
  <c r="S100" i="6"/>
  <c r="S187" i="6"/>
  <c r="S110" i="6"/>
  <c r="S13" i="6"/>
  <c r="S241" i="6"/>
  <c r="S208" i="6"/>
  <c r="S192" i="6"/>
  <c r="S221" i="6"/>
  <c r="S218" i="6"/>
  <c r="S142" i="6"/>
  <c r="S112" i="6"/>
  <c r="S220" i="6"/>
  <c r="S179" i="6"/>
  <c r="S121" i="6"/>
  <c r="S87" i="6"/>
  <c r="S213" i="6"/>
  <c r="S109" i="6"/>
  <c r="S101" i="6"/>
  <c r="S60" i="6"/>
  <c r="S217" i="6"/>
  <c r="S62" i="6"/>
  <c r="S70" i="6"/>
  <c r="S83" i="6"/>
  <c r="S78" i="6"/>
  <c r="S205" i="6"/>
  <c r="S212" i="6"/>
  <c r="S225" i="6"/>
  <c r="S226" i="6"/>
  <c r="S104" i="6"/>
  <c r="S81" i="6"/>
  <c r="S91" i="6"/>
  <c r="S79" i="6"/>
  <c r="S224" i="6"/>
  <c r="S157" i="6"/>
  <c r="S107" i="6"/>
  <c r="S99" i="6"/>
  <c r="S158" i="6"/>
  <c r="S64" i="6"/>
  <c r="S85" i="6"/>
  <c r="S75" i="6"/>
  <c r="S201" i="6"/>
  <c r="S222" i="6"/>
  <c r="S102" i="6"/>
  <c r="AG2" i="6"/>
  <c r="S20" i="6"/>
  <c r="S17" i="6"/>
  <c r="S29" i="6"/>
  <c r="S57" i="6"/>
  <c r="S19" i="6"/>
  <c r="S25" i="6"/>
  <c r="S32" i="6"/>
  <c r="S36" i="6"/>
  <c r="S41" i="6"/>
  <c r="S47" i="6"/>
  <c r="S52" i="6"/>
  <c r="S56" i="6"/>
  <c r="S61" i="6"/>
  <c r="S65" i="6"/>
  <c r="S69" i="6"/>
  <c r="S73" i="6"/>
  <c r="S76" i="6"/>
  <c r="S92" i="6"/>
  <c r="S1006" i="6"/>
  <c r="S1003" i="6"/>
  <c r="S16" i="6"/>
  <c r="S30" i="6"/>
  <c r="S40" i="6"/>
  <c r="S55" i="6"/>
  <c r="S80" i="6"/>
  <c r="S12" i="6"/>
  <c r="S44" i="6"/>
  <c r="S18" i="6"/>
  <c r="S31" i="6"/>
  <c r="S22" i="6"/>
  <c r="S26" i="6"/>
  <c r="S33" i="6"/>
  <c r="S38" i="6"/>
  <c r="S42" i="6"/>
  <c r="S49" i="6"/>
  <c r="S53" i="6"/>
  <c r="S58" i="6"/>
  <c r="S88" i="6"/>
  <c r="S1007" i="6"/>
  <c r="S27" i="6"/>
  <c r="S24" i="6"/>
  <c r="S46" i="6"/>
  <c r="S48" i="6"/>
  <c r="S21" i="6"/>
  <c r="S37" i="6"/>
  <c r="S23" i="6"/>
  <c r="S28" i="6"/>
  <c r="S34" i="6"/>
  <c r="S39" i="6"/>
  <c r="S43" i="6"/>
  <c r="S50" i="6"/>
  <c r="S54" i="6"/>
  <c r="S84" i="6"/>
  <c r="S1005" i="6"/>
  <c r="S1004" i="6"/>
  <c r="S94" i="6"/>
  <c r="S45" i="6"/>
  <c r="S114" i="6"/>
  <c r="S35" i="6"/>
  <c r="S51" i="6"/>
  <c r="S96" i="6"/>
  <c r="S1008" i="6"/>
  <c r="S250" i="6"/>
  <c r="S242" i="6"/>
  <c r="S230" i="6"/>
  <c r="S193" i="6"/>
  <c r="S185" i="6"/>
  <c r="S177" i="6"/>
  <c r="S169" i="6"/>
  <c r="S163" i="6"/>
  <c r="S151" i="6"/>
  <c r="S143" i="6"/>
  <c r="S135" i="6"/>
  <c r="S127" i="6"/>
  <c r="S119" i="6"/>
  <c r="S117" i="6"/>
  <c r="S240" i="6"/>
  <c r="S195" i="6"/>
  <c r="S237" i="6"/>
  <c r="S153" i="6"/>
  <c r="S125" i="6"/>
  <c r="S113" i="6"/>
  <c r="S14" i="6"/>
  <c r="S253" i="6"/>
  <c r="S245" i="6"/>
  <c r="S236" i="6"/>
  <c r="S215" i="6"/>
  <c r="S196" i="6"/>
  <c r="S188" i="6"/>
  <c r="S180" i="6"/>
  <c r="S172" i="6"/>
  <c r="S171" i="6"/>
  <c r="S170" i="6"/>
  <c r="S154" i="6"/>
  <c r="S146" i="6"/>
  <c r="S138" i="6"/>
  <c r="S130" i="6"/>
  <c r="S122" i="6"/>
  <c r="S248" i="6"/>
  <c r="S191" i="6"/>
  <c r="S175" i="6"/>
  <c r="S149" i="6"/>
  <c r="S133" i="6"/>
  <c r="O4" i="6" l="1"/>
  <c r="O3" i="6"/>
  <c r="X1008" i="6" l="1"/>
  <c r="T1008" i="6"/>
  <c r="X1007" i="6"/>
  <c r="T1007" i="6"/>
  <c r="X1006" i="6"/>
  <c r="T1006" i="6"/>
  <c r="X1005" i="6"/>
  <c r="T1005" i="6"/>
  <c r="X1004" i="6"/>
  <c r="T1004" i="6"/>
  <c r="X1003" i="6"/>
  <c r="T1003" i="6"/>
  <c r="X253" i="6"/>
  <c r="T253" i="6"/>
  <c r="X252" i="6"/>
  <c r="T252" i="6"/>
  <c r="X251" i="6"/>
  <c r="T251" i="6"/>
  <c r="X250" i="6"/>
  <c r="T250" i="6"/>
  <c r="X249" i="6"/>
  <c r="T249" i="6"/>
  <c r="X248" i="6"/>
  <c r="T248" i="6"/>
  <c r="X247" i="6"/>
  <c r="T247" i="6"/>
  <c r="X246" i="6"/>
  <c r="T246" i="6"/>
  <c r="X245" i="6"/>
  <c r="T245" i="6"/>
  <c r="X244" i="6"/>
  <c r="T244" i="6"/>
  <c r="X243" i="6"/>
  <c r="T243" i="6"/>
  <c r="X242" i="6"/>
  <c r="T242" i="6"/>
  <c r="X241" i="6"/>
  <c r="T241" i="6"/>
  <c r="X240" i="6"/>
  <c r="T240" i="6"/>
  <c r="X239" i="6"/>
  <c r="T239" i="6"/>
  <c r="X238" i="6"/>
  <c r="T238" i="6"/>
  <c r="X237" i="6"/>
  <c r="T237" i="6"/>
  <c r="X236" i="6"/>
  <c r="T236" i="6"/>
  <c r="X235" i="6"/>
  <c r="T235" i="6"/>
  <c r="X234" i="6"/>
  <c r="T234" i="6"/>
  <c r="X233" i="6"/>
  <c r="T233" i="6"/>
  <c r="X232" i="6"/>
  <c r="T232" i="6"/>
  <c r="X231" i="6"/>
  <c r="T231" i="6"/>
  <c r="X230" i="6"/>
  <c r="T230" i="6"/>
  <c r="W1008" i="6"/>
  <c r="W1007" i="6"/>
  <c r="W1006" i="6"/>
  <c r="W1005" i="6"/>
  <c r="W1004" i="6"/>
  <c r="W1003" i="6"/>
  <c r="W253" i="6"/>
  <c r="W252" i="6"/>
  <c r="W251" i="6"/>
  <c r="W250" i="6"/>
  <c r="W249" i="6"/>
  <c r="W248" i="6"/>
  <c r="W247" i="6"/>
  <c r="W246" i="6"/>
  <c r="W245" i="6"/>
  <c r="W244" i="6"/>
  <c r="W243" i="6"/>
  <c r="W242" i="6"/>
  <c r="W241" i="6"/>
  <c r="W240" i="6"/>
  <c r="W239" i="6"/>
  <c r="W238" i="6"/>
  <c r="W237" i="6"/>
  <c r="W236" i="6"/>
  <c r="W235" i="6"/>
  <c r="W234" i="6"/>
  <c r="W233" i="6"/>
  <c r="W232" i="6"/>
  <c r="W231" i="6"/>
  <c r="W230" i="6"/>
  <c r="V1008" i="6"/>
  <c r="V1007" i="6"/>
  <c r="V1006" i="6"/>
  <c r="V1005" i="6"/>
  <c r="V1004" i="6"/>
  <c r="V1003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U1008" i="6"/>
  <c r="U1004" i="6"/>
  <c r="U250" i="6"/>
  <c r="U246" i="6"/>
  <c r="U242" i="6"/>
  <c r="U238" i="6"/>
  <c r="V237" i="6"/>
  <c r="V235" i="6"/>
  <c r="V233" i="6"/>
  <c r="V231" i="6"/>
  <c r="U229" i="6"/>
  <c r="U228" i="6"/>
  <c r="U227" i="6"/>
  <c r="U226" i="6"/>
  <c r="U225" i="6"/>
  <c r="U224" i="6"/>
  <c r="U223" i="6"/>
  <c r="U222" i="6"/>
  <c r="U221" i="6"/>
  <c r="U220" i="6"/>
  <c r="U219" i="6"/>
  <c r="U218" i="6"/>
  <c r="U217" i="6"/>
  <c r="U216" i="6"/>
  <c r="U215" i="6"/>
  <c r="U214" i="6"/>
  <c r="U213" i="6"/>
  <c r="U212" i="6"/>
  <c r="U211" i="6"/>
  <c r="U210" i="6"/>
  <c r="U209" i="6"/>
  <c r="U208" i="6"/>
  <c r="U207" i="6"/>
  <c r="U206" i="6"/>
  <c r="U205" i="6"/>
  <c r="U204" i="6"/>
  <c r="U203" i="6"/>
  <c r="U202" i="6"/>
  <c r="U201" i="6"/>
  <c r="U200" i="6"/>
  <c r="U1005" i="6"/>
  <c r="U251" i="6"/>
  <c r="U247" i="6"/>
  <c r="U243" i="6"/>
  <c r="U239" i="6"/>
  <c r="U237" i="6"/>
  <c r="U235" i="6"/>
  <c r="U233" i="6"/>
  <c r="U231" i="6"/>
  <c r="X229" i="6"/>
  <c r="T229" i="6"/>
  <c r="X228" i="6"/>
  <c r="T228" i="6"/>
  <c r="X227" i="6"/>
  <c r="T227" i="6"/>
  <c r="X226" i="6"/>
  <c r="T226" i="6"/>
  <c r="X225" i="6"/>
  <c r="T225" i="6"/>
  <c r="X224" i="6"/>
  <c r="T224" i="6"/>
  <c r="X223" i="6"/>
  <c r="T223" i="6"/>
  <c r="X222" i="6"/>
  <c r="T222" i="6"/>
  <c r="X221" i="6"/>
  <c r="T221" i="6"/>
  <c r="X220" i="6"/>
  <c r="T220" i="6"/>
  <c r="X219" i="6"/>
  <c r="T219" i="6"/>
  <c r="X218" i="6"/>
  <c r="T218" i="6"/>
  <c r="X217" i="6"/>
  <c r="T217" i="6"/>
  <c r="X216" i="6"/>
  <c r="T216" i="6"/>
  <c r="X215" i="6"/>
  <c r="T215" i="6"/>
  <c r="X214" i="6"/>
  <c r="T214" i="6"/>
  <c r="X213" i="6"/>
  <c r="T213" i="6"/>
  <c r="X212" i="6"/>
  <c r="T212" i="6"/>
  <c r="X211" i="6"/>
  <c r="T211" i="6"/>
  <c r="X210" i="6"/>
  <c r="T210" i="6"/>
  <c r="X209" i="6"/>
  <c r="T209" i="6"/>
  <c r="X208" i="6"/>
  <c r="T208" i="6"/>
  <c r="X207" i="6"/>
  <c r="T207" i="6"/>
  <c r="X206" i="6"/>
  <c r="T206" i="6"/>
  <c r="U1006" i="6"/>
  <c r="V234" i="6"/>
  <c r="U232" i="6"/>
  <c r="V229" i="6"/>
  <c r="W226" i="6"/>
  <c r="V225" i="6"/>
  <c r="W222" i="6"/>
  <c r="V221" i="6"/>
  <c r="W218" i="6"/>
  <c r="V217" i="6"/>
  <c r="W214" i="6"/>
  <c r="V213" i="6"/>
  <c r="W210" i="6"/>
  <c r="V209" i="6"/>
  <c r="W206" i="6"/>
  <c r="W205" i="6"/>
  <c r="T204" i="6"/>
  <c r="W203" i="6"/>
  <c r="T202" i="6"/>
  <c r="W201" i="6"/>
  <c r="T200" i="6"/>
  <c r="W199" i="6"/>
  <c r="W198" i="6"/>
  <c r="W197" i="6"/>
  <c r="W196" i="6"/>
  <c r="W195" i="6"/>
  <c r="W194" i="6"/>
  <c r="W193" i="6"/>
  <c r="W192" i="6"/>
  <c r="W191" i="6"/>
  <c r="W190" i="6"/>
  <c r="W189" i="6"/>
  <c r="W188" i="6"/>
  <c r="W187" i="6"/>
  <c r="W186" i="6"/>
  <c r="W185" i="6"/>
  <c r="W184" i="6"/>
  <c r="W183" i="6"/>
  <c r="W182" i="6"/>
  <c r="W181" i="6"/>
  <c r="W180" i="6"/>
  <c r="W179" i="6"/>
  <c r="W178" i="6"/>
  <c r="W177" i="6"/>
  <c r="W176" i="6"/>
  <c r="W175" i="6"/>
  <c r="W174" i="6"/>
  <c r="W173" i="6"/>
  <c r="W172" i="6"/>
  <c r="W171" i="6"/>
  <c r="W170" i="6"/>
  <c r="W169" i="6"/>
  <c r="W168" i="6"/>
  <c r="W167" i="6"/>
  <c r="W166" i="6"/>
  <c r="W165" i="6"/>
  <c r="W164" i="6"/>
  <c r="W163" i="6"/>
  <c r="U253" i="6"/>
  <c r="U249" i="6"/>
  <c r="U245" i="6"/>
  <c r="U241" i="6"/>
  <c r="V236" i="6"/>
  <c r="U234" i="6"/>
  <c r="W227" i="6"/>
  <c r="V226" i="6"/>
  <c r="W223" i="6"/>
  <c r="V222" i="6"/>
  <c r="W219" i="6"/>
  <c r="V218" i="6"/>
  <c r="W215" i="6"/>
  <c r="V214" i="6"/>
  <c r="W211" i="6"/>
  <c r="V210" i="6"/>
  <c r="W207" i="6"/>
  <c r="V206" i="6"/>
  <c r="V205" i="6"/>
  <c r="X204" i="6"/>
  <c r="V203" i="6"/>
  <c r="X202" i="6"/>
  <c r="V201" i="6"/>
  <c r="X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U1007" i="6"/>
  <c r="U1003" i="6"/>
  <c r="U236" i="6"/>
  <c r="V230" i="6"/>
  <c r="W228" i="6"/>
  <c r="V227" i="6"/>
  <c r="W224" i="6"/>
  <c r="V223" i="6"/>
  <c r="W220" i="6"/>
  <c r="U240" i="6"/>
  <c r="V228" i="6"/>
  <c r="V220" i="6"/>
  <c r="V219" i="6"/>
  <c r="V216" i="6"/>
  <c r="V215" i="6"/>
  <c r="V212" i="6"/>
  <c r="V211" i="6"/>
  <c r="V208" i="6"/>
  <c r="V207" i="6"/>
  <c r="T205" i="6"/>
  <c r="W200" i="6"/>
  <c r="U198" i="6"/>
  <c r="U196" i="6"/>
  <c r="U194" i="6"/>
  <c r="U192" i="6"/>
  <c r="U190" i="6"/>
  <c r="U188" i="6"/>
  <c r="U186" i="6"/>
  <c r="U184" i="6"/>
  <c r="U182" i="6"/>
  <c r="U180" i="6"/>
  <c r="U178" i="6"/>
  <c r="U176" i="6"/>
  <c r="U174" i="6"/>
  <c r="U172" i="6"/>
  <c r="T170" i="6"/>
  <c r="U169" i="6"/>
  <c r="V168" i="6"/>
  <c r="X167" i="6"/>
  <c r="T166" i="6"/>
  <c r="U252" i="6"/>
  <c r="W229" i="6"/>
  <c r="W221" i="6"/>
  <c r="W204" i="6"/>
  <c r="W202" i="6"/>
  <c r="V200" i="6"/>
  <c r="X199" i="6"/>
  <c r="T198" i="6"/>
  <c r="X197" i="6"/>
  <c r="T196" i="6"/>
  <c r="X195" i="6"/>
  <c r="T194" i="6"/>
  <c r="X193" i="6"/>
  <c r="T192" i="6"/>
  <c r="X191" i="6"/>
  <c r="T190" i="6"/>
  <c r="X189" i="6"/>
  <c r="T188" i="6"/>
  <c r="X187" i="6"/>
  <c r="T186" i="6"/>
  <c r="X185" i="6"/>
  <c r="T184" i="6"/>
  <c r="X183" i="6"/>
  <c r="T182" i="6"/>
  <c r="X181" i="6"/>
  <c r="T180" i="6"/>
  <c r="X179" i="6"/>
  <c r="T178" i="6"/>
  <c r="X177" i="6"/>
  <c r="T176" i="6"/>
  <c r="X175" i="6"/>
  <c r="T174" i="6"/>
  <c r="X173" i="6"/>
  <c r="T172" i="6"/>
  <c r="X171" i="6"/>
  <c r="X170" i="6"/>
  <c r="T169" i="6"/>
  <c r="U168" i="6"/>
  <c r="V167" i="6"/>
  <c r="X166" i="6"/>
  <c r="T165" i="6"/>
  <c r="U164" i="6"/>
  <c r="U248" i="6"/>
  <c r="V224" i="6"/>
  <c r="V204" i="6"/>
  <c r="X203" i="6"/>
  <c r="V202" i="6"/>
  <c r="X201" i="6"/>
  <c r="U199" i="6"/>
  <c r="U197" i="6"/>
  <c r="U195" i="6"/>
  <c r="U193" i="6"/>
  <c r="U191" i="6"/>
  <c r="U189" i="6"/>
  <c r="U187" i="6"/>
  <c r="U185" i="6"/>
  <c r="U183" i="6"/>
  <c r="U181" i="6"/>
  <c r="U179" i="6"/>
  <c r="U177" i="6"/>
  <c r="U175" i="6"/>
  <c r="U173" i="6"/>
  <c r="U171" i="6"/>
  <c r="V170" i="6"/>
  <c r="X169" i="6"/>
  <c r="T168" i="6"/>
  <c r="U167" i="6"/>
  <c r="V166" i="6"/>
  <c r="X165" i="6"/>
  <c r="T164" i="6"/>
  <c r="U163" i="6"/>
  <c r="X162" i="6"/>
  <c r="T162" i="6"/>
  <c r="X161" i="6"/>
  <c r="T161" i="6"/>
  <c r="X160" i="6"/>
  <c r="T160" i="6"/>
  <c r="X159" i="6"/>
  <c r="T159" i="6"/>
  <c r="X158" i="6"/>
  <c r="T158" i="6"/>
  <c r="X157" i="6"/>
  <c r="T157" i="6"/>
  <c r="U244" i="6"/>
  <c r="U230" i="6"/>
  <c r="W216" i="6"/>
  <c r="W213" i="6"/>
  <c r="W208" i="6"/>
  <c r="X205" i="6"/>
  <c r="X196" i="6"/>
  <c r="T193" i="6"/>
  <c r="T189" i="6"/>
  <c r="T185" i="6"/>
  <c r="T181" i="6"/>
  <c r="T177" i="6"/>
  <c r="T173" i="6"/>
  <c r="V169" i="6"/>
  <c r="V165" i="6"/>
  <c r="V163" i="6"/>
  <c r="V162" i="6"/>
  <c r="W161" i="6"/>
  <c r="U159" i="6"/>
  <c r="V158" i="6"/>
  <c r="W157" i="6"/>
  <c r="U156" i="6"/>
  <c r="U155" i="6"/>
  <c r="U154" i="6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139" i="6"/>
  <c r="U138" i="6"/>
  <c r="U137" i="6"/>
  <c r="U136" i="6"/>
  <c r="U135" i="6"/>
  <c r="U134" i="6"/>
  <c r="U133" i="6"/>
  <c r="U132" i="6"/>
  <c r="U131" i="6"/>
  <c r="U130" i="6"/>
  <c r="U129" i="6"/>
  <c r="U128" i="6"/>
  <c r="U127" i="6"/>
  <c r="U126" i="6"/>
  <c r="U125" i="6"/>
  <c r="U124" i="6"/>
  <c r="U123" i="6"/>
  <c r="U122" i="6"/>
  <c r="U121" i="6"/>
  <c r="U120" i="6"/>
  <c r="U119" i="6"/>
  <c r="U118" i="6"/>
  <c r="V232" i="6"/>
  <c r="T201" i="6"/>
  <c r="T199" i="6"/>
  <c r="X194" i="6"/>
  <c r="X190" i="6"/>
  <c r="X186" i="6"/>
  <c r="X182" i="6"/>
  <c r="X178" i="6"/>
  <c r="X174" i="6"/>
  <c r="U170" i="6"/>
  <c r="U166" i="6"/>
  <c r="U165" i="6"/>
  <c r="X164" i="6"/>
  <c r="T163" i="6"/>
  <c r="U162" i="6"/>
  <c r="V161" i="6"/>
  <c r="W160" i="6"/>
  <c r="U158" i="6"/>
  <c r="V157" i="6"/>
  <c r="X156" i="6"/>
  <c r="T156" i="6"/>
  <c r="X155" i="6"/>
  <c r="T155" i="6"/>
  <c r="X154" i="6"/>
  <c r="T154" i="6"/>
  <c r="X153" i="6"/>
  <c r="T153" i="6"/>
  <c r="X152" i="6"/>
  <c r="T152" i="6"/>
  <c r="X151" i="6"/>
  <c r="T151" i="6"/>
  <c r="X150" i="6"/>
  <c r="T150" i="6"/>
  <c r="X149" i="6"/>
  <c r="T149" i="6"/>
  <c r="X148" i="6"/>
  <c r="T148" i="6"/>
  <c r="X147" i="6"/>
  <c r="T147" i="6"/>
  <c r="X146" i="6"/>
  <c r="T146" i="6"/>
  <c r="X145" i="6"/>
  <c r="T145" i="6"/>
  <c r="X144" i="6"/>
  <c r="T144" i="6"/>
  <c r="X143" i="6"/>
  <c r="T143" i="6"/>
  <c r="X142" i="6"/>
  <c r="T142" i="6"/>
  <c r="X141" i="6"/>
  <c r="T141" i="6"/>
  <c r="X140" i="6"/>
  <c r="T140" i="6"/>
  <c r="X139" i="6"/>
  <c r="T139" i="6"/>
  <c r="X138" i="6"/>
  <c r="T138" i="6"/>
  <c r="X137" i="6"/>
  <c r="T137" i="6"/>
  <c r="X136" i="6"/>
  <c r="T136" i="6"/>
  <c r="X135" i="6"/>
  <c r="T135" i="6"/>
  <c r="X134" i="6"/>
  <c r="T134" i="6"/>
  <c r="X133" i="6"/>
  <c r="T133" i="6"/>
  <c r="X132" i="6"/>
  <c r="T132" i="6"/>
  <c r="X131" i="6"/>
  <c r="T131" i="6"/>
  <c r="X130" i="6"/>
  <c r="T130" i="6"/>
  <c r="X129" i="6"/>
  <c r="T129" i="6"/>
  <c r="X128" i="6"/>
  <c r="T128" i="6"/>
  <c r="X127" i="6"/>
  <c r="T127" i="6"/>
  <c r="X126" i="6"/>
  <c r="T126" i="6"/>
  <c r="X125" i="6"/>
  <c r="T125" i="6"/>
  <c r="X124" i="6"/>
  <c r="T124" i="6"/>
  <c r="X123" i="6"/>
  <c r="T123" i="6"/>
  <c r="X122" i="6"/>
  <c r="T122" i="6"/>
  <c r="X121" i="6"/>
  <c r="T121" i="6"/>
  <c r="X120" i="6"/>
  <c r="T120" i="6"/>
  <c r="X119" i="6"/>
  <c r="T119" i="6"/>
  <c r="X118" i="6"/>
  <c r="T118" i="6"/>
  <c r="X117" i="6"/>
  <c r="T117" i="6"/>
  <c r="X116" i="6"/>
  <c r="T116" i="6"/>
  <c r="X115" i="6"/>
  <c r="T115" i="6"/>
  <c r="X114" i="6"/>
  <c r="T114" i="6"/>
  <c r="X113" i="6"/>
  <c r="T113" i="6"/>
  <c r="X112" i="6"/>
  <c r="T112" i="6"/>
  <c r="X111" i="6"/>
  <c r="T111" i="6"/>
  <c r="W217" i="6"/>
  <c r="W212" i="6"/>
  <c r="W209" i="6"/>
  <c r="T203" i="6"/>
  <c r="T197" i="6"/>
  <c r="T191" i="6"/>
  <c r="T187" i="6"/>
  <c r="T183" i="6"/>
  <c r="T179" i="6"/>
  <c r="T175" i="6"/>
  <c r="T171" i="6"/>
  <c r="T167" i="6"/>
  <c r="V164" i="6"/>
  <c r="U161" i="6"/>
  <c r="V160" i="6"/>
  <c r="W159" i="6"/>
  <c r="U157" i="6"/>
  <c r="W156" i="6"/>
  <c r="W155" i="6"/>
  <c r="W154" i="6"/>
  <c r="W153" i="6"/>
  <c r="W152" i="6"/>
  <c r="W151" i="6"/>
  <c r="W150" i="6"/>
  <c r="W149" i="6"/>
  <c r="W148" i="6"/>
  <c r="W147" i="6"/>
  <c r="W146" i="6"/>
  <c r="W145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X198" i="6"/>
  <c r="X192" i="6"/>
  <c r="X176" i="6"/>
  <c r="U117" i="6"/>
  <c r="U115" i="6"/>
  <c r="U113" i="6"/>
  <c r="U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X188" i="6"/>
  <c r="X172" i="6"/>
  <c r="X168" i="6"/>
  <c r="W162" i="6"/>
  <c r="W158" i="6"/>
  <c r="V116" i="6"/>
  <c r="V114" i="6"/>
  <c r="V112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77" i="6"/>
  <c r="U76" i="6"/>
  <c r="U75" i="6"/>
  <c r="T195" i="6"/>
  <c r="X184" i="6"/>
  <c r="X163" i="6"/>
  <c r="V159" i="6"/>
  <c r="U116" i="6"/>
  <c r="U114" i="6"/>
  <c r="U112" i="6"/>
  <c r="X110" i="6"/>
  <c r="T110" i="6"/>
  <c r="X109" i="6"/>
  <c r="T109" i="6"/>
  <c r="X108" i="6"/>
  <c r="T108" i="6"/>
  <c r="X107" i="6"/>
  <c r="T107" i="6"/>
  <c r="X106" i="6"/>
  <c r="T106" i="6"/>
  <c r="X105" i="6"/>
  <c r="T105" i="6"/>
  <c r="X104" i="6"/>
  <c r="T104" i="6"/>
  <c r="X103" i="6"/>
  <c r="T103" i="6"/>
  <c r="X102" i="6"/>
  <c r="T102" i="6"/>
  <c r="X101" i="6"/>
  <c r="T101" i="6"/>
  <c r="X100" i="6"/>
  <c r="T100" i="6"/>
  <c r="X99" i="6"/>
  <c r="T99" i="6"/>
  <c r="X98" i="6"/>
  <c r="T98" i="6"/>
  <c r="X97" i="6"/>
  <c r="T97" i="6"/>
  <c r="X96" i="6"/>
  <c r="T96" i="6"/>
  <c r="X95" i="6"/>
  <c r="T95" i="6"/>
  <c r="X94" i="6"/>
  <c r="T94" i="6"/>
  <c r="X93" i="6"/>
  <c r="T93" i="6"/>
  <c r="X92" i="6"/>
  <c r="T92" i="6"/>
  <c r="X91" i="6"/>
  <c r="T91" i="6"/>
  <c r="X90" i="6"/>
  <c r="T90" i="6"/>
  <c r="X89" i="6"/>
  <c r="T89" i="6"/>
  <c r="X88" i="6"/>
  <c r="T88" i="6"/>
  <c r="X87" i="6"/>
  <c r="T87" i="6"/>
  <c r="X86" i="6"/>
  <c r="T86" i="6"/>
  <c r="X85" i="6"/>
  <c r="T85" i="6"/>
  <c r="X84" i="6"/>
  <c r="T84" i="6"/>
  <c r="X83" i="6"/>
  <c r="T83" i="6"/>
  <c r="X82" i="6"/>
  <c r="T82" i="6"/>
  <c r="X81" i="6"/>
  <c r="T81" i="6"/>
  <c r="X80" i="6"/>
  <c r="T80" i="6"/>
  <c r="X79" i="6"/>
  <c r="T79" i="6"/>
  <c r="X78" i="6"/>
  <c r="T78" i="6"/>
  <c r="X77" i="6"/>
  <c r="T77" i="6"/>
  <c r="X76" i="6"/>
  <c r="T76" i="6"/>
  <c r="X75" i="6"/>
  <c r="T75" i="6"/>
  <c r="X74" i="6"/>
  <c r="T74" i="6"/>
  <c r="X73" i="6"/>
  <c r="T73" i="6"/>
  <c r="X72" i="6"/>
  <c r="T72" i="6"/>
  <c r="X71" i="6"/>
  <c r="T71" i="6"/>
  <c r="X70" i="6"/>
  <c r="T70" i="6"/>
  <c r="X69" i="6"/>
  <c r="T69" i="6"/>
  <c r="X68" i="6"/>
  <c r="T68" i="6"/>
  <c r="X67" i="6"/>
  <c r="T67" i="6"/>
  <c r="X66" i="6"/>
  <c r="T66" i="6"/>
  <c r="X65" i="6"/>
  <c r="T65" i="6"/>
  <c r="X64" i="6"/>
  <c r="T64" i="6"/>
  <c r="X63" i="6"/>
  <c r="T63" i="6"/>
  <c r="X62" i="6"/>
  <c r="T62" i="6"/>
  <c r="X61" i="6"/>
  <c r="T61" i="6"/>
  <c r="X60" i="6"/>
  <c r="T60" i="6"/>
  <c r="X59" i="6"/>
  <c r="T59" i="6"/>
  <c r="X58" i="6"/>
  <c r="V115" i="6"/>
  <c r="W96" i="6"/>
  <c r="V95" i="6"/>
  <c r="W92" i="6"/>
  <c r="V91" i="6"/>
  <c r="W88" i="6"/>
  <c r="V87" i="6"/>
  <c r="W84" i="6"/>
  <c r="V83" i="6"/>
  <c r="W80" i="6"/>
  <c r="V79" i="6"/>
  <c r="W76" i="6"/>
  <c r="V75" i="6"/>
  <c r="U74" i="6"/>
  <c r="V73" i="6"/>
  <c r="W72" i="6"/>
  <c r="U70" i="6"/>
  <c r="V69" i="6"/>
  <c r="W68" i="6"/>
  <c r="U66" i="6"/>
  <c r="V65" i="6"/>
  <c r="W64" i="6"/>
  <c r="U62" i="6"/>
  <c r="V61" i="6"/>
  <c r="W60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V15" i="6"/>
  <c r="W14" i="6"/>
  <c r="X13" i="6"/>
  <c r="T13" i="6"/>
  <c r="U12" i="6"/>
  <c r="V11" i="6"/>
  <c r="X10" i="6"/>
  <c r="T10" i="6"/>
  <c r="S3" i="6"/>
  <c r="V57" i="6"/>
  <c r="V56" i="6"/>
  <c r="V55" i="6"/>
  <c r="V54" i="6"/>
  <c r="V53" i="6"/>
  <c r="V52" i="6"/>
  <c r="V46" i="6"/>
  <c r="V35" i="6"/>
  <c r="V26" i="6"/>
  <c r="X180" i="6"/>
  <c r="V156" i="6"/>
  <c r="V154" i="6"/>
  <c r="V152" i="6"/>
  <c r="V150" i="6"/>
  <c r="V148" i="6"/>
  <c r="V146" i="6"/>
  <c r="V144" i="6"/>
  <c r="V142" i="6"/>
  <c r="V140" i="6"/>
  <c r="V138" i="6"/>
  <c r="V136" i="6"/>
  <c r="V134" i="6"/>
  <c r="V132" i="6"/>
  <c r="V130" i="6"/>
  <c r="V128" i="6"/>
  <c r="V126" i="6"/>
  <c r="V124" i="6"/>
  <c r="V122" i="6"/>
  <c r="V120" i="6"/>
  <c r="V118" i="6"/>
  <c r="V113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V96" i="6"/>
  <c r="W93" i="6"/>
  <c r="V92" i="6"/>
  <c r="W89" i="6"/>
  <c r="V88" i="6"/>
  <c r="W85" i="6"/>
  <c r="V84" i="6"/>
  <c r="W81" i="6"/>
  <c r="V80" i="6"/>
  <c r="W77" i="6"/>
  <c r="V76" i="6"/>
  <c r="U73" i="6"/>
  <c r="V72" i="6"/>
  <c r="W71" i="6"/>
  <c r="U69" i="6"/>
  <c r="V68" i="6"/>
  <c r="W67" i="6"/>
  <c r="U65" i="6"/>
  <c r="V64" i="6"/>
  <c r="W63" i="6"/>
  <c r="U61" i="6"/>
  <c r="V60" i="6"/>
  <c r="W59" i="6"/>
  <c r="T58" i="6"/>
  <c r="X57" i="6"/>
  <c r="T57" i="6"/>
  <c r="X56" i="6"/>
  <c r="T56" i="6"/>
  <c r="X55" i="6"/>
  <c r="T55" i="6"/>
  <c r="X54" i="6"/>
  <c r="T54" i="6"/>
  <c r="X53" i="6"/>
  <c r="T53" i="6"/>
  <c r="X52" i="6"/>
  <c r="T52" i="6"/>
  <c r="X51" i="6"/>
  <c r="T51" i="6"/>
  <c r="X50" i="6"/>
  <c r="T50" i="6"/>
  <c r="X49" i="6"/>
  <c r="T49" i="6"/>
  <c r="X48" i="6"/>
  <c r="T48" i="6"/>
  <c r="X47" i="6"/>
  <c r="T47" i="6"/>
  <c r="X46" i="6"/>
  <c r="T46" i="6"/>
  <c r="X45" i="6"/>
  <c r="T45" i="6"/>
  <c r="X44" i="6"/>
  <c r="T44" i="6"/>
  <c r="X43" i="6"/>
  <c r="T43" i="6"/>
  <c r="X42" i="6"/>
  <c r="T42" i="6"/>
  <c r="X41" i="6"/>
  <c r="T41" i="6"/>
  <c r="X40" i="6"/>
  <c r="T40" i="6"/>
  <c r="X39" i="6"/>
  <c r="T39" i="6"/>
  <c r="X38" i="6"/>
  <c r="T38" i="6"/>
  <c r="X37" i="6"/>
  <c r="T37" i="6"/>
  <c r="X36" i="6"/>
  <c r="T36" i="6"/>
  <c r="X35" i="6"/>
  <c r="T35" i="6"/>
  <c r="X34" i="6"/>
  <c r="T34" i="6"/>
  <c r="X33" i="6"/>
  <c r="T33" i="6"/>
  <c r="X32" i="6"/>
  <c r="T32" i="6"/>
  <c r="X31" i="6"/>
  <c r="T31" i="6"/>
  <c r="X30" i="6"/>
  <c r="T30" i="6"/>
  <c r="X29" i="6"/>
  <c r="T29" i="6"/>
  <c r="X28" i="6"/>
  <c r="T28" i="6"/>
  <c r="X27" i="6"/>
  <c r="T27" i="6"/>
  <c r="X26" i="6"/>
  <c r="T26" i="6"/>
  <c r="X25" i="6"/>
  <c r="T25" i="6"/>
  <c r="X24" i="6"/>
  <c r="T24" i="6"/>
  <c r="X23" i="6"/>
  <c r="T23" i="6"/>
  <c r="X22" i="6"/>
  <c r="T22" i="6"/>
  <c r="X21" i="6"/>
  <c r="T21" i="6"/>
  <c r="X20" i="6"/>
  <c r="T20" i="6"/>
  <c r="X19" i="6"/>
  <c r="T19" i="6"/>
  <c r="X18" i="6"/>
  <c r="T18" i="6"/>
  <c r="X17" i="6"/>
  <c r="T17" i="6"/>
  <c r="X16" i="6"/>
  <c r="T16" i="6"/>
  <c r="U15" i="6"/>
  <c r="V14" i="6"/>
  <c r="W13" i="6"/>
  <c r="X12" i="6"/>
  <c r="T12" i="6"/>
  <c r="U11" i="6"/>
  <c r="W10" i="6"/>
  <c r="V3" i="6"/>
  <c r="Q3" i="6"/>
  <c r="U160" i="6"/>
  <c r="V155" i="6"/>
  <c r="V151" i="6"/>
  <c r="V149" i="6"/>
  <c r="V145" i="6"/>
  <c r="V141" i="6"/>
  <c r="V137" i="6"/>
  <c r="V133" i="6"/>
  <c r="V127" i="6"/>
  <c r="V125" i="6"/>
  <c r="V119" i="6"/>
  <c r="V117" i="6"/>
  <c r="W95" i="6"/>
  <c r="V94" i="6"/>
  <c r="W79" i="6"/>
  <c r="V78" i="6"/>
  <c r="W75" i="6"/>
  <c r="U71" i="6"/>
  <c r="V70" i="6"/>
  <c r="W69" i="6"/>
  <c r="V66" i="6"/>
  <c r="W65" i="6"/>
  <c r="V62" i="6"/>
  <c r="W61" i="6"/>
  <c r="U59" i="6"/>
  <c r="V58" i="6"/>
  <c r="V51" i="6"/>
  <c r="V50" i="6"/>
  <c r="V43" i="6"/>
  <c r="V42" i="6"/>
  <c r="V41" i="6"/>
  <c r="V40" i="6"/>
  <c r="V39" i="6"/>
  <c r="V38" i="6"/>
  <c r="V34" i="6"/>
  <c r="V33" i="6"/>
  <c r="V32" i="6"/>
  <c r="V25" i="6"/>
  <c r="V24" i="6"/>
  <c r="V23" i="6"/>
  <c r="V22" i="6"/>
  <c r="V19" i="6"/>
  <c r="V111" i="6"/>
  <c r="V97" i="6"/>
  <c r="W94" i="6"/>
  <c r="V93" i="6"/>
  <c r="W90" i="6"/>
  <c r="V89" i="6"/>
  <c r="W86" i="6"/>
  <c r="V85" i="6"/>
  <c r="W82" i="6"/>
  <c r="V81" i="6"/>
  <c r="W78" i="6"/>
  <c r="V77" i="6"/>
  <c r="W74" i="6"/>
  <c r="U72" i="6"/>
  <c r="V71" i="6"/>
  <c r="W70" i="6"/>
  <c r="U68" i="6"/>
  <c r="V67" i="6"/>
  <c r="W66" i="6"/>
  <c r="U64" i="6"/>
  <c r="V63" i="6"/>
  <c r="W62" i="6"/>
  <c r="U60" i="6"/>
  <c r="V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X15" i="6"/>
  <c r="T15" i="6"/>
  <c r="U14" i="6"/>
  <c r="V13" i="6"/>
  <c r="W12" i="6"/>
  <c r="X11" i="6"/>
  <c r="T11" i="6"/>
  <c r="V10" i="6"/>
  <c r="U3" i="6"/>
  <c r="P3" i="6"/>
  <c r="W225" i="6"/>
  <c r="V153" i="6"/>
  <c r="V147" i="6"/>
  <c r="V143" i="6"/>
  <c r="V139" i="6"/>
  <c r="V135" i="6"/>
  <c r="V131" i="6"/>
  <c r="V129" i="6"/>
  <c r="V123" i="6"/>
  <c r="V121" i="6"/>
  <c r="W91" i="6"/>
  <c r="V90" i="6"/>
  <c r="W87" i="6"/>
  <c r="V86" i="6"/>
  <c r="W83" i="6"/>
  <c r="V82" i="6"/>
  <c r="V74" i="6"/>
  <c r="W73" i="6"/>
  <c r="U67" i="6"/>
  <c r="U63" i="6"/>
  <c r="V49" i="6"/>
  <c r="V48" i="6"/>
  <c r="V47" i="6"/>
  <c r="V45" i="6"/>
  <c r="V44" i="6"/>
  <c r="V37" i="6"/>
  <c r="V36" i="6"/>
  <c r="V31" i="6"/>
  <c r="V30" i="6"/>
  <c r="V29" i="6"/>
  <c r="V28" i="6"/>
  <c r="V27" i="6"/>
  <c r="V21" i="6"/>
  <c r="V20" i="6"/>
  <c r="T14" i="6"/>
  <c r="V18" i="6"/>
  <c r="V16" i="6"/>
  <c r="U13" i="6"/>
  <c r="W15" i="6"/>
  <c r="V12" i="6"/>
  <c r="W11" i="6"/>
  <c r="U10" i="6"/>
  <c r="T3" i="6"/>
  <c r="V17" i="6"/>
  <c r="X14" i="6"/>
  <c r="S4" i="6"/>
  <c r="V4" i="6"/>
  <c r="Q4" i="6"/>
  <c r="U4" i="6"/>
  <c r="P4" i="6"/>
  <c r="T4" i="6"/>
  <c r="AD9" i="6"/>
  <c r="AD6" i="6"/>
  <c r="AD7" i="6"/>
  <c r="AD12" i="6" l="1"/>
  <c r="AG9" i="6"/>
  <c r="AE9" i="6"/>
  <c r="AE7" i="6"/>
  <c r="AG7" i="6"/>
  <c r="AG6" i="6"/>
  <c r="AD5" i="6"/>
  <c r="AD8" i="6"/>
  <c r="AD11" i="6" l="1"/>
  <c r="AG8" i="6"/>
  <c r="AG11" i="6" s="1"/>
  <c r="AG5" i="6"/>
  <c r="AE5" i="6"/>
  <c r="AG12" i="6"/>
  <c r="O411" i="5" l="1"/>
  <c r="N411" i="5"/>
  <c r="M411" i="5"/>
  <c r="Z411" i="5" s="1"/>
  <c r="L411" i="5"/>
  <c r="O410" i="5"/>
  <c r="N410" i="5"/>
  <c r="M410" i="5"/>
  <c r="Z410" i="5" s="1"/>
  <c r="L410" i="5"/>
  <c r="O409" i="5"/>
  <c r="N409" i="5"/>
  <c r="M409" i="5"/>
  <c r="Z409" i="5" s="1"/>
  <c r="L409" i="5"/>
  <c r="O408" i="5"/>
  <c r="N408" i="5"/>
  <c r="M408" i="5"/>
  <c r="Z408" i="5" s="1"/>
  <c r="L408" i="5"/>
  <c r="O407" i="5"/>
  <c r="N407" i="5"/>
  <c r="M407" i="5"/>
  <c r="Z407" i="5" s="1"/>
  <c r="L407" i="5"/>
  <c r="O406" i="5"/>
  <c r="N406" i="5"/>
  <c r="M406" i="5"/>
  <c r="Z406" i="5" s="1"/>
  <c r="L406" i="5"/>
  <c r="O405" i="5"/>
  <c r="N405" i="5"/>
  <c r="M405" i="5"/>
  <c r="Z405" i="5" s="1"/>
  <c r="L405" i="5"/>
  <c r="O404" i="5"/>
  <c r="N404" i="5"/>
  <c r="M404" i="5"/>
  <c r="Z404" i="5" s="1"/>
  <c r="L404" i="5"/>
  <c r="O403" i="5"/>
  <c r="N403" i="5"/>
  <c r="M403" i="5"/>
  <c r="Z403" i="5" s="1"/>
  <c r="L403" i="5"/>
  <c r="O402" i="5"/>
  <c r="N402" i="5"/>
  <c r="M402" i="5"/>
  <c r="Z402" i="5" s="1"/>
  <c r="L402" i="5"/>
  <c r="O401" i="5"/>
  <c r="N401" i="5"/>
  <c r="M401" i="5"/>
  <c r="Z401" i="5" s="1"/>
  <c r="L401" i="5"/>
  <c r="O400" i="5"/>
  <c r="N400" i="5"/>
  <c r="M400" i="5"/>
  <c r="Z400" i="5" s="1"/>
  <c r="L400" i="5"/>
  <c r="O399" i="5"/>
  <c r="N399" i="5"/>
  <c r="M399" i="5"/>
  <c r="Z399" i="5" s="1"/>
  <c r="L399" i="5"/>
  <c r="O398" i="5"/>
  <c r="N398" i="5"/>
  <c r="M398" i="5"/>
  <c r="Z398" i="5" s="1"/>
  <c r="L398" i="5"/>
  <c r="O397" i="5"/>
  <c r="N397" i="5"/>
  <c r="M397" i="5"/>
  <c r="Z397" i="5" s="1"/>
  <c r="L397" i="5"/>
  <c r="O396" i="5"/>
  <c r="N396" i="5"/>
  <c r="M396" i="5"/>
  <c r="Z396" i="5" s="1"/>
  <c r="L396" i="5"/>
  <c r="O395" i="5"/>
  <c r="N395" i="5"/>
  <c r="M395" i="5"/>
  <c r="Z395" i="5" s="1"/>
  <c r="L395" i="5"/>
  <c r="O394" i="5"/>
  <c r="N394" i="5"/>
  <c r="M394" i="5"/>
  <c r="Z394" i="5" s="1"/>
  <c r="L394" i="5"/>
  <c r="O393" i="5"/>
  <c r="N393" i="5"/>
  <c r="M393" i="5"/>
  <c r="Z393" i="5" s="1"/>
  <c r="L393" i="5"/>
  <c r="O392" i="5"/>
  <c r="N392" i="5"/>
  <c r="M392" i="5"/>
  <c r="Z392" i="5" s="1"/>
  <c r="L392" i="5"/>
  <c r="O391" i="5"/>
  <c r="N391" i="5"/>
  <c r="M391" i="5"/>
  <c r="Z391" i="5" s="1"/>
  <c r="L391" i="5"/>
  <c r="O390" i="5"/>
  <c r="N390" i="5"/>
  <c r="M390" i="5"/>
  <c r="Z390" i="5" s="1"/>
  <c r="L390" i="5"/>
  <c r="O389" i="5"/>
  <c r="N389" i="5"/>
  <c r="M389" i="5"/>
  <c r="Z389" i="5" s="1"/>
  <c r="L389" i="5"/>
  <c r="O388" i="5"/>
  <c r="N388" i="5"/>
  <c r="M388" i="5"/>
  <c r="Z388" i="5" s="1"/>
  <c r="L388" i="5"/>
  <c r="O387" i="5"/>
  <c r="N387" i="5"/>
  <c r="M387" i="5"/>
  <c r="Z387" i="5" s="1"/>
  <c r="L387" i="5"/>
  <c r="O386" i="5"/>
  <c r="N386" i="5"/>
  <c r="M386" i="5"/>
  <c r="Z386" i="5" s="1"/>
  <c r="L386" i="5"/>
  <c r="O385" i="5"/>
  <c r="N385" i="5"/>
  <c r="M385" i="5"/>
  <c r="Z385" i="5" s="1"/>
  <c r="L385" i="5"/>
  <c r="O384" i="5"/>
  <c r="N384" i="5"/>
  <c r="M384" i="5"/>
  <c r="Z384" i="5" s="1"/>
  <c r="L384" i="5"/>
  <c r="O383" i="5"/>
  <c r="N383" i="5"/>
  <c r="M383" i="5"/>
  <c r="Z383" i="5" s="1"/>
  <c r="L383" i="5"/>
  <c r="O382" i="5"/>
  <c r="N382" i="5"/>
  <c r="M382" i="5"/>
  <c r="Z382" i="5" s="1"/>
  <c r="L382" i="5"/>
  <c r="O381" i="5"/>
  <c r="N381" i="5"/>
  <c r="M381" i="5"/>
  <c r="Z381" i="5" s="1"/>
  <c r="L381" i="5"/>
  <c r="O380" i="5"/>
  <c r="N380" i="5"/>
  <c r="M380" i="5"/>
  <c r="Z380" i="5" s="1"/>
  <c r="L380" i="5"/>
  <c r="O379" i="5"/>
  <c r="N379" i="5"/>
  <c r="M379" i="5"/>
  <c r="Z379" i="5" s="1"/>
  <c r="L379" i="5"/>
  <c r="O378" i="5"/>
  <c r="N378" i="5"/>
  <c r="M378" i="5"/>
  <c r="Z378" i="5" s="1"/>
  <c r="L378" i="5"/>
  <c r="O377" i="5"/>
  <c r="N377" i="5"/>
  <c r="M377" i="5"/>
  <c r="Z377" i="5" s="1"/>
  <c r="L377" i="5"/>
  <c r="O376" i="5"/>
  <c r="N376" i="5"/>
  <c r="M376" i="5"/>
  <c r="Z376" i="5" s="1"/>
  <c r="L376" i="5"/>
  <c r="O375" i="5"/>
  <c r="N375" i="5"/>
  <c r="M375" i="5"/>
  <c r="Z375" i="5" s="1"/>
  <c r="L375" i="5"/>
  <c r="O374" i="5"/>
  <c r="N374" i="5"/>
  <c r="M374" i="5"/>
  <c r="Z374" i="5" s="1"/>
  <c r="L374" i="5"/>
  <c r="O373" i="5"/>
  <c r="N373" i="5"/>
  <c r="M373" i="5"/>
  <c r="Z373" i="5" s="1"/>
  <c r="L373" i="5"/>
  <c r="O372" i="5"/>
  <c r="N372" i="5"/>
  <c r="M372" i="5"/>
  <c r="Z372" i="5" s="1"/>
  <c r="L372" i="5"/>
  <c r="O371" i="5"/>
  <c r="N371" i="5"/>
  <c r="M371" i="5"/>
  <c r="Z371" i="5" s="1"/>
  <c r="L371" i="5"/>
  <c r="O370" i="5"/>
  <c r="N370" i="5"/>
  <c r="M370" i="5"/>
  <c r="Z370" i="5" s="1"/>
  <c r="L370" i="5"/>
  <c r="O369" i="5"/>
  <c r="N369" i="5"/>
  <c r="M369" i="5"/>
  <c r="Z369" i="5" s="1"/>
  <c r="L369" i="5"/>
  <c r="O368" i="5"/>
  <c r="N368" i="5"/>
  <c r="M368" i="5"/>
  <c r="Z368" i="5" s="1"/>
  <c r="L368" i="5"/>
  <c r="O367" i="5"/>
  <c r="N367" i="5"/>
  <c r="M367" i="5"/>
  <c r="Z367" i="5" s="1"/>
  <c r="L367" i="5"/>
  <c r="O366" i="5"/>
  <c r="N366" i="5"/>
  <c r="M366" i="5"/>
  <c r="Z366" i="5" s="1"/>
  <c r="L366" i="5"/>
  <c r="O365" i="5"/>
  <c r="N365" i="5"/>
  <c r="M365" i="5"/>
  <c r="Z365" i="5" s="1"/>
  <c r="L365" i="5"/>
  <c r="O364" i="5"/>
  <c r="N364" i="5"/>
  <c r="M364" i="5"/>
  <c r="Z364" i="5" s="1"/>
  <c r="L364" i="5"/>
  <c r="O363" i="5"/>
  <c r="N363" i="5"/>
  <c r="M363" i="5"/>
  <c r="Z363" i="5" s="1"/>
  <c r="L363" i="5"/>
  <c r="O362" i="5"/>
  <c r="N362" i="5"/>
  <c r="M362" i="5"/>
  <c r="Z362" i="5" s="1"/>
  <c r="L362" i="5"/>
  <c r="O361" i="5"/>
  <c r="N361" i="5"/>
  <c r="M361" i="5"/>
  <c r="Z361" i="5" s="1"/>
  <c r="L361" i="5"/>
  <c r="O360" i="5"/>
  <c r="N360" i="5"/>
  <c r="M360" i="5"/>
  <c r="Z360" i="5" s="1"/>
  <c r="L360" i="5"/>
  <c r="O359" i="5"/>
  <c r="N359" i="5"/>
  <c r="M359" i="5"/>
  <c r="Z359" i="5" s="1"/>
  <c r="L359" i="5"/>
  <c r="O358" i="5"/>
  <c r="N358" i="5"/>
  <c r="M358" i="5"/>
  <c r="Z358" i="5" s="1"/>
  <c r="L358" i="5"/>
  <c r="O357" i="5"/>
  <c r="N357" i="5"/>
  <c r="M357" i="5"/>
  <c r="Z357" i="5" s="1"/>
  <c r="L357" i="5"/>
  <c r="O356" i="5"/>
  <c r="N356" i="5"/>
  <c r="M356" i="5"/>
  <c r="Z356" i="5" s="1"/>
  <c r="L356" i="5"/>
  <c r="O355" i="5"/>
  <c r="N355" i="5"/>
  <c r="M355" i="5"/>
  <c r="Z355" i="5" s="1"/>
  <c r="L355" i="5"/>
  <c r="O354" i="5"/>
  <c r="N354" i="5"/>
  <c r="M354" i="5"/>
  <c r="Z354" i="5" s="1"/>
  <c r="L354" i="5"/>
  <c r="O353" i="5"/>
  <c r="N353" i="5"/>
  <c r="M353" i="5"/>
  <c r="Z353" i="5" s="1"/>
  <c r="L353" i="5"/>
  <c r="O352" i="5"/>
  <c r="N352" i="5"/>
  <c r="M352" i="5"/>
  <c r="Z352" i="5" s="1"/>
  <c r="L352" i="5"/>
  <c r="O351" i="5"/>
  <c r="N351" i="5"/>
  <c r="M351" i="5"/>
  <c r="Z351" i="5" s="1"/>
  <c r="L351" i="5"/>
  <c r="O350" i="5"/>
  <c r="N350" i="5"/>
  <c r="M350" i="5"/>
  <c r="Z350" i="5" s="1"/>
  <c r="L350" i="5"/>
  <c r="O349" i="5"/>
  <c r="N349" i="5"/>
  <c r="M349" i="5"/>
  <c r="Z349" i="5" s="1"/>
  <c r="L349" i="5"/>
  <c r="O348" i="5"/>
  <c r="N348" i="5"/>
  <c r="M348" i="5"/>
  <c r="Z348" i="5" s="1"/>
  <c r="L348" i="5"/>
  <c r="O347" i="5"/>
  <c r="N347" i="5"/>
  <c r="M347" i="5"/>
  <c r="Z347" i="5" s="1"/>
  <c r="L347" i="5"/>
  <c r="O346" i="5"/>
  <c r="N346" i="5"/>
  <c r="M346" i="5"/>
  <c r="Z346" i="5" s="1"/>
  <c r="L346" i="5"/>
  <c r="O345" i="5"/>
  <c r="N345" i="5"/>
  <c r="M345" i="5"/>
  <c r="Z345" i="5" s="1"/>
  <c r="L345" i="5"/>
  <c r="O344" i="5"/>
  <c r="N344" i="5"/>
  <c r="M344" i="5"/>
  <c r="Z344" i="5" s="1"/>
  <c r="L344" i="5"/>
  <c r="O343" i="5"/>
  <c r="N343" i="5"/>
  <c r="M343" i="5"/>
  <c r="Z343" i="5" s="1"/>
  <c r="L343" i="5"/>
  <c r="O342" i="5"/>
  <c r="N342" i="5"/>
  <c r="M342" i="5"/>
  <c r="Z342" i="5" s="1"/>
  <c r="L342" i="5"/>
  <c r="O341" i="5"/>
  <c r="N341" i="5"/>
  <c r="M341" i="5"/>
  <c r="Z341" i="5" s="1"/>
  <c r="L341" i="5"/>
  <c r="O340" i="5"/>
  <c r="N340" i="5"/>
  <c r="M340" i="5"/>
  <c r="Z340" i="5" s="1"/>
  <c r="L340" i="5"/>
  <c r="O339" i="5"/>
  <c r="N339" i="5"/>
  <c r="M339" i="5"/>
  <c r="Z339" i="5" s="1"/>
  <c r="L339" i="5"/>
  <c r="O338" i="5"/>
  <c r="N338" i="5"/>
  <c r="M338" i="5"/>
  <c r="Z338" i="5" s="1"/>
  <c r="L338" i="5"/>
  <c r="O337" i="5"/>
  <c r="N337" i="5"/>
  <c r="M337" i="5"/>
  <c r="Z337" i="5" s="1"/>
  <c r="L337" i="5"/>
  <c r="O336" i="5"/>
  <c r="N336" i="5"/>
  <c r="M336" i="5"/>
  <c r="Z336" i="5" s="1"/>
  <c r="L336" i="5"/>
  <c r="O335" i="5"/>
  <c r="N335" i="5"/>
  <c r="M335" i="5"/>
  <c r="Z335" i="5" s="1"/>
  <c r="L335" i="5"/>
  <c r="O334" i="5"/>
  <c r="N334" i="5"/>
  <c r="M334" i="5"/>
  <c r="Z334" i="5" s="1"/>
  <c r="L334" i="5"/>
  <c r="O333" i="5"/>
  <c r="N333" i="5"/>
  <c r="M333" i="5"/>
  <c r="Z333" i="5" s="1"/>
  <c r="L333" i="5"/>
  <c r="O332" i="5"/>
  <c r="N332" i="5"/>
  <c r="M332" i="5"/>
  <c r="Z332" i="5" s="1"/>
  <c r="L332" i="5"/>
  <c r="O331" i="5"/>
  <c r="N331" i="5"/>
  <c r="M331" i="5"/>
  <c r="Z331" i="5" s="1"/>
  <c r="L331" i="5"/>
  <c r="O330" i="5"/>
  <c r="N330" i="5"/>
  <c r="M330" i="5"/>
  <c r="Z330" i="5" s="1"/>
  <c r="L330" i="5"/>
  <c r="O329" i="5"/>
  <c r="N329" i="5"/>
  <c r="M329" i="5"/>
  <c r="Z329" i="5" s="1"/>
  <c r="L329" i="5"/>
  <c r="O328" i="5"/>
  <c r="N328" i="5"/>
  <c r="M328" i="5"/>
  <c r="Z328" i="5" s="1"/>
  <c r="L328" i="5"/>
  <c r="O327" i="5"/>
  <c r="N327" i="5"/>
  <c r="M327" i="5"/>
  <c r="Z327" i="5" s="1"/>
  <c r="L327" i="5"/>
  <c r="O326" i="5"/>
  <c r="N326" i="5"/>
  <c r="M326" i="5"/>
  <c r="Z326" i="5" s="1"/>
  <c r="L326" i="5"/>
  <c r="O325" i="5"/>
  <c r="N325" i="5"/>
  <c r="M325" i="5"/>
  <c r="Z325" i="5" s="1"/>
  <c r="L325" i="5"/>
  <c r="O324" i="5"/>
  <c r="N324" i="5"/>
  <c r="M324" i="5"/>
  <c r="Z324" i="5" s="1"/>
  <c r="L324" i="5"/>
  <c r="O323" i="5"/>
  <c r="N323" i="5"/>
  <c r="M323" i="5"/>
  <c r="Z323" i="5" s="1"/>
  <c r="L323" i="5"/>
  <c r="O322" i="5"/>
  <c r="N322" i="5"/>
  <c r="M322" i="5"/>
  <c r="Z322" i="5" s="1"/>
  <c r="L322" i="5"/>
  <c r="O321" i="5"/>
  <c r="N321" i="5"/>
  <c r="M321" i="5"/>
  <c r="Z321" i="5" s="1"/>
  <c r="L321" i="5"/>
  <c r="O320" i="5"/>
  <c r="N320" i="5"/>
  <c r="M320" i="5"/>
  <c r="Z320" i="5" s="1"/>
  <c r="L320" i="5"/>
  <c r="O319" i="5"/>
  <c r="N319" i="5"/>
  <c r="M319" i="5"/>
  <c r="Z319" i="5" s="1"/>
  <c r="L319" i="5"/>
  <c r="O318" i="5"/>
  <c r="N318" i="5"/>
  <c r="M318" i="5"/>
  <c r="Z318" i="5" s="1"/>
  <c r="L318" i="5"/>
  <c r="O317" i="5"/>
  <c r="N317" i="5"/>
  <c r="M317" i="5"/>
  <c r="Z317" i="5" s="1"/>
  <c r="L317" i="5"/>
  <c r="O316" i="5"/>
  <c r="N316" i="5"/>
  <c r="M316" i="5"/>
  <c r="Z316" i="5" s="1"/>
  <c r="L316" i="5"/>
  <c r="O315" i="5"/>
  <c r="N315" i="5"/>
  <c r="M315" i="5"/>
  <c r="Z315" i="5" s="1"/>
  <c r="L315" i="5"/>
  <c r="O314" i="5"/>
  <c r="N314" i="5"/>
  <c r="M314" i="5"/>
  <c r="Z314" i="5" s="1"/>
  <c r="L314" i="5"/>
  <c r="O313" i="5"/>
  <c r="N313" i="5"/>
  <c r="M313" i="5"/>
  <c r="Z313" i="5" s="1"/>
  <c r="L313" i="5"/>
  <c r="O312" i="5"/>
  <c r="N312" i="5"/>
  <c r="M312" i="5"/>
  <c r="Z312" i="5" s="1"/>
  <c r="L312" i="5"/>
  <c r="O311" i="5"/>
  <c r="N311" i="5"/>
  <c r="M311" i="5"/>
  <c r="Z311" i="5" s="1"/>
  <c r="L311" i="5"/>
  <c r="O310" i="5"/>
  <c r="N310" i="5"/>
  <c r="M310" i="5"/>
  <c r="Z310" i="5" s="1"/>
  <c r="L310" i="5"/>
  <c r="O309" i="5"/>
  <c r="N309" i="5"/>
  <c r="M309" i="5"/>
  <c r="Z309" i="5" s="1"/>
  <c r="L309" i="5"/>
  <c r="O308" i="5"/>
  <c r="N308" i="5"/>
  <c r="M308" i="5"/>
  <c r="Z308" i="5" s="1"/>
  <c r="L308" i="5"/>
  <c r="O307" i="5"/>
  <c r="N307" i="5"/>
  <c r="M307" i="5"/>
  <c r="Z307" i="5" s="1"/>
  <c r="L307" i="5"/>
  <c r="O306" i="5"/>
  <c r="N306" i="5"/>
  <c r="M306" i="5"/>
  <c r="Z306" i="5" s="1"/>
  <c r="L306" i="5"/>
  <c r="O305" i="5"/>
  <c r="N305" i="5"/>
  <c r="M305" i="5"/>
  <c r="Z305" i="5" s="1"/>
  <c r="L305" i="5"/>
  <c r="O304" i="5"/>
  <c r="N304" i="5"/>
  <c r="M304" i="5"/>
  <c r="Z304" i="5" s="1"/>
  <c r="L304" i="5"/>
  <c r="O303" i="5"/>
  <c r="N303" i="5"/>
  <c r="M303" i="5"/>
  <c r="Z303" i="5" s="1"/>
  <c r="L303" i="5"/>
  <c r="O302" i="5"/>
  <c r="N302" i="5"/>
  <c r="M302" i="5"/>
  <c r="Z302" i="5" s="1"/>
  <c r="L302" i="5"/>
  <c r="O301" i="5"/>
  <c r="N301" i="5"/>
  <c r="M301" i="5"/>
  <c r="Z301" i="5" s="1"/>
  <c r="L301" i="5"/>
  <c r="O300" i="5"/>
  <c r="N300" i="5"/>
  <c r="M300" i="5"/>
  <c r="Z300" i="5" s="1"/>
  <c r="L300" i="5"/>
  <c r="O299" i="5"/>
  <c r="N299" i="5"/>
  <c r="M299" i="5"/>
  <c r="Z299" i="5" s="1"/>
  <c r="L299" i="5"/>
  <c r="O298" i="5"/>
  <c r="N298" i="5"/>
  <c r="M298" i="5"/>
  <c r="Z298" i="5" s="1"/>
  <c r="L298" i="5"/>
  <c r="O297" i="5"/>
  <c r="N297" i="5"/>
  <c r="M297" i="5"/>
  <c r="Z297" i="5" s="1"/>
  <c r="L297" i="5"/>
  <c r="O296" i="5"/>
  <c r="N296" i="5"/>
  <c r="M296" i="5"/>
  <c r="Z296" i="5" s="1"/>
  <c r="L296" i="5"/>
  <c r="O295" i="5"/>
  <c r="N295" i="5"/>
  <c r="M295" i="5"/>
  <c r="Z295" i="5" s="1"/>
  <c r="L295" i="5"/>
  <c r="O294" i="5"/>
  <c r="N294" i="5"/>
  <c r="M294" i="5"/>
  <c r="Z294" i="5" s="1"/>
  <c r="L294" i="5"/>
  <c r="O293" i="5"/>
  <c r="N293" i="5"/>
  <c r="M293" i="5"/>
  <c r="Z293" i="5" s="1"/>
  <c r="L293" i="5"/>
  <c r="O292" i="5"/>
  <c r="N292" i="5"/>
  <c r="M292" i="5"/>
  <c r="Z292" i="5" s="1"/>
  <c r="L292" i="5"/>
  <c r="O291" i="5"/>
  <c r="N291" i="5"/>
  <c r="M291" i="5"/>
  <c r="Z291" i="5" s="1"/>
  <c r="L291" i="5"/>
  <c r="O290" i="5"/>
  <c r="N290" i="5"/>
  <c r="M290" i="5"/>
  <c r="Z290" i="5" s="1"/>
  <c r="L290" i="5"/>
  <c r="O289" i="5"/>
  <c r="N289" i="5"/>
  <c r="M289" i="5"/>
  <c r="Z289" i="5" s="1"/>
  <c r="L289" i="5"/>
  <c r="O288" i="5"/>
  <c r="N288" i="5"/>
  <c r="M288" i="5"/>
  <c r="Z288" i="5" s="1"/>
  <c r="L288" i="5"/>
  <c r="O287" i="5"/>
  <c r="N287" i="5"/>
  <c r="M287" i="5"/>
  <c r="Z287" i="5" s="1"/>
  <c r="L287" i="5"/>
  <c r="O286" i="5"/>
  <c r="N286" i="5"/>
  <c r="M286" i="5"/>
  <c r="Z286" i="5" s="1"/>
  <c r="L286" i="5"/>
  <c r="O285" i="5"/>
  <c r="N285" i="5"/>
  <c r="M285" i="5"/>
  <c r="Z285" i="5" s="1"/>
  <c r="L285" i="5"/>
  <c r="O284" i="5"/>
  <c r="N284" i="5"/>
  <c r="M284" i="5"/>
  <c r="Z284" i="5" s="1"/>
  <c r="L284" i="5"/>
  <c r="O283" i="5"/>
  <c r="N283" i="5"/>
  <c r="M283" i="5"/>
  <c r="Z283" i="5" s="1"/>
  <c r="L283" i="5"/>
  <c r="O282" i="5"/>
  <c r="N282" i="5"/>
  <c r="M282" i="5"/>
  <c r="Z282" i="5" s="1"/>
  <c r="L282" i="5"/>
  <c r="O281" i="5"/>
  <c r="N281" i="5"/>
  <c r="M281" i="5"/>
  <c r="Z281" i="5" s="1"/>
  <c r="L281" i="5"/>
  <c r="O280" i="5"/>
  <c r="N280" i="5"/>
  <c r="M280" i="5"/>
  <c r="Z280" i="5" s="1"/>
  <c r="L280" i="5"/>
  <c r="O279" i="5"/>
  <c r="N279" i="5"/>
  <c r="M279" i="5"/>
  <c r="Z279" i="5" s="1"/>
  <c r="L279" i="5"/>
  <c r="Y279" i="5" s="1"/>
  <c r="O278" i="5"/>
  <c r="N278" i="5"/>
  <c r="M278" i="5"/>
  <c r="Z278" i="5" s="1"/>
  <c r="L278" i="5"/>
  <c r="Y278" i="5" s="1"/>
  <c r="O277" i="5"/>
  <c r="N277" i="5"/>
  <c r="M277" i="5"/>
  <c r="Z277" i="5" s="1"/>
  <c r="L277" i="5"/>
  <c r="Y277" i="5" s="1"/>
  <c r="O276" i="5"/>
  <c r="N276" i="5"/>
  <c r="M276" i="5"/>
  <c r="Z276" i="5" s="1"/>
  <c r="L276" i="5"/>
  <c r="Y276" i="5" s="1"/>
  <c r="O275" i="5"/>
  <c r="N275" i="5"/>
  <c r="M275" i="5"/>
  <c r="Z275" i="5" s="1"/>
  <c r="L275" i="5"/>
  <c r="Y275" i="5" s="1"/>
  <c r="O274" i="5"/>
  <c r="N274" i="5"/>
  <c r="M274" i="5"/>
  <c r="Z274" i="5" s="1"/>
  <c r="L274" i="5"/>
  <c r="O273" i="5"/>
  <c r="N273" i="5"/>
  <c r="M273" i="5"/>
  <c r="Z273" i="5" s="1"/>
  <c r="L273" i="5"/>
  <c r="Y273" i="5" s="1"/>
  <c r="O272" i="5"/>
  <c r="N272" i="5"/>
  <c r="M272" i="5"/>
  <c r="Z272" i="5" s="1"/>
  <c r="L272" i="5"/>
  <c r="Y272" i="5" s="1"/>
  <c r="O271" i="5"/>
  <c r="N271" i="5"/>
  <c r="M271" i="5"/>
  <c r="Z271" i="5" s="1"/>
  <c r="L271" i="5"/>
  <c r="O270" i="5"/>
  <c r="N270" i="5"/>
  <c r="M270" i="5"/>
  <c r="Z270" i="5" s="1"/>
  <c r="L270" i="5"/>
  <c r="O269" i="5"/>
  <c r="N269" i="5"/>
  <c r="M269" i="5"/>
  <c r="Z269" i="5" s="1"/>
  <c r="L269" i="5"/>
  <c r="Y269" i="5" s="1"/>
  <c r="O268" i="5"/>
  <c r="N268" i="5"/>
  <c r="M268" i="5"/>
  <c r="Z268" i="5" s="1"/>
  <c r="L268" i="5"/>
  <c r="O267" i="5"/>
  <c r="N267" i="5"/>
  <c r="M267" i="5"/>
  <c r="Z267" i="5" s="1"/>
  <c r="L267" i="5"/>
  <c r="Y267" i="5" s="1"/>
  <c r="O266" i="5"/>
  <c r="N266" i="5"/>
  <c r="M266" i="5"/>
  <c r="Z266" i="5" s="1"/>
  <c r="L266" i="5"/>
  <c r="Y266" i="5" s="1"/>
  <c r="O265" i="5"/>
  <c r="N265" i="5"/>
  <c r="M265" i="5"/>
  <c r="Z265" i="5" s="1"/>
  <c r="L265" i="5"/>
  <c r="O264" i="5"/>
  <c r="N264" i="5"/>
  <c r="M264" i="5"/>
  <c r="Z264" i="5" s="1"/>
  <c r="L264" i="5"/>
  <c r="O263" i="5"/>
  <c r="N263" i="5"/>
  <c r="M263" i="5"/>
  <c r="Z263" i="5" s="1"/>
  <c r="L263" i="5"/>
  <c r="Y263" i="5" s="1"/>
  <c r="O262" i="5"/>
  <c r="N262" i="5"/>
  <c r="M262" i="5"/>
  <c r="Z262" i="5" s="1"/>
  <c r="L262" i="5"/>
  <c r="Y262" i="5" s="1"/>
  <c r="O261" i="5"/>
  <c r="N261" i="5"/>
  <c r="M261" i="5"/>
  <c r="Z261" i="5" s="1"/>
  <c r="L261" i="5"/>
  <c r="O260" i="5"/>
  <c r="N260" i="5"/>
  <c r="M260" i="5"/>
  <c r="Z260" i="5" s="1"/>
  <c r="L260" i="5"/>
  <c r="Y260" i="5" s="1"/>
  <c r="O259" i="5"/>
  <c r="N259" i="5"/>
  <c r="M259" i="5"/>
  <c r="Z259" i="5" s="1"/>
  <c r="L259" i="5"/>
  <c r="Y259" i="5" s="1"/>
  <c r="O258" i="5"/>
  <c r="N258" i="5"/>
  <c r="M258" i="5"/>
  <c r="Z258" i="5" s="1"/>
  <c r="L258" i="5"/>
  <c r="Y258" i="5" s="1"/>
  <c r="O257" i="5"/>
  <c r="N257" i="5"/>
  <c r="M257" i="5"/>
  <c r="Z257" i="5" s="1"/>
  <c r="L257" i="5"/>
  <c r="O256" i="5"/>
  <c r="N256" i="5"/>
  <c r="M256" i="5"/>
  <c r="Z256" i="5" s="1"/>
  <c r="L256" i="5"/>
  <c r="Y256" i="5" s="1"/>
  <c r="O255" i="5"/>
  <c r="N255" i="5"/>
  <c r="M255" i="5"/>
  <c r="Z255" i="5" s="1"/>
  <c r="L255" i="5"/>
  <c r="Y255" i="5" s="1"/>
  <c r="O254" i="5"/>
  <c r="N254" i="5"/>
  <c r="M254" i="5"/>
  <c r="Z254" i="5" s="1"/>
  <c r="L254" i="5"/>
  <c r="Y254" i="5" s="1"/>
  <c r="O253" i="5"/>
  <c r="N253" i="5"/>
  <c r="M253" i="5"/>
  <c r="Z253" i="5" s="1"/>
  <c r="L253" i="5"/>
  <c r="O252" i="5"/>
  <c r="N252" i="5"/>
  <c r="M252" i="5"/>
  <c r="Z252" i="5" s="1"/>
  <c r="L252" i="5"/>
  <c r="O251" i="5"/>
  <c r="N251" i="5"/>
  <c r="M251" i="5"/>
  <c r="Z251" i="5" s="1"/>
  <c r="L251" i="5"/>
  <c r="O250" i="5"/>
  <c r="N250" i="5"/>
  <c r="M250" i="5"/>
  <c r="Z250" i="5" s="1"/>
  <c r="L250" i="5"/>
  <c r="Y250" i="5" s="1"/>
  <c r="O249" i="5"/>
  <c r="N249" i="5"/>
  <c r="M249" i="5"/>
  <c r="Z249" i="5" s="1"/>
  <c r="L249" i="5"/>
  <c r="O248" i="5"/>
  <c r="N248" i="5"/>
  <c r="M248" i="5"/>
  <c r="Z248" i="5" s="1"/>
  <c r="L248" i="5"/>
  <c r="O247" i="5"/>
  <c r="N247" i="5"/>
  <c r="M247" i="5"/>
  <c r="Z247" i="5" s="1"/>
  <c r="L247" i="5"/>
  <c r="Y247" i="5" s="1"/>
  <c r="O246" i="5"/>
  <c r="N246" i="5"/>
  <c r="M246" i="5"/>
  <c r="Z246" i="5" s="1"/>
  <c r="L246" i="5"/>
  <c r="Y246" i="5" s="1"/>
  <c r="O245" i="5"/>
  <c r="N245" i="5"/>
  <c r="M245" i="5"/>
  <c r="Z245" i="5" s="1"/>
  <c r="L245" i="5"/>
  <c r="O244" i="5"/>
  <c r="N244" i="5"/>
  <c r="M244" i="5"/>
  <c r="Z244" i="5" s="1"/>
  <c r="L244" i="5"/>
  <c r="Y244" i="5" s="1"/>
  <c r="O243" i="5"/>
  <c r="N243" i="5"/>
  <c r="M243" i="5"/>
  <c r="Z243" i="5" s="1"/>
  <c r="L243" i="5"/>
  <c r="Y243" i="5" s="1"/>
  <c r="O242" i="5"/>
  <c r="N242" i="5"/>
  <c r="M242" i="5"/>
  <c r="Z242" i="5" s="1"/>
  <c r="L242" i="5"/>
  <c r="Y242" i="5" s="1"/>
  <c r="O241" i="5"/>
  <c r="N241" i="5"/>
  <c r="M241" i="5"/>
  <c r="Z241" i="5" s="1"/>
  <c r="L241" i="5"/>
  <c r="O240" i="5"/>
  <c r="N240" i="5"/>
  <c r="M240" i="5"/>
  <c r="Z240" i="5" s="1"/>
  <c r="L240" i="5"/>
  <c r="Y240" i="5" s="1"/>
  <c r="O239" i="5"/>
  <c r="N239" i="5"/>
  <c r="M239" i="5"/>
  <c r="Z239" i="5" s="1"/>
  <c r="L239" i="5"/>
  <c r="Y239" i="5" s="1"/>
  <c r="O238" i="5"/>
  <c r="N238" i="5"/>
  <c r="M238" i="5"/>
  <c r="Z238" i="5" s="1"/>
  <c r="L238" i="5"/>
  <c r="Y238" i="5" s="1"/>
  <c r="O237" i="5"/>
  <c r="N237" i="5"/>
  <c r="M237" i="5"/>
  <c r="Z237" i="5" s="1"/>
  <c r="L237" i="5"/>
  <c r="O236" i="5"/>
  <c r="N236" i="5"/>
  <c r="M236" i="5"/>
  <c r="Z236" i="5" s="1"/>
  <c r="L236" i="5"/>
  <c r="O235" i="5"/>
  <c r="N235" i="5"/>
  <c r="M235" i="5"/>
  <c r="Z235" i="5" s="1"/>
  <c r="L235" i="5"/>
  <c r="O234" i="5"/>
  <c r="N234" i="5"/>
  <c r="M234" i="5"/>
  <c r="Z234" i="5" s="1"/>
  <c r="L234" i="5"/>
  <c r="Y234" i="5" s="1"/>
  <c r="O233" i="5"/>
  <c r="N233" i="5"/>
  <c r="M233" i="5"/>
  <c r="Z233" i="5" s="1"/>
  <c r="L233" i="5"/>
  <c r="O232" i="5"/>
  <c r="N232" i="5"/>
  <c r="M232" i="5"/>
  <c r="Z232" i="5" s="1"/>
  <c r="L232" i="5"/>
  <c r="O231" i="5"/>
  <c r="N231" i="5"/>
  <c r="M231" i="5"/>
  <c r="Z231" i="5" s="1"/>
  <c r="L231" i="5"/>
  <c r="Y231" i="5" s="1"/>
  <c r="O230" i="5"/>
  <c r="N230" i="5"/>
  <c r="M230" i="5"/>
  <c r="Z230" i="5" s="1"/>
  <c r="L230" i="5"/>
  <c r="Y230" i="5" s="1"/>
  <c r="O229" i="5"/>
  <c r="N229" i="5"/>
  <c r="M229" i="5"/>
  <c r="Z229" i="5" s="1"/>
  <c r="L229" i="5"/>
  <c r="O228" i="5"/>
  <c r="N228" i="5"/>
  <c r="M228" i="5"/>
  <c r="Z228" i="5" s="1"/>
  <c r="L228" i="5"/>
  <c r="Y228" i="5" s="1"/>
  <c r="O227" i="5"/>
  <c r="N227" i="5"/>
  <c r="M227" i="5"/>
  <c r="Z227" i="5" s="1"/>
  <c r="L227" i="5"/>
  <c r="Y227" i="5" s="1"/>
  <c r="O226" i="5"/>
  <c r="N226" i="5"/>
  <c r="M226" i="5"/>
  <c r="Z226" i="5" s="1"/>
  <c r="L226" i="5"/>
  <c r="Y226" i="5" s="1"/>
  <c r="O225" i="5"/>
  <c r="N225" i="5"/>
  <c r="M225" i="5"/>
  <c r="Z225" i="5" s="1"/>
  <c r="L225" i="5"/>
  <c r="O224" i="5"/>
  <c r="N224" i="5"/>
  <c r="M224" i="5"/>
  <c r="Z224" i="5" s="1"/>
  <c r="L224" i="5"/>
  <c r="Y224" i="5" s="1"/>
  <c r="O223" i="5"/>
  <c r="N223" i="5"/>
  <c r="M223" i="5"/>
  <c r="Z223" i="5" s="1"/>
  <c r="L223" i="5"/>
  <c r="Y223" i="5" s="1"/>
  <c r="O222" i="5"/>
  <c r="N222" i="5"/>
  <c r="M222" i="5"/>
  <c r="Z222" i="5" s="1"/>
  <c r="L222" i="5"/>
  <c r="Y222" i="5" s="1"/>
  <c r="O221" i="5"/>
  <c r="N221" i="5"/>
  <c r="M221" i="5"/>
  <c r="Z221" i="5" s="1"/>
  <c r="L221" i="5"/>
  <c r="Y221" i="5" s="1"/>
  <c r="O220" i="5"/>
  <c r="N220" i="5"/>
  <c r="M220" i="5"/>
  <c r="Z220" i="5" s="1"/>
  <c r="L220" i="5"/>
  <c r="Y220" i="5" s="1"/>
  <c r="O219" i="5"/>
  <c r="N219" i="5"/>
  <c r="M219" i="5"/>
  <c r="Z219" i="5" s="1"/>
  <c r="L219" i="5"/>
  <c r="Y219" i="5" s="1"/>
  <c r="O218" i="5"/>
  <c r="N218" i="5"/>
  <c r="M218" i="5"/>
  <c r="Z218" i="5" s="1"/>
  <c r="L218" i="5"/>
  <c r="Y218" i="5" s="1"/>
  <c r="O217" i="5"/>
  <c r="N217" i="5"/>
  <c r="M217" i="5"/>
  <c r="Z217" i="5" s="1"/>
  <c r="L217" i="5"/>
  <c r="Y217" i="5" s="1"/>
  <c r="O216" i="5"/>
  <c r="N216" i="5"/>
  <c r="M216" i="5"/>
  <c r="Z216" i="5" s="1"/>
  <c r="L216" i="5"/>
  <c r="Y216" i="5" s="1"/>
  <c r="O215" i="5"/>
  <c r="N215" i="5"/>
  <c r="M215" i="5"/>
  <c r="Z215" i="5" s="1"/>
  <c r="L215" i="5"/>
  <c r="Y215" i="5" s="1"/>
  <c r="O214" i="5"/>
  <c r="N214" i="5"/>
  <c r="M214" i="5"/>
  <c r="Z214" i="5" s="1"/>
  <c r="L214" i="5"/>
  <c r="O213" i="5"/>
  <c r="N213" i="5"/>
  <c r="M213" i="5"/>
  <c r="Z213" i="5" s="1"/>
  <c r="L213" i="5"/>
  <c r="O212" i="5"/>
  <c r="N212" i="5"/>
  <c r="M212" i="5"/>
  <c r="Z212" i="5" s="1"/>
  <c r="L212" i="5"/>
  <c r="Y212" i="5" s="1"/>
  <c r="O211" i="5"/>
  <c r="N211" i="5"/>
  <c r="M211" i="5"/>
  <c r="Z211" i="5" s="1"/>
  <c r="L211" i="5"/>
  <c r="O210" i="5"/>
  <c r="N210" i="5"/>
  <c r="M210" i="5"/>
  <c r="Z210" i="5" s="1"/>
  <c r="L210" i="5"/>
  <c r="O209" i="5"/>
  <c r="N209" i="5"/>
  <c r="M209" i="5"/>
  <c r="Z209" i="5" s="1"/>
  <c r="L209" i="5"/>
  <c r="Y209" i="5" s="1"/>
  <c r="O208" i="5"/>
  <c r="N208" i="5"/>
  <c r="M208" i="5"/>
  <c r="Z208" i="5" s="1"/>
  <c r="L208" i="5"/>
  <c r="Y208" i="5" s="1"/>
  <c r="O207" i="5"/>
  <c r="N207" i="5"/>
  <c r="M207" i="5"/>
  <c r="Z207" i="5" s="1"/>
  <c r="L207" i="5"/>
  <c r="Y207" i="5" s="1"/>
  <c r="O206" i="5"/>
  <c r="N206" i="5"/>
  <c r="M206" i="5"/>
  <c r="Z206" i="5" s="1"/>
  <c r="L206" i="5"/>
  <c r="Y206" i="5" s="1"/>
  <c r="O205" i="5"/>
  <c r="N205" i="5"/>
  <c r="M205" i="5"/>
  <c r="Z205" i="5" s="1"/>
  <c r="L205" i="5"/>
  <c r="Y205" i="5" s="1"/>
  <c r="O204" i="5"/>
  <c r="N204" i="5"/>
  <c r="M204" i="5"/>
  <c r="Z204" i="5" s="1"/>
  <c r="L204" i="5"/>
  <c r="Y204" i="5" s="1"/>
  <c r="O203" i="5"/>
  <c r="N203" i="5"/>
  <c r="M203" i="5"/>
  <c r="Z203" i="5" s="1"/>
  <c r="L203" i="5"/>
  <c r="Y203" i="5" s="1"/>
  <c r="O202" i="5"/>
  <c r="N202" i="5"/>
  <c r="M202" i="5"/>
  <c r="Z202" i="5" s="1"/>
  <c r="L202" i="5"/>
  <c r="Y202" i="5" s="1"/>
  <c r="O201" i="5"/>
  <c r="N201" i="5"/>
  <c r="M201" i="5"/>
  <c r="Z201" i="5" s="1"/>
  <c r="L201" i="5"/>
  <c r="Y201" i="5" s="1"/>
  <c r="O200" i="5"/>
  <c r="N200" i="5"/>
  <c r="M200" i="5"/>
  <c r="Z200" i="5" s="1"/>
  <c r="L200" i="5"/>
  <c r="Y200" i="5" s="1"/>
  <c r="O199" i="5"/>
  <c r="N199" i="5"/>
  <c r="M199" i="5"/>
  <c r="Z199" i="5" s="1"/>
  <c r="L199" i="5"/>
  <c r="Y199" i="5" s="1"/>
  <c r="O198" i="5"/>
  <c r="N198" i="5"/>
  <c r="M198" i="5"/>
  <c r="Z198" i="5" s="1"/>
  <c r="L198" i="5"/>
  <c r="Y198" i="5" s="1"/>
  <c r="O197" i="5"/>
  <c r="N197" i="5"/>
  <c r="M197" i="5"/>
  <c r="Z197" i="5" s="1"/>
  <c r="L197" i="5"/>
  <c r="Y197" i="5" s="1"/>
  <c r="O196" i="5"/>
  <c r="N196" i="5"/>
  <c r="M196" i="5"/>
  <c r="Z196" i="5" s="1"/>
  <c r="L196" i="5"/>
  <c r="Y196" i="5" s="1"/>
  <c r="O195" i="5"/>
  <c r="N195" i="5"/>
  <c r="M195" i="5"/>
  <c r="Z195" i="5" s="1"/>
  <c r="L195" i="5"/>
  <c r="O194" i="5"/>
  <c r="N194" i="5"/>
  <c r="M194" i="5"/>
  <c r="Z194" i="5" s="1"/>
  <c r="L194" i="5"/>
  <c r="O193" i="5"/>
  <c r="N193" i="5"/>
  <c r="M193" i="5"/>
  <c r="Z193" i="5" s="1"/>
  <c r="L193" i="5"/>
  <c r="Y193" i="5" s="1"/>
  <c r="O192" i="5"/>
  <c r="N192" i="5"/>
  <c r="M192" i="5"/>
  <c r="Z192" i="5" s="1"/>
  <c r="L192" i="5"/>
  <c r="O191" i="5"/>
  <c r="N191" i="5"/>
  <c r="M191" i="5"/>
  <c r="Z191" i="5" s="1"/>
  <c r="L191" i="5"/>
  <c r="O190" i="5"/>
  <c r="N190" i="5"/>
  <c r="M190" i="5"/>
  <c r="Z190" i="5" s="1"/>
  <c r="L190" i="5"/>
  <c r="Y190" i="5" s="1"/>
  <c r="O189" i="5"/>
  <c r="N189" i="5"/>
  <c r="M189" i="5"/>
  <c r="Z189" i="5" s="1"/>
  <c r="L189" i="5"/>
  <c r="Y189" i="5" s="1"/>
  <c r="O188" i="5"/>
  <c r="N188" i="5"/>
  <c r="M188" i="5"/>
  <c r="Z188" i="5" s="1"/>
  <c r="L188" i="5"/>
  <c r="Y188" i="5" s="1"/>
  <c r="O187" i="5"/>
  <c r="N187" i="5"/>
  <c r="M187" i="5"/>
  <c r="Z187" i="5" s="1"/>
  <c r="L187" i="5"/>
  <c r="O186" i="5"/>
  <c r="N186" i="5"/>
  <c r="M186" i="5"/>
  <c r="Z186" i="5" s="1"/>
  <c r="L186" i="5"/>
  <c r="Y186" i="5" s="1"/>
  <c r="O185" i="5"/>
  <c r="N185" i="5"/>
  <c r="M185" i="5"/>
  <c r="Z185" i="5" s="1"/>
  <c r="L185" i="5"/>
  <c r="Y185" i="5" s="1"/>
  <c r="O184" i="5"/>
  <c r="N184" i="5"/>
  <c r="M184" i="5"/>
  <c r="Z184" i="5" s="1"/>
  <c r="L184" i="5"/>
  <c r="Y184" i="5" s="1"/>
  <c r="O183" i="5"/>
  <c r="N183" i="5"/>
  <c r="M183" i="5"/>
  <c r="Z183" i="5" s="1"/>
  <c r="L183" i="5"/>
  <c r="O182" i="5"/>
  <c r="N182" i="5"/>
  <c r="M182" i="5"/>
  <c r="Z182" i="5" s="1"/>
  <c r="L182" i="5"/>
  <c r="Y182" i="5" s="1"/>
  <c r="O181" i="5"/>
  <c r="N181" i="5"/>
  <c r="M181" i="5"/>
  <c r="Z181" i="5" s="1"/>
  <c r="L181" i="5"/>
  <c r="Y181" i="5" s="1"/>
  <c r="O180" i="5"/>
  <c r="N180" i="5"/>
  <c r="M180" i="5"/>
  <c r="Z180" i="5" s="1"/>
  <c r="L180" i="5"/>
  <c r="Y180" i="5" s="1"/>
  <c r="O179" i="5"/>
  <c r="N179" i="5"/>
  <c r="M179" i="5"/>
  <c r="Z179" i="5" s="1"/>
  <c r="L179" i="5"/>
  <c r="O178" i="5"/>
  <c r="N178" i="5"/>
  <c r="M178" i="5"/>
  <c r="Z178" i="5" s="1"/>
  <c r="L178" i="5"/>
  <c r="O177" i="5"/>
  <c r="N177" i="5"/>
  <c r="M177" i="5"/>
  <c r="Z177" i="5" s="1"/>
  <c r="L177" i="5"/>
  <c r="Y177" i="5" s="1"/>
  <c r="O176" i="5"/>
  <c r="N176" i="5"/>
  <c r="M176" i="5"/>
  <c r="Z176" i="5" s="1"/>
  <c r="L176" i="5"/>
  <c r="O175" i="5"/>
  <c r="N175" i="5"/>
  <c r="M175" i="5"/>
  <c r="Z175" i="5" s="1"/>
  <c r="L175" i="5"/>
  <c r="O174" i="5"/>
  <c r="N174" i="5"/>
  <c r="M174" i="5"/>
  <c r="Z174" i="5" s="1"/>
  <c r="L174" i="5"/>
  <c r="Y174" i="5" s="1"/>
  <c r="O173" i="5"/>
  <c r="N173" i="5"/>
  <c r="M173" i="5"/>
  <c r="Z173" i="5" s="1"/>
  <c r="L173" i="5"/>
  <c r="Y173" i="5" s="1"/>
  <c r="O172" i="5"/>
  <c r="N172" i="5"/>
  <c r="M172" i="5"/>
  <c r="Z172" i="5" s="1"/>
  <c r="L172" i="5"/>
  <c r="Y172" i="5" s="1"/>
  <c r="O171" i="5"/>
  <c r="N171" i="5"/>
  <c r="M171" i="5"/>
  <c r="Z171" i="5" s="1"/>
  <c r="L171" i="5"/>
  <c r="O170" i="5"/>
  <c r="N170" i="5"/>
  <c r="M170" i="5"/>
  <c r="Z170" i="5" s="1"/>
  <c r="L170" i="5"/>
  <c r="Y170" i="5" s="1"/>
  <c r="O169" i="5"/>
  <c r="N169" i="5"/>
  <c r="M169" i="5"/>
  <c r="Z169" i="5" s="1"/>
  <c r="L169" i="5"/>
  <c r="Y169" i="5" s="1"/>
  <c r="O168" i="5"/>
  <c r="N168" i="5"/>
  <c r="M168" i="5"/>
  <c r="Z168" i="5" s="1"/>
  <c r="L168" i="5"/>
  <c r="Y168" i="5" s="1"/>
  <c r="O167" i="5"/>
  <c r="N167" i="5"/>
  <c r="M167" i="5"/>
  <c r="Z167" i="5" s="1"/>
  <c r="L167" i="5"/>
  <c r="O166" i="5"/>
  <c r="N166" i="5"/>
  <c r="M166" i="5"/>
  <c r="Z166" i="5" s="1"/>
  <c r="L166" i="5"/>
  <c r="Y166" i="5" s="1"/>
  <c r="O165" i="5"/>
  <c r="N165" i="5"/>
  <c r="M165" i="5"/>
  <c r="Z165" i="5" s="1"/>
  <c r="L165" i="5"/>
  <c r="Y165" i="5" s="1"/>
  <c r="O164" i="5"/>
  <c r="N164" i="5"/>
  <c r="M164" i="5"/>
  <c r="Z164" i="5" s="1"/>
  <c r="L164" i="5"/>
  <c r="Y164" i="5" s="1"/>
  <c r="O163" i="5"/>
  <c r="N163" i="5"/>
  <c r="M163" i="5"/>
  <c r="Z163" i="5" s="1"/>
  <c r="L163" i="5"/>
  <c r="O162" i="5"/>
  <c r="N162" i="5"/>
  <c r="M162" i="5"/>
  <c r="Z162" i="5" s="1"/>
  <c r="L162" i="5"/>
  <c r="O161" i="5"/>
  <c r="N161" i="5"/>
  <c r="M161" i="5"/>
  <c r="Z161" i="5" s="1"/>
  <c r="L161" i="5"/>
  <c r="Y161" i="5" s="1"/>
  <c r="O160" i="5"/>
  <c r="N160" i="5"/>
  <c r="M160" i="5"/>
  <c r="Z160" i="5" s="1"/>
  <c r="L160" i="5"/>
  <c r="O159" i="5"/>
  <c r="N159" i="5"/>
  <c r="M159" i="5"/>
  <c r="Z159" i="5" s="1"/>
  <c r="L159" i="5"/>
  <c r="O158" i="5"/>
  <c r="N158" i="5"/>
  <c r="M158" i="5"/>
  <c r="Z158" i="5" s="1"/>
  <c r="L158" i="5"/>
  <c r="Y158" i="5" s="1"/>
  <c r="O157" i="5"/>
  <c r="N157" i="5"/>
  <c r="M157" i="5"/>
  <c r="Z157" i="5" s="1"/>
  <c r="L157" i="5"/>
  <c r="Y157" i="5" s="1"/>
  <c r="O156" i="5"/>
  <c r="N156" i="5"/>
  <c r="M156" i="5"/>
  <c r="Z156" i="5" s="1"/>
  <c r="L156" i="5"/>
  <c r="Y156" i="5" s="1"/>
  <c r="O155" i="5"/>
  <c r="N155" i="5"/>
  <c r="M155" i="5"/>
  <c r="Z155" i="5" s="1"/>
  <c r="L155" i="5"/>
  <c r="O154" i="5"/>
  <c r="N154" i="5"/>
  <c r="M154" i="5"/>
  <c r="Z154" i="5" s="1"/>
  <c r="L154" i="5"/>
  <c r="Y154" i="5" s="1"/>
  <c r="O153" i="5"/>
  <c r="N153" i="5"/>
  <c r="M153" i="5"/>
  <c r="Z153" i="5" s="1"/>
  <c r="L153" i="5"/>
  <c r="Y153" i="5" s="1"/>
  <c r="O152" i="5"/>
  <c r="N152" i="5"/>
  <c r="M152" i="5"/>
  <c r="Z152" i="5" s="1"/>
  <c r="L152" i="5"/>
  <c r="Y152" i="5" s="1"/>
  <c r="O151" i="5"/>
  <c r="N151" i="5"/>
  <c r="M151" i="5"/>
  <c r="Z151" i="5" s="1"/>
  <c r="L151" i="5"/>
  <c r="O150" i="5"/>
  <c r="N150" i="5"/>
  <c r="M150" i="5"/>
  <c r="Z150" i="5" s="1"/>
  <c r="L150" i="5"/>
  <c r="Y150" i="5" s="1"/>
  <c r="O149" i="5"/>
  <c r="N149" i="5"/>
  <c r="M149" i="5"/>
  <c r="Z149" i="5" s="1"/>
  <c r="L149" i="5"/>
  <c r="Y149" i="5" s="1"/>
  <c r="O148" i="5"/>
  <c r="N148" i="5"/>
  <c r="M148" i="5"/>
  <c r="Z148" i="5" s="1"/>
  <c r="L148" i="5"/>
  <c r="Y148" i="5" s="1"/>
  <c r="O147" i="5"/>
  <c r="N147" i="5"/>
  <c r="M147" i="5"/>
  <c r="Z147" i="5" s="1"/>
  <c r="L147" i="5"/>
  <c r="O146" i="5"/>
  <c r="N146" i="5"/>
  <c r="M146" i="5"/>
  <c r="Z146" i="5" s="1"/>
  <c r="L146" i="5"/>
  <c r="O145" i="5"/>
  <c r="N145" i="5"/>
  <c r="M145" i="5"/>
  <c r="Z145" i="5" s="1"/>
  <c r="L145" i="5"/>
  <c r="Y145" i="5" s="1"/>
  <c r="O144" i="5"/>
  <c r="N144" i="5"/>
  <c r="M144" i="5"/>
  <c r="Z144" i="5" s="1"/>
  <c r="L144" i="5"/>
  <c r="O143" i="5"/>
  <c r="N143" i="5"/>
  <c r="M143" i="5"/>
  <c r="Z143" i="5" s="1"/>
  <c r="L143" i="5"/>
  <c r="O142" i="5"/>
  <c r="N142" i="5"/>
  <c r="M142" i="5"/>
  <c r="Z142" i="5" s="1"/>
  <c r="L142" i="5"/>
  <c r="Y142" i="5" s="1"/>
  <c r="O141" i="5"/>
  <c r="N141" i="5"/>
  <c r="M141" i="5"/>
  <c r="Z141" i="5" s="1"/>
  <c r="L141" i="5"/>
  <c r="Y141" i="5" s="1"/>
  <c r="O140" i="5"/>
  <c r="N140" i="5"/>
  <c r="M140" i="5"/>
  <c r="Z140" i="5" s="1"/>
  <c r="L140" i="5"/>
  <c r="Y140" i="5" s="1"/>
  <c r="O139" i="5"/>
  <c r="N139" i="5"/>
  <c r="M139" i="5"/>
  <c r="Z139" i="5" s="1"/>
  <c r="L139" i="5"/>
  <c r="O138" i="5"/>
  <c r="N138" i="5"/>
  <c r="M138" i="5"/>
  <c r="Z138" i="5" s="1"/>
  <c r="L138" i="5"/>
  <c r="Y138" i="5" s="1"/>
  <c r="O137" i="5"/>
  <c r="N137" i="5"/>
  <c r="M137" i="5"/>
  <c r="Z137" i="5" s="1"/>
  <c r="L137" i="5"/>
  <c r="Y137" i="5" s="1"/>
  <c r="O136" i="5"/>
  <c r="N136" i="5"/>
  <c r="M136" i="5"/>
  <c r="Z136" i="5" s="1"/>
  <c r="L136" i="5"/>
  <c r="Y136" i="5" s="1"/>
  <c r="O135" i="5"/>
  <c r="N135" i="5"/>
  <c r="M135" i="5"/>
  <c r="Z135" i="5" s="1"/>
  <c r="L135" i="5"/>
  <c r="O134" i="5"/>
  <c r="N134" i="5"/>
  <c r="M134" i="5"/>
  <c r="Z134" i="5" s="1"/>
  <c r="L134" i="5"/>
  <c r="Y134" i="5" s="1"/>
  <c r="O133" i="5"/>
  <c r="N133" i="5"/>
  <c r="M133" i="5"/>
  <c r="Z133" i="5" s="1"/>
  <c r="L133" i="5"/>
  <c r="Y133" i="5" s="1"/>
  <c r="O132" i="5"/>
  <c r="N132" i="5"/>
  <c r="M132" i="5"/>
  <c r="Z132" i="5" s="1"/>
  <c r="L132" i="5"/>
  <c r="Y132" i="5" s="1"/>
  <c r="O131" i="5"/>
  <c r="N131" i="5"/>
  <c r="M131" i="5"/>
  <c r="Z131" i="5" s="1"/>
  <c r="L131" i="5"/>
  <c r="O130" i="5"/>
  <c r="N130" i="5"/>
  <c r="M130" i="5"/>
  <c r="Z130" i="5" s="1"/>
  <c r="L130" i="5"/>
  <c r="O129" i="5"/>
  <c r="N129" i="5"/>
  <c r="M129" i="5"/>
  <c r="Z129" i="5" s="1"/>
  <c r="L129" i="5"/>
  <c r="Y129" i="5" s="1"/>
  <c r="O128" i="5"/>
  <c r="N128" i="5"/>
  <c r="M128" i="5"/>
  <c r="Z128" i="5" s="1"/>
  <c r="L128" i="5"/>
  <c r="O127" i="5"/>
  <c r="N127" i="5"/>
  <c r="M127" i="5"/>
  <c r="Z127" i="5" s="1"/>
  <c r="L127" i="5"/>
  <c r="O126" i="5"/>
  <c r="N126" i="5"/>
  <c r="M126" i="5"/>
  <c r="Z126" i="5" s="1"/>
  <c r="L126" i="5"/>
  <c r="Y126" i="5" s="1"/>
  <c r="O125" i="5"/>
  <c r="N125" i="5"/>
  <c r="M125" i="5"/>
  <c r="Z125" i="5" s="1"/>
  <c r="L125" i="5"/>
  <c r="Y125" i="5" s="1"/>
  <c r="O124" i="5"/>
  <c r="N124" i="5"/>
  <c r="M124" i="5"/>
  <c r="Z124" i="5" s="1"/>
  <c r="L124" i="5"/>
  <c r="Y124" i="5" s="1"/>
  <c r="O123" i="5"/>
  <c r="N123" i="5"/>
  <c r="M123" i="5"/>
  <c r="Z123" i="5" s="1"/>
  <c r="L123" i="5"/>
  <c r="O122" i="5"/>
  <c r="N122" i="5"/>
  <c r="M122" i="5"/>
  <c r="Z122" i="5" s="1"/>
  <c r="L122" i="5"/>
  <c r="Y122" i="5" s="1"/>
  <c r="O121" i="5"/>
  <c r="N121" i="5"/>
  <c r="M121" i="5"/>
  <c r="Z121" i="5" s="1"/>
  <c r="L121" i="5"/>
  <c r="Y121" i="5" s="1"/>
  <c r="O120" i="5"/>
  <c r="N120" i="5"/>
  <c r="M120" i="5"/>
  <c r="Z120" i="5" s="1"/>
  <c r="L120" i="5"/>
  <c r="Y120" i="5" s="1"/>
  <c r="O119" i="5"/>
  <c r="N119" i="5"/>
  <c r="M119" i="5"/>
  <c r="Z119" i="5" s="1"/>
  <c r="L119" i="5"/>
  <c r="O118" i="5"/>
  <c r="N118" i="5"/>
  <c r="M118" i="5"/>
  <c r="Z118" i="5" s="1"/>
  <c r="L118" i="5"/>
  <c r="Y118" i="5" s="1"/>
  <c r="O117" i="5"/>
  <c r="N117" i="5"/>
  <c r="M117" i="5"/>
  <c r="Z117" i="5" s="1"/>
  <c r="L117" i="5"/>
  <c r="Y117" i="5" s="1"/>
  <c r="O116" i="5"/>
  <c r="N116" i="5"/>
  <c r="M116" i="5"/>
  <c r="Z116" i="5" s="1"/>
  <c r="L116" i="5"/>
  <c r="Y116" i="5" s="1"/>
  <c r="O115" i="5"/>
  <c r="N115" i="5"/>
  <c r="M115" i="5"/>
  <c r="Z115" i="5" s="1"/>
  <c r="L115" i="5"/>
  <c r="O114" i="5"/>
  <c r="N114" i="5"/>
  <c r="M114" i="5"/>
  <c r="Z114" i="5" s="1"/>
  <c r="L114" i="5"/>
  <c r="O113" i="5"/>
  <c r="N113" i="5"/>
  <c r="M113" i="5"/>
  <c r="Z113" i="5" s="1"/>
  <c r="L113" i="5"/>
  <c r="Y113" i="5" s="1"/>
  <c r="O112" i="5"/>
  <c r="N112" i="5"/>
  <c r="M112" i="5"/>
  <c r="Z112" i="5" s="1"/>
  <c r="L112" i="5"/>
  <c r="O111" i="5"/>
  <c r="N111" i="5"/>
  <c r="M111" i="5"/>
  <c r="Z111" i="5" s="1"/>
  <c r="L111" i="5"/>
  <c r="O110" i="5"/>
  <c r="N110" i="5"/>
  <c r="M110" i="5"/>
  <c r="Z110" i="5" s="1"/>
  <c r="L110" i="5"/>
  <c r="Y110" i="5" s="1"/>
  <c r="O109" i="5"/>
  <c r="N109" i="5"/>
  <c r="M109" i="5"/>
  <c r="Z109" i="5" s="1"/>
  <c r="L109" i="5"/>
  <c r="Y109" i="5" s="1"/>
  <c r="O108" i="5"/>
  <c r="N108" i="5"/>
  <c r="M108" i="5"/>
  <c r="Z108" i="5" s="1"/>
  <c r="L108" i="5"/>
  <c r="Y108" i="5" s="1"/>
  <c r="O107" i="5"/>
  <c r="N107" i="5"/>
  <c r="M107" i="5"/>
  <c r="Z107" i="5" s="1"/>
  <c r="L107" i="5"/>
  <c r="O106" i="5"/>
  <c r="N106" i="5"/>
  <c r="M106" i="5"/>
  <c r="Z106" i="5" s="1"/>
  <c r="L106" i="5"/>
  <c r="Y106" i="5" s="1"/>
  <c r="O105" i="5"/>
  <c r="N105" i="5"/>
  <c r="M105" i="5"/>
  <c r="Z105" i="5" s="1"/>
  <c r="L105" i="5"/>
  <c r="Y105" i="5" s="1"/>
  <c r="O104" i="5"/>
  <c r="N104" i="5"/>
  <c r="M104" i="5"/>
  <c r="Z104" i="5" s="1"/>
  <c r="L104" i="5"/>
  <c r="Y104" i="5" s="1"/>
  <c r="O103" i="5"/>
  <c r="N103" i="5"/>
  <c r="M103" i="5"/>
  <c r="Z103" i="5" s="1"/>
  <c r="L103" i="5"/>
  <c r="O102" i="5"/>
  <c r="N102" i="5"/>
  <c r="M102" i="5"/>
  <c r="Z102" i="5" s="1"/>
  <c r="L102" i="5"/>
  <c r="Y102" i="5" s="1"/>
  <c r="O101" i="5"/>
  <c r="N101" i="5"/>
  <c r="M101" i="5"/>
  <c r="Z101" i="5" s="1"/>
  <c r="L101" i="5"/>
  <c r="Y101" i="5" s="1"/>
  <c r="O100" i="5"/>
  <c r="N100" i="5"/>
  <c r="M100" i="5"/>
  <c r="Z100" i="5" s="1"/>
  <c r="L100" i="5"/>
  <c r="Y100" i="5" s="1"/>
  <c r="O99" i="5"/>
  <c r="N99" i="5"/>
  <c r="M99" i="5"/>
  <c r="Z99" i="5" s="1"/>
  <c r="L99" i="5"/>
  <c r="O98" i="5"/>
  <c r="N98" i="5"/>
  <c r="M98" i="5"/>
  <c r="Z98" i="5" s="1"/>
  <c r="L98" i="5"/>
  <c r="Y98" i="5" s="1"/>
  <c r="O97" i="5"/>
  <c r="N97" i="5"/>
  <c r="M97" i="5"/>
  <c r="Z97" i="5" s="1"/>
  <c r="L97" i="5"/>
  <c r="Y97" i="5" s="1"/>
  <c r="O96" i="5"/>
  <c r="N96" i="5"/>
  <c r="M96" i="5"/>
  <c r="Z96" i="5" s="1"/>
  <c r="L96" i="5"/>
  <c r="Y96" i="5" s="1"/>
  <c r="O95" i="5"/>
  <c r="N95" i="5"/>
  <c r="M95" i="5"/>
  <c r="Z95" i="5" s="1"/>
  <c r="L95" i="5"/>
  <c r="Y95" i="5" s="1"/>
  <c r="O94" i="5"/>
  <c r="N94" i="5"/>
  <c r="M94" i="5"/>
  <c r="Z94" i="5" s="1"/>
  <c r="L94" i="5"/>
  <c r="Y94" i="5" s="1"/>
  <c r="O93" i="5"/>
  <c r="N93" i="5"/>
  <c r="M93" i="5"/>
  <c r="Z93" i="5" s="1"/>
  <c r="L93" i="5"/>
  <c r="Y93" i="5" s="1"/>
  <c r="O92" i="5"/>
  <c r="N92" i="5"/>
  <c r="M92" i="5"/>
  <c r="Z92" i="5" s="1"/>
  <c r="L92" i="5"/>
  <c r="O91" i="5"/>
  <c r="N91" i="5"/>
  <c r="M91" i="5"/>
  <c r="Z91" i="5" s="1"/>
  <c r="L91" i="5"/>
  <c r="Y91" i="5" s="1"/>
  <c r="O90" i="5"/>
  <c r="N90" i="5"/>
  <c r="M90" i="5"/>
  <c r="Z90" i="5" s="1"/>
  <c r="L90" i="5"/>
  <c r="Y90" i="5" s="1"/>
  <c r="O89" i="5"/>
  <c r="N89" i="5"/>
  <c r="M89" i="5"/>
  <c r="Z89" i="5" s="1"/>
  <c r="L89" i="5"/>
  <c r="Y89" i="5" s="1"/>
  <c r="O88" i="5"/>
  <c r="N88" i="5"/>
  <c r="M88" i="5"/>
  <c r="Z88" i="5" s="1"/>
  <c r="L88" i="5"/>
  <c r="O87" i="5"/>
  <c r="N87" i="5"/>
  <c r="M87" i="5"/>
  <c r="Z87" i="5" s="1"/>
  <c r="L87" i="5"/>
  <c r="O86" i="5"/>
  <c r="N86" i="5"/>
  <c r="M86" i="5"/>
  <c r="Z86" i="5" s="1"/>
  <c r="L86" i="5"/>
  <c r="Y86" i="5" s="1"/>
  <c r="O85" i="5"/>
  <c r="N85" i="5"/>
  <c r="M85" i="5"/>
  <c r="Z85" i="5" s="1"/>
  <c r="L85" i="5"/>
  <c r="Y85" i="5" s="1"/>
  <c r="O84" i="5"/>
  <c r="N84" i="5"/>
  <c r="M84" i="5"/>
  <c r="Z84" i="5" s="1"/>
  <c r="L84" i="5"/>
  <c r="O83" i="5"/>
  <c r="N83" i="5"/>
  <c r="M83" i="5"/>
  <c r="Z83" i="5" s="1"/>
  <c r="L83" i="5"/>
  <c r="O82" i="5"/>
  <c r="N82" i="5"/>
  <c r="M82" i="5"/>
  <c r="Z82" i="5" s="1"/>
  <c r="L82" i="5"/>
  <c r="Y82" i="5" s="1"/>
  <c r="O81" i="5"/>
  <c r="N81" i="5"/>
  <c r="M81" i="5"/>
  <c r="Z81" i="5" s="1"/>
  <c r="L81" i="5"/>
  <c r="O80" i="5"/>
  <c r="N80" i="5"/>
  <c r="M80" i="5"/>
  <c r="Z80" i="5" s="1"/>
  <c r="L80" i="5"/>
  <c r="O79" i="5"/>
  <c r="N79" i="5"/>
  <c r="M79" i="5"/>
  <c r="Z79" i="5" s="1"/>
  <c r="L79" i="5"/>
  <c r="Y79" i="5" s="1"/>
  <c r="O78" i="5"/>
  <c r="N78" i="5"/>
  <c r="M78" i="5"/>
  <c r="Z78" i="5" s="1"/>
  <c r="L78" i="5"/>
  <c r="O77" i="5"/>
  <c r="N77" i="5"/>
  <c r="M77" i="5"/>
  <c r="Z77" i="5" s="1"/>
  <c r="L77" i="5"/>
  <c r="O76" i="5"/>
  <c r="N76" i="5"/>
  <c r="M76" i="5"/>
  <c r="Z76" i="5" s="1"/>
  <c r="L76" i="5"/>
  <c r="Y76" i="5" s="1"/>
  <c r="O75" i="5"/>
  <c r="N75" i="5"/>
  <c r="M75" i="5"/>
  <c r="Z75" i="5" s="1"/>
  <c r="L75" i="5"/>
  <c r="O74" i="5"/>
  <c r="N74" i="5"/>
  <c r="M74" i="5"/>
  <c r="Z74" i="5" s="1"/>
  <c r="L74" i="5"/>
  <c r="O73" i="5"/>
  <c r="N73" i="5"/>
  <c r="M73" i="5"/>
  <c r="Z73" i="5" s="1"/>
  <c r="L73" i="5"/>
  <c r="Y73" i="5" s="1"/>
  <c r="O72" i="5"/>
  <c r="N72" i="5"/>
  <c r="M72" i="5"/>
  <c r="Z72" i="5" s="1"/>
  <c r="L72" i="5"/>
  <c r="O71" i="5"/>
  <c r="N71" i="5"/>
  <c r="M71" i="5"/>
  <c r="Z71" i="5" s="1"/>
  <c r="L71" i="5"/>
  <c r="O70" i="5"/>
  <c r="N70" i="5"/>
  <c r="M70" i="5"/>
  <c r="Z70" i="5" s="1"/>
  <c r="L70" i="5"/>
  <c r="Y70" i="5" s="1"/>
  <c r="O69" i="5"/>
  <c r="N69" i="5"/>
  <c r="M69" i="5"/>
  <c r="Z69" i="5" s="1"/>
  <c r="L69" i="5"/>
  <c r="O68" i="5"/>
  <c r="N68" i="5"/>
  <c r="M68" i="5"/>
  <c r="Z68" i="5" s="1"/>
  <c r="L68" i="5"/>
  <c r="O67" i="5"/>
  <c r="N67" i="5"/>
  <c r="M67" i="5"/>
  <c r="Z67" i="5" s="1"/>
  <c r="L67" i="5"/>
  <c r="Y67" i="5" s="1"/>
  <c r="O66" i="5"/>
  <c r="N66" i="5"/>
  <c r="M66" i="5"/>
  <c r="Z66" i="5" s="1"/>
  <c r="L66" i="5"/>
  <c r="O65" i="5"/>
  <c r="N65" i="5"/>
  <c r="M65" i="5"/>
  <c r="Z65" i="5" s="1"/>
  <c r="L65" i="5"/>
  <c r="O64" i="5"/>
  <c r="N64" i="5"/>
  <c r="M64" i="5"/>
  <c r="Z64" i="5" s="1"/>
  <c r="L64" i="5"/>
  <c r="Y64" i="5" s="1"/>
  <c r="O63" i="5"/>
  <c r="N63" i="5"/>
  <c r="M63" i="5"/>
  <c r="Z63" i="5" s="1"/>
  <c r="L63" i="5"/>
  <c r="Y63" i="5" s="1"/>
  <c r="O62" i="5"/>
  <c r="N62" i="5"/>
  <c r="M62" i="5"/>
  <c r="Z62" i="5" s="1"/>
  <c r="L62" i="5"/>
  <c r="O61" i="5"/>
  <c r="N61" i="5"/>
  <c r="M61" i="5"/>
  <c r="Z61" i="5" s="1"/>
  <c r="L61" i="5"/>
  <c r="Y61" i="5" s="1"/>
  <c r="O60" i="5"/>
  <c r="N60" i="5"/>
  <c r="M60" i="5"/>
  <c r="Z60" i="5" s="1"/>
  <c r="L60" i="5"/>
  <c r="Y60" i="5" s="1"/>
  <c r="O59" i="5"/>
  <c r="N59" i="5"/>
  <c r="M59" i="5"/>
  <c r="Z59" i="5" s="1"/>
  <c r="L59" i="5"/>
  <c r="Y59" i="5" s="1"/>
  <c r="O58" i="5"/>
  <c r="N58" i="5"/>
  <c r="M58" i="5"/>
  <c r="Z58" i="5" s="1"/>
  <c r="L58" i="5"/>
  <c r="Y58" i="5" s="1"/>
  <c r="O57" i="5"/>
  <c r="N57" i="5"/>
  <c r="M57" i="5"/>
  <c r="Z57" i="5" s="1"/>
  <c r="L57" i="5"/>
  <c r="Y57" i="5" s="1"/>
  <c r="O56" i="5"/>
  <c r="N56" i="5"/>
  <c r="M56" i="5"/>
  <c r="Z56" i="5" s="1"/>
  <c r="L56" i="5"/>
  <c r="Y56" i="5" s="1"/>
  <c r="O55" i="5"/>
  <c r="N55" i="5"/>
  <c r="M55" i="5"/>
  <c r="Z55" i="5" s="1"/>
  <c r="L55" i="5"/>
  <c r="Y55" i="5" s="1"/>
  <c r="O54" i="5"/>
  <c r="N54" i="5"/>
  <c r="M54" i="5"/>
  <c r="Z54" i="5" s="1"/>
  <c r="L54" i="5"/>
  <c r="Y54" i="5" s="1"/>
  <c r="O53" i="5"/>
  <c r="N53" i="5"/>
  <c r="M53" i="5"/>
  <c r="Z53" i="5" s="1"/>
  <c r="L53" i="5"/>
  <c r="O52" i="5"/>
  <c r="N52" i="5"/>
  <c r="M52" i="5"/>
  <c r="Z52" i="5" s="1"/>
  <c r="L52" i="5"/>
  <c r="Y52" i="5" s="1"/>
  <c r="O51" i="5"/>
  <c r="N51" i="5"/>
  <c r="M51" i="5"/>
  <c r="Z51" i="5" s="1"/>
  <c r="L51" i="5"/>
  <c r="Y51" i="5" s="1"/>
  <c r="O50" i="5"/>
  <c r="N50" i="5"/>
  <c r="M50" i="5"/>
  <c r="Z50" i="5" s="1"/>
  <c r="L50" i="5"/>
  <c r="Y50" i="5" s="1"/>
  <c r="O49" i="5"/>
  <c r="N49" i="5"/>
  <c r="M49" i="5"/>
  <c r="Z49" i="5" s="1"/>
  <c r="L49" i="5"/>
  <c r="O48" i="5"/>
  <c r="N48" i="5"/>
  <c r="M48" i="5"/>
  <c r="Z48" i="5" s="1"/>
  <c r="L48" i="5"/>
  <c r="Y48" i="5" s="1"/>
  <c r="O47" i="5"/>
  <c r="N47" i="5"/>
  <c r="M47" i="5"/>
  <c r="Z47" i="5" s="1"/>
  <c r="L47" i="5"/>
  <c r="Y47" i="5" s="1"/>
  <c r="O46" i="5"/>
  <c r="N46" i="5"/>
  <c r="M46" i="5"/>
  <c r="Z46" i="5" s="1"/>
  <c r="L46" i="5"/>
  <c r="Y46" i="5" s="1"/>
  <c r="O45" i="5"/>
  <c r="N45" i="5"/>
  <c r="M45" i="5"/>
  <c r="Z45" i="5" s="1"/>
  <c r="L45" i="5"/>
  <c r="O44" i="5"/>
  <c r="N44" i="5"/>
  <c r="M44" i="5"/>
  <c r="Z44" i="5" s="1"/>
  <c r="L44" i="5"/>
  <c r="Y44" i="5" s="1"/>
  <c r="O43" i="5"/>
  <c r="N43" i="5"/>
  <c r="M43" i="5"/>
  <c r="Z43" i="5" s="1"/>
  <c r="L43" i="5"/>
  <c r="Y43" i="5" s="1"/>
  <c r="O42" i="5"/>
  <c r="N42" i="5"/>
  <c r="M42" i="5"/>
  <c r="Z42" i="5" s="1"/>
  <c r="L42" i="5"/>
  <c r="Y42" i="5" s="1"/>
  <c r="O41" i="5"/>
  <c r="N41" i="5"/>
  <c r="M41" i="5"/>
  <c r="Z41" i="5" s="1"/>
  <c r="L41" i="5"/>
  <c r="O40" i="5"/>
  <c r="N40" i="5"/>
  <c r="M40" i="5"/>
  <c r="Z40" i="5" s="1"/>
  <c r="L40" i="5"/>
  <c r="Y40" i="5" s="1"/>
  <c r="O39" i="5"/>
  <c r="N39" i="5"/>
  <c r="M39" i="5"/>
  <c r="Z39" i="5" s="1"/>
  <c r="L39" i="5"/>
  <c r="Y39" i="5" s="1"/>
  <c r="O38" i="5"/>
  <c r="N38" i="5"/>
  <c r="M38" i="5"/>
  <c r="Z38" i="5" s="1"/>
  <c r="L38" i="5"/>
  <c r="Y38" i="5" s="1"/>
  <c r="O37" i="5"/>
  <c r="N37" i="5"/>
  <c r="M37" i="5"/>
  <c r="Z37" i="5" s="1"/>
  <c r="L37" i="5"/>
  <c r="Y37" i="5" s="1"/>
  <c r="O36" i="5"/>
  <c r="N36" i="5"/>
  <c r="M36" i="5"/>
  <c r="Z36" i="5" s="1"/>
  <c r="L36" i="5"/>
  <c r="Y36" i="5" s="1"/>
  <c r="O35" i="5"/>
  <c r="N35" i="5"/>
  <c r="M35" i="5"/>
  <c r="Z35" i="5" s="1"/>
  <c r="L35" i="5"/>
  <c r="Y35" i="5" s="1"/>
  <c r="O34" i="5"/>
  <c r="N34" i="5"/>
  <c r="M34" i="5"/>
  <c r="Z34" i="5" s="1"/>
  <c r="L34" i="5"/>
  <c r="Y34" i="5" s="1"/>
  <c r="O33" i="5"/>
  <c r="N33" i="5"/>
  <c r="M33" i="5"/>
  <c r="Z33" i="5" s="1"/>
  <c r="L33" i="5"/>
  <c r="Y33" i="5" s="1"/>
  <c r="O32" i="5"/>
  <c r="N32" i="5"/>
  <c r="M32" i="5"/>
  <c r="Z32" i="5" s="1"/>
  <c r="L32" i="5"/>
  <c r="Y32" i="5" s="1"/>
  <c r="O31" i="5"/>
  <c r="N31" i="5"/>
  <c r="M31" i="5"/>
  <c r="Z31" i="5" s="1"/>
  <c r="L31" i="5"/>
  <c r="Y31" i="5" s="1"/>
  <c r="O30" i="5"/>
  <c r="N30" i="5"/>
  <c r="M30" i="5"/>
  <c r="Z30" i="5" s="1"/>
  <c r="L30" i="5"/>
  <c r="O29" i="5"/>
  <c r="N29" i="5"/>
  <c r="M29" i="5"/>
  <c r="Z29" i="5" s="1"/>
  <c r="L29" i="5"/>
  <c r="Y29" i="5" s="1"/>
  <c r="O28" i="5"/>
  <c r="N28" i="5"/>
  <c r="M28" i="5"/>
  <c r="Z28" i="5" s="1"/>
  <c r="L28" i="5"/>
  <c r="Y28" i="5" s="1"/>
  <c r="O27" i="5"/>
  <c r="N27" i="5"/>
  <c r="M27" i="5"/>
  <c r="Z27" i="5" s="1"/>
  <c r="L27" i="5"/>
  <c r="O26" i="5"/>
  <c r="N26" i="5"/>
  <c r="M26" i="5"/>
  <c r="Z26" i="5" s="1"/>
  <c r="L26" i="5"/>
  <c r="O25" i="5"/>
  <c r="N25" i="5"/>
  <c r="M25" i="5"/>
  <c r="Z25" i="5" s="1"/>
  <c r="L25" i="5"/>
  <c r="Y25" i="5" s="1"/>
  <c r="O24" i="5"/>
  <c r="N24" i="5"/>
  <c r="M24" i="5"/>
  <c r="Z24" i="5" s="1"/>
  <c r="L24" i="5"/>
  <c r="P23" i="5"/>
  <c r="O23" i="5"/>
  <c r="N23" i="5"/>
  <c r="M23" i="5"/>
  <c r="Z23" i="5" s="1"/>
  <c r="L23" i="5"/>
  <c r="O22" i="5"/>
  <c r="N22" i="5"/>
  <c r="M22" i="5"/>
  <c r="Z22" i="5" s="1"/>
  <c r="L22" i="5"/>
  <c r="Y22" i="5" s="1"/>
  <c r="O21" i="5"/>
  <c r="N21" i="5"/>
  <c r="M21" i="5"/>
  <c r="Z21" i="5" s="1"/>
  <c r="L21" i="5"/>
  <c r="O20" i="5"/>
  <c r="N20" i="5"/>
  <c r="M20" i="5"/>
  <c r="Z20" i="5" s="1"/>
  <c r="L20" i="5"/>
  <c r="Y20" i="5" s="1"/>
  <c r="P19" i="5"/>
  <c r="O19" i="5"/>
  <c r="N19" i="5"/>
  <c r="M19" i="5"/>
  <c r="Z19" i="5" s="1"/>
  <c r="L19" i="5"/>
  <c r="O18" i="5"/>
  <c r="N18" i="5"/>
  <c r="M18" i="5"/>
  <c r="Z18" i="5" s="1"/>
  <c r="L18" i="5"/>
  <c r="O17" i="5"/>
  <c r="N17" i="5"/>
  <c r="M17" i="5"/>
  <c r="Z17" i="5" s="1"/>
  <c r="L17" i="5"/>
  <c r="Y17" i="5" s="1"/>
  <c r="O16" i="5"/>
  <c r="N16" i="5"/>
  <c r="M16" i="5"/>
  <c r="Z16" i="5" s="1"/>
  <c r="L16" i="5"/>
  <c r="Y16" i="5" s="1"/>
  <c r="P15" i="5"/>
  <c r="O15" i="5"/>
  <c r="N15" i="5"/>
  <c r="M15" i="5"/>
  <c r="Z15" i="5" s="1"/>
  <c r="L15" i="5"/>
  <c r="Y15" i="5" s="1"/>
  <c r="O14" i="5"/>
  <c r="N14" i="5"/>
  <c r="M14" i="5"/>
  <c r="Z14" i="5" s="1"/>
  <c r="L14" i="5"/>
  <c r="Y14" i="5" s="1"/>
  <c r="O13" i="5"/>
  <c r="N13" i="5"/>
  <c r="M13" i="5"/>
  <c r="Z13" i="5" s="1"/>
  <c r="L13" i="5"/>
  <c r="Y13" i="5" s="1"/>
  <c r="O12" i="5"/>
  <c r="N12" i="5"/>
  <c r="M12" i="5"/>
  <c r="Z12" i="5" s="1"/>
  <c r="L12" i="5"/>
  <c r="Y12" i="5" s="1"/>
  <c r="O11" i="5"/>
  <c r="N11" i="5"/>
  <c r="M11" i="5"/>
  <c r="Z11" i="5" s="1"/>
  <c r="L11" i="5"/>
  <c r="Y11" i="5" s="1"/>
  <c r="O10" i="5"/>
  <c r="N10" i="5"/>
  <c r="M10" i="5"/>
  <c r="Z10" i="5" s="1"/>
  <c r="L10" i="5"/>
  <c r="F5" i="5"/>
  <c r="P37" i="5" s="1"/>
  <c r="F4" i="5"/>
  <c r="Q50" i="5" s="1"/>
  <c r="R50" i="5" s="1"/>
  <c r="Q16" i="5" l="1"/>
  <c r="P27" i="5"/>
  <c r="Q24" i="5"/>
  <c r="R24" i="5" s="1"/>
  <c r="Q10" i="5"/>
  <c r="R10" i="5" s="1"/>
  <c r="P21" i="5"/>
  <c r="Q36" i="5"/>
  <c r="R36" i="5" s="1"/>
  <c r="Y19" i="5"/>
  <c r="Y41" i="5"/>
  <c r="Y88" i="5"/>
  <c r="Q42" i="5"/>
  <c r="R42" i="5" s="1"/>
  <c r="P31" i="5"/>
  <c r="Q54" i="5"/>
  <c r="R54" i="5" s="1"/>
  <c r="Q66" i="5"/>
  <c r="R66" i="5" s="1"/>
  <c r="P39" i="5"/>
  <c r="Q78" i="5"/>
  <c r="R78" i="5" s="1"/>
  <c r="Q90" i="5"/>
  <c r="R90" i="5" s="1"/>
  <c r="P11" i="5"/>
  <c r="Y30" i="5"/>
  <c r="Y45" i="5"/>
  <c r="Y49" i="5"/>
  <c r="Y53" i="5"/>
  <c r="Y92" i="5"/>
  <c r="Q70" i="5"/>
  <c r="R70" i="5" s="1"/>
  <c r="Y23" i="5"/>
  <c r="Q28" i="5"/>
  <c r="R28" i="5" s="1"/>
  <c r="Q58" i="5"/>
  <c r="R58" i="5" s="1"/>
  <c r="Y74" i="5"/>
  <c r="Y77" i="5"/>
  <c r="Y80" i="5"/>
  <c r="Y83" i="5"/>
  <c r="Y114" i="5"/>
  <c r="Y130" i="5"/>
  <c r="Y146" i="5"/>
  <c r="Y162" i="5"/>
  <c r="Y178" i="5"/>
  <c r="Y194" i="5"/>
  <c r="Y213" i="5"/>
  <c r="Y235" i="5"/>
  <c r="Y251" i="5"/>
  <c r="Y270" i="5"/>
  <c r="Y26" i="5"/>
  <c r="Q46" i="5"/>
  <c r="R46" i="5" s="1"/>
  <c r="Y62" i="5"/>
  <c r="Y65" i="5"/>
  <c r="Y68" i="5"/>
  <c r="Y71" i="5"/>
  <c r="Y191" i="5"/>
  <c r="Y210" i="5"/>
  <c r="Y248" i="5"/>
  <c r="Y264" i="5"/>
  <c r="Q86" i="5"/>
  <c r="R86" i="5" s="1"/>
  <c r="Y21" i="5"/>
  <c r="Q62" i="5"/>
  <c r="R62" i="5" s="1"/>
  <c r="Y78" i="5"/>
  <c r="Y81" i="5"/>
  <c r="Y84" i="5"/>
  <c r="Y87" i="5"/>
  <c r="Y195" i="5"/>
  <c r="Y214" i="5"/>
  <c r="Y252" i="5"/>
  <c r="Y271" i="5"/>
  <c r="R16" i="5"/>
  <c r="Q82" i="5"/>
  <c r="R82" i="5" s="1"/>
  <c r="Q98" i="5"/>
  <c r="R98" i="5" s="1"/>
  <c r="Q74" i="5"/>
  <c r="R74" i="5" s="1"/>
  <c r="Y24" i="5"/>
  <c r="Y27" i="5"/>
  <c r="Q32" i="5"/>
  <c r="R32" i="5" s="1"/>
  <c r="P35" i="5"/>
  <c r="Y66" i="5"/>
  <c r="Y69" i="5"/>
  <c r="Y72" i="5"/>
  <c r="Y75" i="5"/>
  <c r="Y112" i="5"/>
  <c r="Y128" i="5"/>
  <c r="Y144" i="5"/>
  <c r="Y160" i="5"/>
  <c r="Y176" i="5"/>
  <c r="Y192" i="5"/>
  <c r="Y211" i="5"/>
  <c r="Y268" i="5"/>
  <c r="Y10" i="5"/>
  <c r="Q409" i="5"/>
  <c r="R409" i="5" s="1"/>
  <c r="Q405" i="5"/>
  <c r="R405" i="5" s="1"/>
  <c r="Q401" i="5"/>
  <c r="R401" i="5" s="1"/>
  <c r="Q397" i="5"/>
  <c r="R397" i="5" s="1"/>
  <c r="Q393" i="5"/>
  <c r="R393" i="5" s="1"/>
  <c r="Q389" i="5"/>
  <c r="R389" i="5" s="1"/>
  <c r="Q385" i="5"/>
  <c r="R385" i="5" s="1"/>
  <c r="Q381" i="5"/>
  <c r="R381" i="5" s="1"/>
  <c r="Q410" i="5"/>
  <c r="R410" i="5" s="1"/>
  <c r="Q406" i="5"/>
  <c r="R406" i="5" s="1"/>
  <c r="Q402" i="5"/>
  <c r="R402" i="5" s="1"/>
  <c r="Q398" i="5"/>
  <c r="R398" i="5" s="1"/>
  <c r="Q394" i="5"/>
  <c r="R394" i="5" s="1"/>
  <c r="Q390" i="5"/>
  <c r="R390" i="5" s="1"/>
  <c r="Q386" i="5"/>
  <c r="R386" i="5" s="1"/>
  <c r="Q382" i="5"/>
  <c r="R382" i="5" s="1"/>
  <c r="Q378" i="5"/>
  <c r="R378" i="5" s="1"/>
  <c r="Q411" i="5"/>
  <c r="R411" i="5" s="1"/>
  <c r="Q407" i="5"/>
  <c r="R407" i="5" s="1"/>
  <c r="Q403" i="5"/>
  <c r="R403" i="5" s="1"/>
  <c r="Q399" i="5"/>
  <c r="R399" i="5" s="1"/>
  <c r="Q395" i="5"/>
  <c r="R395" i="5" s="1"/>
  <c r="Q391" i="5"/>
  <c r="R391" i="5" s="1"/>
  <c r="Q387" i="5"/>
  <c r="R387" i="5" s="1"/>
  <c r="Q383" i="5"/>
  <c r="R383" i="5" s="1"/>
  <c r="Q379" i="5"/>
  <c r="R379" i="5" s="1"/>
  <c r="Q404" i="5"/>
  <c r="R404" i="5" s="1"/>
  <c r="Q396" i="5"/>
  <c r="R396" i="5" s="1"/>
  <c r="Q388" i="5"/>
  <c r="R388" i="5" s="1"/>
  <c r="Q376" i="5"/>
  <c r="R376" i="5" s="1"/>
  <c r="Q372" i="5"/>
  <c r="R372" i="5" s="1"/>
  <c r="Q368" i="5"/>
  <c r="R368" i="5" s="1"/>
  <c r="Q364" i="5"/>
  <c r="R364" i="5" s="1"/>
  <c r="Q360" i="5"/>
  <c r="R360" i="5" s="1"/>
  <c r="Q356" i="5"/>
  <c r="R356" i="5" s="1"/>
  <c r="Q377" i="5"/>
  <c r="R377" i="5" s="1"/>
  <c r="Q373" i="5"/>
  <c r="R373" i="5" s="1"/>
  <c r="Q369" i="5"/>
  <c r="R369" i="5" s="1"/>
  <c r="Q365" i="5"/>
  <c r="R365" i="5" s="1"/>
  <c r="Q361" i="5"/>
  <c r="R361" i="5" s="1"/>
  <c r="Q357" i="5"/>
  <c r="R357" i="5" s="1"/>
  <c r="Q408" i="5"/>
  <c r="R408" i="5" s="1"/>
  <c r="Q400" i="5"/>
  <c r="R400" i="5" s="1"/>
  <c r="Q392" i="5"/>
  <c r="R392" i="5" s="1"/>
  <c r="Q384" i="5"/>
  <c r="R384" i="5" s="1"/>
  <c r="Q380" i="5"/>
  <c r="R380" i="5" s="1"/>
  <c r="Q374" i="5"/>
  <c r="R374" i="5" s="1"/>
  <c r="Q370" i="5"/>
  <c r="R370" i="5" s="1"/>
  <c r="Q366" i="5"/>
  <c r="R366" i="5" s="1"/>
  <c r="Q362" i="5"/>
  <c r="R362" i="5" s="1"/>
  <c r="Q358" i="5"/>
  <c r="R358" i="5" s="1"/>
  <c r="Q354" i="5"/>
  <c r="R354" i="5" s="1"/>
  <c r="Q353" i="5"/>
  <c r="R353" i="5" s="1"/>
  <c r="Q349" i="5"/>
  <c r="R349" i="5" s="1"/>
  <c r="Q345" i="5"/>
  <c r="R345" i="5" s="1"/>
  <c r="Q341" i="5"/>
  <c r="R341" i="5" s="1"/>
  <c r="Q337" i="5"/>
  <c r="R337" i="5" s="1"/>
  <c r="Q333" i="5"/>
  <c r="R333" i="5" s="1"/>
  <c r="Q329" i="5"/>
  <c r="R329" i="5" s="1"/>
  <c r="Q371" i="5"/>
  <c r="R371" i="5" s="1"/>
  <c r="Q363" i="5"/>
  <c r="R363" i="5" s="1"/>
  <c r="Q355" i="5"/>
  <c r="R355" i="5" s="1"/>
  <c r="Q350" i="5"/>
  <c r="R350" i="5" s="1"/>
  <c r="Q346" i="5"/>
  <c r="R346" i="5" s="1"/>
  <c r="Q342" i="5"/>
  <c r="R342" i="5" s="1"/>
  <c r="Q338" i="5"/>
  <c r="R338" i="5" s="1"/>
  <c r="Q334" i="5"/>
  <c r="R334" i="5" s="1"/>
  <c r="Q330" i="5"/>
  <c r="R330" i="5" s="1"/>
  <c r="Q351" i="5"/>
  <c r="R351" i="5" s="1"/>
  <c r="Q347" i="5"/>
  <c r="R347" i="5" s="1"/>
  <c r="Q343" i="5"/>
  <c r="R343" i="5" s="1"/>
  <c r="Q339" i="5"/>
  <c r="R339" i="5" s="1"/>
  <c r="Q335" i="5"/>
  <c r="R335" i="5" s="1"/>
  <c r="Q331" i="5"/>
  <c r="R331" i="5" s="1"/>
  <c r="Q327" i="5"/>
  <c r="R327" i="5" s="1"/>
  <c r="Q322" i="5"/>
  <c r="R322" i="5" s="1"/>
  <c r="Q318" i="5"/>
  <c r="R318" i="5" s="1"/>
  <c r="Q314" i="5"/>
  <c r="R314" i="5" s="1"/>
  <c r="Q310" i="5"/>
  <c r="R310" i="5" s="1"/>
  <c r="Q306" i="5"/>
  <c r="R306" i="5" s="1"/>
  <c r="Q302" i="5"/>
  <c r="R302" i="5" s="1"/>
  <c r="Q298" i="5"/>
  <c r="R298" i="5" s="1"/>
  <c r="Q294" i="5"/>
  <c r="R294" i="5" s="1"/>
  <c r="Q290" i="5"/>
  <c r="R290" i="5" s="1"/>
  <c r="Q286" i="5"/>
  <c r="R286" i="5" s="1"/>
  <c r="Q282" i="5"/>
  <c r="R282" i="5" s="1"/>
  <c r="Q278" i="5"/>
  <c r="R278" i="5" s="1"/>
  <c r="Q274" i="5"/>
  <c r="R274" i="5" s="1"/>
  <c r="Q270" i="5"/>
  <c r="R270" i="5" s="1"/>
  <c r="Q375" i="5"/>
  <c r="R375" i="5" s="1"/>
  <c r="Q359" i="5"/>
  <c r="R359" i="5" s="1"/>
  <c r="Q348" i="5"/>
  <c r="R348" i="5" s="1"/>
  <c r="Q340" i="5"/>
  <c r="R340" i="5" s="1"/>
  <c r="Q332" i="5"/>
  <c r="R332" i="5" s="1"/>
  <c r="Q323" i="5"/>
  <c r="R323" i="5" s="1"/>
  <c r="Q319" i="5"/>
  <c r="R319" i="5" s="1"/>
  <c r="Q315" i="5"/>
  <c r="R315" i="5" s="1"/>
  <c r="Q311" i="5"/>
  <c r="R311" i="5" s="1"/>
  <c r="Q307" i="5"/>
  <c r="R307" i="5" s="1"/>
  <c r="Q303" i="5"/>
  <c r="R303" i="5" s="1"/>
  <c r="Q299" i="5"/>
  <c r="R299" i="5" s="1"/>
  <c r="Q295" i="5"/>
  <c r="R295" i="5" s="1"/>
  <c r="Q291" i="5"/>
  <c r="R291" i="5" s="1"/>
  <c r="Q287" i="5"/>
  <c r="R287" i="5" s="1"/>
  <c r="Q283" i="5"/>
  <c r="R283" i="5" s="1"/>
  <c r="Q279" i="5"/>
  <c r="R279" i="5" s="1"/>
  <c r="Q275" i="5"/>
  <c r="R275" i="5" s="1"/>
  <c r="Q271" i="5"/>
  <c r="R271" i="5" s="1"/>
  <c r="Q324" i="5"/>
  <c r="R324" i="5" s="1"/>
  <c r="Q320" i="5"/>
  <c r="R320" i="5" s="1"/>
  <c r="Q316" i="5"/>
  <c r="R316" i="5" s="1"/>
  <c r="Q312" i="5"/>
  <c r="R312" i="5" s="1"/>
  <c r="Q308" i="5"/>
  <c r="R308" i="5" s="1"/>
  <c r="Q304" i="5"/>
  <c r="R304" i="5" s="1"/>
  <c r="Q300" i="5"/>
  <c r="R300" i="5" s="1"/>
  <c r="Q296" i="5"/>
  <c r="R296" i="5" s="1"/>
  <c r="Q292" i="5"/>
  <c r="R292" i="5" s="1"/>
  <c r="Q288" i="5"/>
  <c r="R288" i="5" s="1"/>
  <c r="Q284" i="5"/>
  <c r="R284" i="5" s="1"/>
  <c r="Q280" i="5"/>
  <c r="R280" i="5" s="1"/>
  <c r="Q276" i="5"/>
  <c r="R276" i="5" s="1"/>
  <c r="Q272" i="5"/>
  <c r="R272" i="5" s="1"/>
  <c r="Q268" i="5"/>
  <c r="R268" i="5" s="1"/>
  <c r="Q352" i="5"/>
  <c r="R352" i="5" s="1"/>
  <c r="Q336" i="5"/>
  <c r="R336" i="5" s="1"/>
  <c r="Q321" i="5"/>
  <c r="R321" i="5" s="1"/>
  <c r="Q313" i="5"/>
  <c r="R313" i="5" s="1"/>
  <c r="Q305" i="5"/>
  <c r="R305" i="5" s="1"/>
  <c r="Q297" i="5"/>
  <c r="R297" i="5" s="1"/>
  <c r="Q289" i="5"/>
  <c r="R289" i="5" s="1"/>
  <c r="Q281" i="5"/>
  <c r="R281" i="5" s="1"/>
  <c r="Q273" i="5"/>
  <c r="R273" i="5" s="1"/>
  <c r="Q267" i="5"/>
  <c r="R267" i="5" s="1"/>
  <c r="Q265" i="5"/>
  <c r="R265" i="5" s="1"/>
  <c r="Q261" i="5"/>
  <c r="R261" i="5" s="1"/>
  <c r="Q257" i="5"/>
  <c r="R257" i="5" s="1"/>
  <c r="Q253" i="5"/>
  <c r="R253" i="5" s="1"/>
  <c r="Q249" i="5"/>
  <c r="R249" i="5" s="1"/>
  <c r="Q245" i="5"/>
  <c r="R245" i="5" s="1"/>
  <c r="Q241" i="5"/>
  <c r="R241" i="5" s="1"/>
  <c r="Q237" i="5"/>
  <c r="R237" i="5" s="1"/>
  <c r="Q269" i="5"/>
  <c r="R269" i="5" s="1"/>
  <c r="Q264" i="5"/>
  <c r="R264" i="5" s="1"/>
  <c r="Q260" i="5"/>
  <c r="R260" i="5" s="1"/>
  <c r="Q256" i="5"/>
  <c r="R256" i="5" s="1"/>
  <c r="Q252" i="5"/>
  <c r="R252" i="5" s="1"/>
  <c r="Q248" i="5"/>
  <c r="R248" i="5" s="1"/>
  <c r="Q244" i="5"/>
  <c r="R244" i="5" s="1"/>
  <c r="Q240" i="5"/>
  <c r="R240" i="5" s="1"/>
  <c r="Q236" i="5"/>
  <c r="R236" i="5" s="1"/>
  <c r="Q232" i="5"/>
  <c r="R232" i="5" s="1"/>
  <c r="Q228" i="5"/>
  <c r="R228" i="5" s="1"/>
  <c r="Q344" i="5"/>
  <c r="R344" i="5" s="1"/>
  <c r="Q328" i="5"/>
  <c r="R328" i="5" s="1"/>
  <c r="Q325" i="5"/>
  <c r="R325" i="5" s="1"/>
  <c r="Q317" i="5"/>
  <c r="R317" i="5" s="1"/>
  <c r="Q309" i="5"/>
  <c r="R309" i="5" s="1"/>
  <c r="Q301" i="5"/>
  <c r="R301" i="5" s="1"/>
  <c r="Q293" i="5"/>
  <c r="R293" i="5" s="1"/>
  <c r="Q285" i="5"/>
  <c r="R285" i="5" s="1"/>
  <c r="Q277" i="5"/>
  <c r="R277" i="5" s="1"/>
  <c r="Q263" i="5"/>
  <c r="R263" i="5" s="1"/>
  <c r="Q259" i="5"/>
  <c r="R259" i="5" s="1"/>
  <c r="Q255" i="5"/>
  <c r="R255" i="5" s="1"/>
  <c r="Q251" i="5"/>
  <c r="R251" i="5" s="1"/>
  <c r="Q247" i="5"/>
  <c r="R247" i="5" s="1"/>
  <c r="Q243" i="5"/>
  <c r="R243" i="5" s="1"/>
  <c r="Q239" i="5"/>
  <c r="R239" i="5" s="1"/>
  <c r="Q235" i="5"/>
  <c r="R235" i="5" s="1"/>
  <c r="Q231" i="5"/>
  <c r="R231" i="5" s="1"/>
  <c r="Q367" i="5"/>
  <c r="R367" i="5" s="1"/>
  <c r="Q229" i="5"/>
  <c r="R229" i="5" s="1"/>
  <c r="Q227" i="5"/>
  <c r="R227" i="5" s="1"/>
  <c r="Q225" i="5"/>
  <c r="R225" i="5" s="1"/>
  <c r="Q224" i="5"/>
  <c r="R224" i="5" s="1"/>
  <c r="Q220" i="5"/>
  <c r="R220" i="5" s="1"/>
  <c r="Q216" i="5"/>
  <c r="R216" i="5" s="1"/>
  <c r="Q212" i="5"/>
  <c r="R212" i="5" s="1"/>
  <c r="Q208" i="5"/>
  <c r="R208" i="5" s="1"/>
  <c r="Q204" i="5"/>
  <c r="R204" i="5" s="1"/>
  <c r="Q200" i="5"/>
  <c r="R200" i="5" s="1"/>
  <c r="Q196" i="5"/>
  <c r="R196" i="5" s="1"/>
  <c r="Q192" i="5"/>
  <c r="R192" i="5" s="1"/>
  <c r="Q266" i="5"/>
  <c r="R266" i="5" s="1"/>
  <c r="Q262" i="5"/>
  <c r="R262" i="5" s="1"/>
  <c r="Q258" i="5"/>
  <c r="R258" i="5" s="1"/>
  <c r="Q254" i="5"/>
  <c r="R254" i="5" s="1"/>
  <c r="Q250" i="5"/>
  <c r="R250" i="5" s="1"/>
  <c r="Q246" i="5"/>
  <c r="R246" i="5" s="1"/>
  <c r="Q242" i="5"/>
  <c r="R242" i="5" s="1"/>
  <c r="Q238" i="5"/>
  <c r="R238" i="5" s="1"/>
  <c r="Q233" i="5"/>
  <c r="R233" i="5" s="1"/>
  <c r="Q223" i="5"/>
  <c r="R223" i="5" s="1"/>
  <c r="Q219" i="5"/>
  <c r="R219" i="5" s="1"/>
  <c r="Q215" i="5"/>
  <c r="R215" i="5" s="1"/>
  <c r="Q211" i="5"/>
  <c r="R211" i="5" s="1"/>
  <c r="Q207" i="5"/>
  <c r="R207" i="5" s="1"/>
  <c r="Q203" i="5"/>
  <c r="R203" i="5" s="1"/>
  <c r="Q326" i="5"/>
  <c r="R326" i="5" s="1"/>
  <c r="Q234" i="5"/>
  <c r="R234" i="5" s="1"/>
  <c r="Q230" i="5"/>
  <c r="R230" i="5" s="1"/>
  <c r="Q226" i="5"/>
  <c r="R226" i="5" s="1"/>
  <c r="Q222" i="5"/>
  <c r="R222" i="5" s="1"/>
  <c r="Q218" i="5"/>
  <c r="R218" i="5" s="1"/>
  <c r="Q214" i="5"/>
  <c r="R214" i="5" s="1"/>
  <c r="Q210" i="5"/>
  <c r="R210" i="5" s="1"/>
  <c r="Q206" i="5"/>
  <c r="R206" i="5" s="1"/>
  <c r="Q202" i="5"/>
  <c r="R202" i="5" s="1"/>
  <c r="Q198" i="5"/>
  <c r="R198" i="5" s="1"/>
  <c r="Q194" i="5"/>
  <c r="R194" i="5" s="1"/>
  <c r="Q190" i="5"/>
  <c r="R190" i="5" s="1"/>
  <c r="Q201" i="5"/>
  <c r="R201" i="5" s="1"/>
  <c r="Q197" i="5"/>
  <c r="R197" i="5" s="1"/>
  <c r="Q193" i="5"/>
  <c r="R193" i="5" s="1"/>
  <c r="Q187" i="5"/>
  <c r="R187" i="5" s="1"/>
  <c r="Q183" i="5"/>
  <c r="R183" i="5" s="1"/>
  <c r="Q179" i="5"/>
  <c r="R179" i="5" s="1"/>
  <c r="Q175" i="5"/>
  <c r="R175" i="5" s="1"/>
  <c r="Q171" i="5"/>
  <c r="R171" i="5" s="1"/>
  <c r="Q167" i="5"/>
  <c r="R167" i="5" s="1"/>
  <c r="Q163" i="5"/>
  <c r="R163" i="5" s="1"/>
  <c r="Q159" i="5"/>
  <c r="R159" i="5" s="1"/>
  <c r="Q155" i="5"/>
  <c r="R155" i="5" s="1"/>
  <c r="Q151" i="5"/>
  <c r="R151" i="5" s="1"/>
  <c r="Q147" i="5"/>
  <c r="R147" i="5" s="1"/>
  <c r="Q143" i="5"/>
  <c r="R143" i="5" s="1"/>
  <c r="Q139" i="5"/>
  <c r="R139" i="5" s="1"/>
  <c r="Q135" i="5"/>
  <c r="R135" i="5" s="1"/>
  <c r="Q131" i="5"/>
  <c r="R131" i="5" s="1"/>
  <c r="Q127" i="5"/>
  <c r="R127" i="5" s="1"/>
  <c r="Q123" i="5"/>
  <c r="R123" i="5" s="1"/>
  <c r="Q119" i="5"/>
  <c r="R119" i="5" s="1"/>
  <c r="Q115" i="5"/>
  <c r="R115" i="5" s="1"/>
  <c r="Q111" i="5"/>
  <c r="R111" i="5" s="1"/>
  <c r="Q107" i="5"/>
  <c r="R107" i="5" s="1"/>
  <c r="Q103" i="5"/>
  <c r="R103" i="5" s="1"/>
  <c r="Q99" i="5"/>
  <c r="R99" i="5" s="1"/>
  <c r="Q95" i="5"/>
  <c r="R95" i="5" s="1"/>
  <c r="Q186" i="5"/>
  <c r="R186" i="5" s="1"/>
  <c r="Q182" i="5"/>
  <c r="R182" i="5" s="1"/>
  <c r="Q178" i="5"/>
  <c r="R178" i="5" s="1"/>
  <c r="Q174" i="5"/>
  <c r="R174" i="5" s="1"/>
  <c r="Q170" i="5"/>
  <c r="R170" i="5" s="1"/>
  <c r="Q166" i="5"/>
  <c r="R166" i="5" s="1"/>
  <c r="Q162" i="5"/>
  <c r="R162" i="5" s="1"/>
  <c r="Q158" i="5"/>
  <c r="R158" i="5" s="1"/>
  <c r="Q154" i="5"/>
  <c r="R154" i="5" s="1"/>
  <c r="Q150" i="5"/>
  <c r="R150" i="5" s="1"/>
  <c r="Q146" i="5"/>
  <c r="R146" i="5" s="1"/>
  <c r="Q142" i="5"/>
  <c r="R142" i="5" s="1"/>
  <c r="Q138" i="5"/>
  <c r="R138" i="5" s="1"/>
  <c r="Q134" i="5"/>
  <c r="R134" i="5" s="1"/>
  <c r="Q130" i="5"/>
  <c r="R130" i="5" s="1"/>
  <c r="Q126" i="5"/>
  <c r="R126" i="5" s="1"/>
  <c r="Q122" i="5"/>
  <c r="R122" i="5" s="1"/>
  <c r="Q118" i="5"/>
  <c r="R118" i="5" s="1"/>
  <c r="Q114" i="5"/>
  <c r="R114" i="5" s="1"/>
  <c r="Q110" i="5"/>
  <c r="R110" i="5" s="1"/>
  <c r="Q106" i="5"/>
  <c r="R106" i="5" s="1"/>
  <c r="Q102" i="5"/>
  <c r="R102" i="5" s="1"/>
  <c r="Q221" i="5"/>
  <c r="R221" i="5" s="1"/>
  <c r="Q217" i="5"/>
  <c r="R217" i="5" s="1"/>
  <c r="Q213" i="5"/>
  <c r="R213" i="5" s="1"/>
  <c r="Q209" i="5"/>
  <c r="R209" i="5" s="1"/>
  <c r="Q205" i="5"/>
  <c r="R205" i="5" s="1"/>
  <c r="Q199" i="5"/>
  <c r="R199" i="5" s="1"/>
  <c r="Q195" i="5"/>
  <c r="R195" i="5" s="1"/>
  <c r="Q191" i="5"/>
  <c r="R191" i="5" s="1"/>
  <c r="Q189" i="5"/>
  <c r="R189" i="5" s="1"/>
  <c r="Q185" i="5"/>
  <c r="R185" i="5" s="1"/>
  <c r="Q181" i="5"/>
  <c r="R181" i="5" s="1"/>
  <c r="Q177" i="5"/>
  <c r="R177" i="5" s="1"/>
  <c r="Q173" i="5"/>
  <c r="R173" i="5" s="1"/>
  <c r="Q169" i="5"/>
  <c r="R169" i="5" s="1"/>
  <c r="Q165" i="5"/>
  <c r="R165" i="5" s="1"/>
  <c r="Q161" i="5"/>
  <c r="R161" i="5" s="1"/>
  <c r="Q157" i="5"/>
  <c r="R157" i="5" s="1"/>
  <c r="Q153" i="5"/>
  <c r="R153" i="5" s="1"/>
  <c r="Q149" i="5"/>
  <c r="R149" i="5" s="1"/>
  <c r="Q145" i="5"/>
  <c r="R145" i="5" s="1"/>
  <c r="Q141" i="5"/>
  <c r="R141" i="5" s="1"/>
  <c r="Q137" i="5"/>
  <c r="R137" i="5" s="1"/>
  <c r="Q133" i="5"/>
  <c r="R133" i="5" s="1"/>
  <c r="Q129" i="5"/>
  <c r="R129" i="5" s="1"/>
  <c r="Q125" i="5"/>
  <c r="R125" i="5" s="1"/>
  <c r="Q121" i="5"/>
  <c r="R121" i="5" s="1"/>
  <c r="Q117" i="5"/>
  <c r="R117" i="5" s="1"/>
  <c r="Q113" i="5"/>
  <c r="R113" i="5" s="1"/>
  <c r="Q109" i="5"/>
  <c r="R109" i="5" s="1"/>
  <c r="Q105" i="5"/>
  <c r="R105" i="5" s="1"/>
  <c r="Q101" i="5"/>
  <c r="R101" i="5" s="1"/>
  <c r="Q97" i="5"/>
  <c r="R97" i="5" s="1"/>
  <c r="Q93" i="5"/>
  <c r="R93" i="5" s="1"/>
  <c r="Q89" i="5"/>
  <c r="R89" i="5" s="1"/>
  <c r="Q85" i="5"/>
  <c r="R85" i="5" s="1"/>
  <c r="Q81" i="5"/>
  <c r="R81" i="5" s="1"/>
  <c r="Q77" i="5"/>
  <c r="R77" i="5" s="1"/>
  <c r="Q73" i="5"/>
  <c r="R73" i="5" s="1"/>
  <c r="Q69" i="5"/>
  <c r="R69" i="5" s="1"/>
  <c r="Q65" i="5"/>
  <c r="R65" i="5" s="1"/>
  <c r="Q61" i="5"/>
  <c r="R61" i="5" s="1"/>
  <c r="Q57" i="5"/>
  <c r="R57" i="5" s="1"/>
  <c r="Q53" i="5"/>
  <c r="R53" i="5" s="1"/>
  <c r="Q49" i="5"/>
  <c r="R49" i="5" s="1"/>
  <c r="Q45" i="5"/>
  <c r="R45" i="5" s="1"/>
  <c r="Q41" i="5"/>
  <c r="R41" i="5" s="1"/>
  <c r="Q37" i="5"/>
  <c r="R37" i="5" s="1"/>
  <c r="Q33" i="5"/>
  <c r="R33" i="5" s="1"/>
  <c r="Q29" i="5"/>
  <c r="R29" i="5" s="1"/>
  <c r="Q25" i="5"/>
  <c r="R25" i="5" s="1"/>
  <c r="Q21" i="5"/>
  <c r="R21" i="5" s="1"/>
  <c r="Q188" i="5"/>
  <c r="R188" i="5" s="1"/>
  <c r="Q184" i="5"/>
  <c r="R184" i="5" s="1"/>
  <c r="Q180" i="5"/>
  <c r="R180" i="5" s="1"/>
  <c r="Q176" i="5"/>
  <c r="R176" i="5" s="1"/>
  <c r="Q172" i="5"/>
  <c r="R172" i="5" s="1"/>
  <c r="Q168" i="5"/>
  <c r="R168" i="5" s="1"/>
  <c r="Q164" i="5"/>
  <c r="R164" i="5" s="1"/>
  <c r="Q160" i="5"/>
  <c r="R160" i="5" s="1"/>
  <c r="Q156" i="5"/>
  <c r="R156" i="5" s="1"/>
  <c r="Q152" i="5"/>
  <c r="R152" i="5" s="1"/>
  <c r="Q148" i="5"/>
  <c r="R148" i="5" s="1"/>
  <c r="Q144" i="5"/>
  <c r="R144" i="5" s="1"/>
  <c r="Q140" i="5"/>
  <c r="R140" i="5" s="1"/>
  <c r="Q136" i="5"/>
  <c r="R136" i="5" s="1"/>
  <c r="Q132" i="5"/>
  <c r="R132" i="5" s="1"/>
  <c r="Q128" i="5"/>
  <c r="R128" i="5" s="1"/>
  <c r="Q124" i="5"/>
  <c r="R124" i="5" s="1"/>
  <c r="Q120" i="5"/>
  <c r="R120" i="5" s="1"/>
  <c r="Q116" i="5"/>
  <c r="R116" i="5" s="1"/>
  <c r="Q112" i="5"/>
  <c r="R112" i="5" s="1"/>
  <c r="Q108" i="5"/>
  <c r="R108" i="5" s="1"/>
  <c r="Q104" i="5"/>
  <c r="R104" i="5" s="1"/>
  <c r="Q100" i="5"/>
  <c r="R100" i="5" s="1"/>
  <c r="Q96" i="5"/>
  <c r="R96" i="5" s="1"/>
  <c r="Q92" i="5"/>
  <c r="R92" i="5" s="1"/>
  <c r="Q88" i="5"/>
  <c r="R88" i="5" s="1"/>
  <c r="Q84" i="5"/>
  <c r="R84" i="5" s="1"/>
  <c r="Q80" i="5"/>
  <c r="R80" i="5" s="1"/>
  <c r="Q76" i="5"/>
  <c r="R76" i="5" s="1"/>
  <c r="Q72" i="5"/>
  <c r="R72" i="5" s="1"/>
  <c r="Q68" i="5"/>
  <c r="R68" i="5" s="1"/>
  <c r="Q64" i="5"/>
  <c r="R64" i="5" s="1"/>
  <c r="Q60" i="5"/>
  <c r="R60" i="5" s="1"/>
  <c r="Q56" i="5"/>
  <c r="R56" i="5" s="1"/>
  <c r="Q52" i="5"/>
  <c r="R52" i="5" s="1"/>
  <c r="Q48" i="5"/>
  <c r="R48" i="5" s="1"/>
  <c r="Q44" i="5"/>
  <c r="R44" i="5" s="1"/>
  <c r="Q40" i="5"/>
  <c r="R40" i="5" s="1"/>
  <c r="Q91" i="5"/>
  <c r="R91" i="5" s="1"/>
  <c r="Q87" i="5"/>
  <c r="R87" i="5" s="1"/>
  <c r="Q83" i="5"/>
  <c r="R83" i="5" s="1"/>
  <c r="Q79" i="5"/>
  <c r="R79" i="5" s="1"/>
  <c r="Q75" i="5"/>
  <c r="R75" i="5" s="1"/>
  <c r="Q71" i="5"/>
  <c r="R71" i="5" s="1"/>
  <c r="Q67" i="5"/>
  <c r="R67" i="5" s="1"/>
  <c r="Q63" i="5"/>
  <c r="R63" i="5" s="1"/>
  <c r="Q59" i="5"/>
  <c r="R59" i="5" s="1"/>
  <c r="Q55" i="5"/>
  <c r="R55" i="5" s="1"/>
  <c r="Q51" i="5"/>
  <c r="R51" i="5" s="1"/>
  <c r="Q47" i="5"/>
  <c r="R47" i="5" s="1"/>
  <c r="Q43" i="5"/>
  <c r="R43" i="5" s="1"/>
  <c r="Q39" i="5"/>
  <c r="R39" i="5" s="1"/>
  <c r="Q35" i="5"/>
  <c r="R35" i="5" s="1"/>
  <c r="Q31" i="5"/>
  <c r="R31" i="5" s="1"/>
  <c r="Q27" i="5"/>
  <c r="R27" i="5" s="1"/>
  <c r="Q23" i="5"/>
  <c r="R23" i="5" s="1"/>
  <c r="P10" i="5"/>
  <c r="P12" i="5"/>
  <c r="P13" i="5"/>
  <c r="Q15" i="5"/>
  <c r="R15" i="5" s="1"/>
  <c r="P17" i="5"/>
  <c r="Q19" i="5"/>
  <c r="R19" i="5" s="1"/>
  <c r="P97" i="5"/>
  <c r="Q12" i="5"/>
  <c r="R12" i="5" s="1"/>
  <c r="Q13" i="5"/>
  <c r="R13" i="5" s="1"/>
  <c r="P14" i="5"/>
  <c r="Q17" i="5"/>
  <c r="R17" i="5" s="1"/>
  <c r="Y18" i="5"/>
  <c r="P18" i="5"/>
  <c r="P20" i="5"/>
  <c r="P25" i="5"/>
  <c r="Q26" i="5"/>
  <c r="R26" i="5" s="1"/>
  <c r="P29" i="5"/>
  <c r="Q30" i="5"/>
  <c r="R30" i="5" s="1"/>
  <c r="P33" i="5"/>
  <c r="Q34" i="5"/>
  <c r="R34" i="5" s="1"/>
  <c r="Q38" i="5"/>
  <c r="R38" i="5" s="1"/>
  <c r="Q94" i="5"/>
  <c r="R94" i="5" s="1"/>
  <c r="Y99" i="5"/>
  <c r="P408" i="5"/>
  <c r="P404" i="5"/>
  <c r="P400" i="5"/>
  <c r="P396" i="5"/>
  <c r="P392" i="5"/>
  <c r="P388" i="5"/>
  <c r="P384" i="5"/>
  <c r="P409" i="5"/>
  <c r="P405" i="5"/>
  <c r="P401" i="5"/>
  <c r="P397" i="5"/>
  <c r="P393" i="5"/>
  <c r="P389" i="5"/>
  <c r="P385" i="5"/>
  <c r="P381" i="5"/>
  <c r="P410" i="5"/>
  <c r="P406" i="5"/>
  <c r="P402" i="5"/>
  <c r="P398" i="5"/>
  <c r="P394" i="5"/>
  <c r="P390" i="5"/>
  <c r="P386" i="5"/>
  <c r="P382" i="5"/>
  <c r="P378" i="5"/>
  <c r="P411" i="5"/>
  <c r="P403" i="5"/>
  <c r="P395" i="5"/>
  <c r="P387" i="5"/>
  <c r="P375" i="5"/>
  <c r="P371" i="5"/>
  <c r="P367" i="5"/>
  <c r="P363" i="5"/>
  <c r="P359" i="5"/>
  <c r="P379" i="5"/>
  <c r="P376" i="5"/>
  <c r="P372" i="5"/>
  <c r="P368" i="5"/>
  <c r="P364" i="5"/>
  <c r="P360" i="5"/>
  <c r="P356" i="5"/>
  <c r="P407" i="5"/>
  <c r="P399" i="5"/>
  <c r="P391" i="5"/>
  <c r="P383" i="5"/>
  <c r="P377" i="5"/>
  <c r="P373" i="5"/>
  <c r="P369" i="5"/>
  <c r="P365" i="5"/>
  <c r="P361" i="5"/>
  <c r="P357" i="5"/>
  <c r="P354" i="5"/>
  <c r="P352" i="5"/>
  <c r="P348" i="5"/>
  <c r="P344" i="5"/>
  <c r="P340" i="5"/>
  <c r="P336" i="5"/>
  <c r="P332" i="5"/>
  <c r="P328" i="5"/>
  <c r="P380" i="5"/>
  <c r="P370" i="5"/>
  <c r="P362" i="5"/>
  <c r="P353" i="5"/>
  <c r="P349" i="5"/>
  <c r="P345" i="5"/>
  <c r="P341" i="5"/>
  <c r="P337" i="5"/>
  <c r="P333" i="5"/>
  <c r="P329" i="5"/>
  <c r="P355" i="5"/>
  <c r="P350" i="5"/>
  <c r="P346" i="5"/>
  <c r="P342" i="5"/>
  <c r="P338" i="5"/>
  <c r="P334" i="5"/>
  <c r="P330" i="5"/>
  <c r="P326" i="5"/>
  <c r="P325" i="5"/>
  <c r="P321" i="5"/>
  <c r="P317" i="5"/>
  <c r="P313" i="5"/>
  <c r="P309" i="5"/>
  <c r="P305" i="5"/>
  <c r="P301" i="5"/>
  <c r="P297" i="5"/>
  <c r="P293" i="5"/>
  <c r="P289" i="5"/>
  <c r="P285" i="5"/>
  <c r="P281" i="5"/>
  <c r="P277" i="5"/>
  <c r="P273" i="5"/>
  <c r="P366" i="5"/>
  <c r="P347" i="5"/>
  <c r="P339" i="5"/>
  <c r="P331" i="5"/>
  <c r="P322" i="5"/>
  <c r="P318" i="5"/>
  <c r="P314" i="5"/>
  <c r="P310" i="5"/>
  <c r="P306" i="5"/>
  <c r="P302" i="5"/>
  <c r="P298" i="5"/>
  <c r="P294" i="5"/>
  <c r="P290" i="5"/>
  <c r="P286" i="5"/>
  <c r="P282" i="5"/>
  <c r="P278" i="5"/>
  <c r="P274" i="5"/>
  <c r="P270" i="5"/>
  <c r="P323" i="5"/>
  <c r="P319" i="5"/>
  <c r="P315" i="5"/>
  <c r="P311" i="5"/>
  <c r="P307" i="5"/>
  <c r="P303" i="5"/>
  <c r="P299" i="5"/>
  <c r="P295" i="5"/>
  <c r="P291" i="5"/>
  <c r="P287" i="5"/>
  <c r="P283" i="5"/>
  <c r="P279" i="5"/>
  <c r="P275" i="5"/>
  <c r="P271" i="5"/>
  <c r="P358" i="5"/>
  <c r="P343" i="5"/>
  <c r="P327" i="5"/>
  <c r="P320" i="5"/>
  <c r="P312" i="5"/>
  <c r="P304" i="5"/>
  <c r="P296" i="5"/>
  <c r="P288" i="5"/>
  <c r="P280" i="5"/>
  <c r="P272" i="5"/>
  <c r="P266" i="5"/>
  <c r="P262" i="5"/>
  <c r="P258" i="5"/>
  <c r="P254" i="5"/>
  <c r="P250" i="5"/>
  <c r="P246" i="5"/>
  <c r="P242" i="5"/>
  <c r="P238" i="5"/>
  <c r="P374" i="5"/>
  <c r="P267" i="5"/>
  <c r="P265" i="5"/>
  <c r="P261" i="5"/>
  <c r="P257" i="5"/>
  <c r="P253" i="5"/>
  <c r="P249" i="5"/>
  <c r="P245" i="5"/>
  <c r="P241" i="5"/>
  <c r="P237" i="5"/>
  <c r="P233" i="5"/>
  <c r="P229" i="5"/>
  <c r="P225" i="5"/>
  <c r="P351" i="5"/>
  <c r="P335" i="5"/>
  <c r="P324" i="5"/>
  <c r="P316" i="5"/>
  <c r="P308" i="5"/>
  <c r="P300" i="5"/>
  <c r="P292" i="5"/>
  <c r="P284" i="5"/>
  <c r="P276" i="5"/>
  <c r="P269" i="5"/>
  <c r="P264" i="5"/>
  <c r="P260" i="5"/>
  <c r="P256" i="5"/>
  <c r="P252" i="5"/>
  <c r="P248" i="5"/>
  <c r="P244" i="5"/>
  <c r="P240" i="5"/>
  <c r="P236" i="5"/>
  <c r="P232" i="5"/>
  <c r="P235" i="5"/>
  <c r="P231" i="5"/>
  <c r="P221" i="5"/>
  <c r="P217" i="5"/>
  <c r="P213" i="5"/>
  <c r="P209" i="5"/>
  <c r="P205" i="5"/>
  <c r="P201" i="5"/>
  <c r="P197" i="5"/>
  <c r="P193" i="5"/>
  <c r="P227" i="5"/>
  <c r="P224" i="5"/>
  <c r="P220" i="5"/>
  <c r="P216" i="5"/>
  <c r="P212" i="5"/>
  <c r="P208" i="5"/>
  <c r="P204" i="5"/>
  <c r="P268" i="5"/>
  <c r="P263" i="5"/>
  <c r="P259" i="5"/>
  <c r="P255" i="5"/>
  <c r="P251" i="5"/>
  <c r="P247" i="5"/>
  <c r="P243" i="5"/>
  <c r="P239" i="5"/>
  <c r="P223" i="5"/>
  <c r="P219" i="5"/>
  <c r="P215" i="5"/>
  <c r="P211" i="5"/>
  <c r="P207" i="5"/>
  <c r="P203" i="5"/>
  <c r="P199" i="5"/>
  <c r="P195" i="5"/>
  <c r="P191" i="5"/>
  <c r="P228" i="5"/>
  <c r="P200" i="5"/>
  <c r="P196" i="5"/>
  <c r="P192" i="5"/>
  <c r="P188" i="5"/>
  <c r="P184" i="5"/>
  <c r="P180" i="5"/>
  <c r="P176" i="5"/>
  <c r="P172" i="5"/>
  <c r="P168" i="5"/>
  <c r="P164" i="5"/>
  <c r="P160" i="5"/>
  <c r="P156" i="5"/>
  <c r="P152" i="5"/>
  <c r="P148" i="5"/>
  <c r="P144" i="5"/>
  <c r="P140" i="5"/>
  <c r="P136" i="5"/>
  <c r="P132" i="5"/>
  <c r="P128" i="5"/>
  <c r="P124" i="5"/>
  <c r="P120" i="5"/>
  <c r="P116" i="5"/>
  <c r="P112" i="5"/>
  <c r="P108" i="5"/>
  <c r="P104" i="5"/>
  <c r="P100" i="5"/>
  <c r="P96" i="5"/>
  <c r="P230" i="5"/>
  <c r="P187" i="5"/>
  <c r="P183" i="5"/>
  <c r="P179" i="5"/>
  <c r="P175" i="5"/>
  <c r="P171" i="5"/>
  <c r="P167" i="5"/>
  <c r="P163" i="5"/>
  <c r="P159" i="5"/>
  <c r="P155" i="5"/>
  <c r="P151" i="5"/>
  <c r="P147" i="5"/>
  <c r="P143" i="5"/>
  <c r="P139" i="5"/>
  <c r="P135" i="5"/>
  <c r="P131" i="5"/>
  <c r="P127" i="5"/>
  <c r="P123" i="5"/>
  <c r="P119" i="5"/>
  <c r="P115" i="5"/>
  <c r="P111" i="5"/>
  <c r="P107" i="5"/>
  <c r="P103" i="5"/>
  <c r="P202" i="5"/>
  <c r="P198" i="5"/>
  <c r="P194" i="5"/>
  <c r="P190" i="5"/>
  <c r="P186" i="5"/>
  <c r="P182" i="5"/>
  <c r="P178" i="5"/>
  <c r="P174" i="5"/>
  <c r="P170" i="5"/>
  <c r="P166" i="5"/>
  <c r="P162" i="5"/>
  <c r="P158" i="5"/>
  <c r="P154" i="5"/>
  <c r="P150" i="5"/>
  <c r="P146" i="5"/>
  <c r="P142" i="5"/>
  <c r="P138" i="5"/>
  <c r="P134" i="5"/>
  <c r="P130" i="5"/>
  <c r="P126" i="5"/>
  <c r="P122" i="5"/>
  <c r="P118" i="5"/>
  <c r="P114" i="5"/>
  <c r="P110" i="5"/>
  <c r="P106" i="5"/>
  <c r="P102" i="5"/>
  <c r="P98" i="5"/>
  <c r="P94" i="5"/>
  <c r="P226" i="5"/>
  <c r="P222" i="5"/>
  <c r="P218" i="5"/>
  <c r="P214" i="5"/>
  <c r="P210" i="5"/>
  <c r="P206" i="5"/>
  <c r="P90" i="5"/>
  <c r="P86" i="5"/>
  <c r="P82" i="5"/>
  <c r="P78" i="5"/>
  <c r="P74" i="5"/>
  <c r="P70" i="5"/>
  <c r="P66" i="5"/>
  <c r="P62" i="5"/>
  <c r="P58" i="5"/>
  <c r="P54" i="5"/>
  <c r="P50" i="5"/>
  <c r="P46" i="5"/>
  <c r="P42" i="5"/>
  <c r="P38" i="5"/>
  <c r="P34" i="5"/>
  <c r="P30" i="5"/>
  <c r="P26" i="5"/>
  <c r="P22" i="5"/>
  <c r="P99" i="5"/>
  <c r="P95" i="5"/>
  <c r="P89" i="5"/>
  <c r="P85" i="5"/>
  <c r="P81" i="5"/>
  <c r="P77" i="5"/>
  <c r="P73" i="5"/>
  <c r="P69" i="5"/>
  <c r="P65" i="5"/>
  <c r="P61" i="5"/>
  <c r="P57" i="5"/>
  <c r="P53" i="5"/>
  <c r="P49" i="5"/>
  <c r="P45" i="5"/>
  <c r="P41" i="5"/>
  <c r="P189" i="5"/>
  <c r="P185" i="5"/>
  <c r="P181" i="5"/>
  <c r="P177" i="5"/>
  <c r="P173" i="5"/>
  <c r="P169" i="5"/>
  <c r="P165" i="5"/>
  <c r="P161" i="5"/>
  <c r="P157" i="5"/>
  <c r="P153" i="5"/>
  <c r="P149" i="5"/>
  <c r="P145" i="5"/>
  <c r="P141" i="5"/>
  <c r="P137" i="5"/>
  <c r="P133" i="5"/>
  <c r="P129" i="5"/>
  <c r="P125" i="5"/>
  <c r="P121" i="5"/>
  <c r="P117" i="5"/>
  <c r="P113" i="5"/>
  <c r="P109" i="5"/>
  <c r="P105" i="5"/>
  <c r="P101" i="5"/>
  <c r="P92" i="5"/>
  <c r="P88" i="5"/>
  <c r="P84" i="5"/>
  <c r="P80" i="5"/>
  <c r="P76" i="5"/>
  <c r="P72" i="5"/>
  <c r="P68" i="5"/>
  <c r="P64" i="5"/>
  <c r="P60" i="5"/>
  <c r="P56" i="5"/>
  <c r="P52" i="5"/>
  <c r="P48" i="5"/>
  <c r="P44" i="5"/>
  <c r="P40" i="5"/>
  <c r="P36" i="5"/>
  <c r="P32" i="5"/>
  <c r="P28" i="5"/>
  <c r="P24" i="5"/>
  <c r="Q11" i="5"/>
  <c r="R11" i="5" s="1"/>
  <c r="Q14" i="5"/>
  <c r="R14" i="5" s="1"/>
  <c r="P16" i="5"/>
  <c r="Q18" i="5"/>
  <c r="R18" i="5" s="1"/>
  <c r="Q20" i="5"/>
  <c r="R20" i="5" s="1"/>
  <c r="Q22" i="5"/>
  <c r="R22" i="5" s="1"/>
  <c r="P43" i="5"/>
  <c r="P47" i="5"/>
  <c r="P51" i="5"/>
  <c r="P55" i="5"/>
  <c r="P59" i="5"/>
  <c r="P63" i="5"/>
  <c r="P67" i="5"/>
  <c r="P71" i="5"/>
  <c r="P75" i="5"/>
  <c r="P79" i="5"/>
  <c r="P83" i="5"/>
  <c r="P87" i="5"/>
  <c r="P91" i="5"/>
  <c r="P93" i="5"/>
  <c r="P234" i="5"/>
  <c r="Y103" i="5"/>
  <c r="Y107" i="5"/>
  <c r="Y111" i="5"/>
  <c r="Y115" i="5"/>
  <c r="Y119" i="5"/>
  <c r="Y123" i="5"/>
  <c r="Y127" i="5"/>
  <c r="Y131" i="5"/>
  <c r="Y135" i="5"/>
  <c r="Y139" i="5"/>
  <c r="Y143" i="5"/>
  <c r="Y147" i="5"/>
  <c r="Y151" i="5"/>
  <c r="Y155" i="5"/>
  <c r="Y159" i="5"/>
  <c r="Y163" i="5"/>
  <c r="Y167" i="5"/>
  <c r="Y171" i="5"/>
  <c r="Y175" i="5"/>
  <c r="Y179" i="5"/>
  <c r="Y183" i="5"/>
  <c r="Y187" i="5"/>
  <c r="Y233" i="5"/>
  <c r="Y237" i="5"/>
  <c r="Y241" i="5"/>
  <c r="Y245" i="5"/>
  <c r="Y249" i="5"/>
  <c r="Y253" i="5"/>
  <c r="Y257" i="5"/>
  <c r="Y261" i="5"/>
  <c r="Y265" i="5"/>
  <c r="Y225" i="5"/>
  <c r="Y229" i="5"/>
  <c r="Y232" i="5"/>
  <c r="Y236" i="5"/>
  <c r="Y274" i="5"/>
  <c r="AE2" i="5" l="1"/>
  <c r="S34" i="5" s="1"/>
  <c r="S401" i="5" l="1"/>
  <c r="S329" i="5"/>
  <c r="S300" i="5"/>
  <c r="S259" i="5"/>
  <c r="S139" i="5"/>
  <c r="S80" i="5"/>
  <c r="S349" i="5"/>
  <c r="S153" i="5"/>
  <c r="S407" i="5"/>
  <c r="S356" i="5"/>
  <c r="S334" i="5"/>
  <c r="S402" i="5"/>
  <c r="S358" i="5"/>
  <c r="S359" i="5"/>
  <c r="S245" i="5"/>
  <c r="S367" i="5"/>
  <c r="S190" i="5"/>
  <c r="S195" i="5"/>
  <c r="S101" i="5"/>
  <c r="S48" i="5"/>
  <c r="S15" i="5"/>
  <c r="S226" i="5"/>
  <c r="S127" i="5"/>
  <c r="S57" i="5"/>
  <c r="S19" i="5"/>
  <c r="S397" i="5"/>
  <c r="S371" i="5"/>
  <c r="S290" i="5"/>
  <c r="S244" i="5"/>
  <c r="S229" i="5"/>
  <c r="S204" i="5"/>
  <c r="S134" i="5"/>
  <c r="S161" i="5"/>
  <c r="S65" i="5"/>
  <c r="S76" i="5"/>
  <c r="S252" i="5"/>
  <c r="S394" i="5"/>
  <c r="S408" i="5"/>
  <c r="S384" i="5"/>
  <c r="S116" i="5"/>
  <c r="S372" i="5"/>
  <c r="S294" i="5"/>
  <c r="S268" i="5"/>
  <c r="S208" i="5"/>
  <c r="S171" i="5"/>
  <c r="S106" i="5"/>
  <c r="S176" i="5"/>
  <c r="S39" i="5"/>
  <c r="S212" i="5"/>
  <c r="S354" i="5"/>
  <c r="S352" i="5"/>
  <c r="S166" i="5"/>
  <c r="S191" i="5"/>
  <c r="S172" i="5"/>
  <c r="S404" i="5"/>
  <c r="S327" i="5"/>
  <c r="S275" i="5"/>
  <c r="S261" i="5"/>
  <c r="S248" i="5"/>
  <c r="S325" i="5"/>
  <c r="S215" i="5"/>
  <c r="S138" i="5"/>
  <c r="S112" i="5"/>
  <c r="S380" i="5"/>
  <c r="S355" i="5"/>
  <c r="S298" i="5"/>
  <c r="S321" i="5"/>
  <c r="S175" i="5"/>
  <c r="S126" i="5"/>
  <c r="S381" i="5"/>
  <c r="S403" i="5"/>
  <c r="S392" i="5"/>
  <c r="S348" i="5"/>
  <c r="S296" i="5"/>
  <c r="S250" i="5"/>
  <c r="S201" i="5"/>
  <c r="S167" i="5"/>
  <c r="S94" i="5"/>
  <c r="S318" i="5"/>
  <c r="S251" i="5"/>
  <c r="S189" i="5"/>
  <c r="S136" i="5"/>
  <c r="S263" i="5"/>
  <c r="S400" i="5"/>
  <c r="S232" i="5"/>
  <c r="S222" i="5"/>
  <c r="S107" i="5"/>
  <c r="S328" i="5"/>
  <c r="S135" i="5"/>
  <c r="S345" i="5"/>
  <c r="S307" i="5"/>
  <c r="S281" i="5"/>
  <c r="S224" i="5"/>
  <c r="S254" i="5"/>
  <c r="S187" i="5"/>
  <c r="S155" i="5"/>
  <c r="S123" i="5"/>
  <c r="S170" i="5"/>
  <c r="S165" i="5"/>
  <c r="S69" i="5"/>
  <c r="S37" i="5"/>
  <c r="S38" i="5"/>
  <c r="S148" i="5"/>
  <c r="S398" i="5"/>
  <c r="S368" i="5"/>
  <c r="S271" i="5"/>
  <c r="S317" i="5"/>
  <c r="S218" i="5"/>
  <c r="S129" i="5"/>
  <c r="S44" i="5"/>
  <c r="S180" i="5"/>
  <c r="S324" i="5"/>
  <c r="S207" i="5"/>
  <c r="S61" i="5"/>
  <c r="S63" i="5"/>
  <c r="S332" i="5"/>
  <c r="S33" i="5"/>
  <c r="S108" i="5"/>
  <c r="S35" i="5"/>
  <c r="S272" i="5"/>
  <c r="S193" i="5"/>
  <c r="S121" i="5"/>
  <c r="S393" i="5"/>
  <c r="S373" i="5"/>
  <c r="S351" i="5"/>
  <c r="S299" i="5"/>
  <c r="S267" i="5"/>
  <c r="S309" i="5"/>
  <c r="S246" i="5"/>
  <c r="S221" i="5"/>
  <c r="S93" i="5"/>
  <c r="S168" i="5"/>
  <c r="S40" i="5"/>
  <c r="S379" i="5"/>
  <c r="S331" i="5"/>
  <c r="S41" i="5"/>
  <c r="S385" i="5"/>
  <c r="S386" i="5"/>
  <c r="S391" i="5"/>
  <c r="S365" i="5"/>
  <c r="S374" i="5"/>
  <c r="S350" i="5"/>
  <c r="S343" i="5"/>
  <c r="S310" i="5"/>
  <c r="S278" i="5"/>
  <c r="S323" i="5"/>
  <c r="S291" i="5"/>
  <c r="S316" i="5"/>
  <c r="S284" i="5"/>
  <c r="S313" i="5"/>
  <c r="S264" i="5"/>
  <c r="S293" i="5"/>
  <c r="S243" i="5"/>
  <c r="S192" i="5"/>
  <c r="S238" i="5"/>
  <c r="S326" i="5"/>
  <c r="S206" i="5"/>
  <c r="S186" i="5"/>
  <c r="S154" i="5"/>
  <c r="S122" i="5"/>
  <c r="S213" i="5"/>
  <c r="S133" i="5"/>
  <c r="S21" i="5"/>
  <c r="S144" i="5"/>
  <c r="S71" i="5"/>
  <c r="S20" i="5"/>
  <c r="S376" i="5"/>
  <c r="S295" i="5"/>
  <c r="S25" i="5"/>
  <c r="S91" i="5"/>
  <c r="S396" i="5"/>
  <c r="S377" i="5"/>
  <c r="S330" i="5"/>
  <c r="S322" i="5"/>
  <c r="S303" i="5"/>
  <c r="S273" i="5"/>
  <c r="S241" i="5"/>
  <c r="S255" i="5"/>
  <c r="S211" i="5"/>
  <c r="S103" i="5"/>
  <c r="S102" i="5"/>
  <c r="S97" i="5"/>
  <c r="S140" i="5"/>
  <c r="S67" i="5"/>
  <c r="S311" i="5"/>
  <c r="S219" i="5"/>
  <c r="S217" i="5"/>
  <c r="S59" i="5"/>
  <c r="S388" i="5"/>
  <c r="S363" i="5"/>
  <c r="S340" i="5"/>
  <c r="S336" i="5"/>
  <c r="S240" i="5"/>
  <c r="S200" i="5"/>
  <c r="S197" i="5"/>
  <c r="S130" i="5"/>
  <c r="S125" i="5"/>
  <c r="S72" i="5"/>
  <c r="S390" i="5"/>
  <c r="S194" i="5"/>
  <c r="S137" i="5"/>
  <c r="S231" i="5"/>
  <c r="S84" i="5"/>
  <c r="S399" i="5"/>
  <c r="S353" i="5"/>
  <c r="S286" i="5"/>
  <c r="S292" i="5"/>
  <c r="S227" i="5"/>
  <c r="S214" i="5"/>
  <c r="S162" i="5"/>
  <c r="S157" i="5"/>
  <c r="S104" i="5"/>
  <c r="S31" i="5"/>
  <c r="S288" i="5"/>
  <c r="S258" i="5"/>
  <c r="S110" i="5"/>
  <c r="S75" i="5"/>
  <c r="S181" i="5"/>
  <c r="S149" i="5"/>
  <c r="S117" i="5"/>
  <c r="S85" i="5"/>
  <c r="S53" i="5"/>
  <c r="S160" i="5"/>
  <c r="S128" i="5"/>
  <c r="S96" i="5"/>
  <c r="S64" i="5"/>
  <c r="S87" i="5"/>
  <c r="S55" i="5"/>
  <c r="S23" i="5"/>
  <c r="S13" i="5"/>
  <c r="S18" i="5"/>
  <c r="S411" i="5"/>
  <c r="S369" i="5"/>
  <c r="S347" i="5"/>
  <c r="S375" i="5"/>
  <c r="S304" i="5"/>
  <c r="S269" i="5"/>
  <c r="S247" i="5"/>
  <c r="S242" i="5"/>
  <c r="S174" i="5"/>
  <c r="S199" i="5"/>
  <c r="S105" i="5"/>
  <c r="S100" i="5"/>
  <c r="S43" i="5"/>
  <c r="S26" i="5"/>
  <c r="S382" i="5"/>
  <c r="S387" i="5"/>
  <c r="S361" i="5"/>
  <c r="S370" i="5"/>
  <c r="S346" i="5"/>
  <c r="S339" i="5"/>
  <c r="S319" i="5"/>
  <c r="S287" i="5"/>
  <c r="S312" i="5"/>
  <c r="S280" i="5"/>
  <c r="S305" i="5"/>
  <c r="S260" i="5"/>
  <c r="S285" i="5"/>
  <c r="S239" i="5"/>
  <c r="S233" i="5"/>
  <c r="S234" i="5"/>
  <c r="S202" i="5"/>
  <c r="S182" i="5"/>
  <c r="S150" i="5"/>
  <c r="S118" i="5"/>
  <c r="S209" i="5"/>
  <c r="S177" i="5"/>
  <c r="S145" i="5"/>
  <c r="S113" i="5"/>
  <c r="S81" i="5"/>
  <c r="S49" i="5"/>
  <c r="S188" i="5"/>
  <c r="S156" i="5"/>
  <c r="S124" i="5"/>
  <c r="S92" i="5"/>
  <c r="S60" i="5"/>
  <c r="S83" i="5"/>
  <c r="S51" i="5"/>
  <c r="S30" i="5"/>
  <c r="S405" i="5"/>
  <c r="S111" i="5"/>
  <c r="S237" i="5"/>
  <c r="S163" i="5"/>
  <c r="S131" i="5"/>
  <c r="S99" i="5"/>
  <c r="S29" i="5"/>
  <c r="S14" i="5"/>
  <c r="S389" i="5"/>
  <c r="S333" i="5"/>
  <c r="S249" i="5"/>
  <c r="S95" i="5"/>
  <c r="S12" i="5"/>
  <c r="S341" i="5"/>
  <c r="S306" i="5"/>
  <c r="S274" i="5"/>
  <c r="S257" i="5"/>
  <c r="S228" i="5"/>
  <c r="S220" i="5"/>
  <c r="S266" i="5"/>
  <c r="S183" i="5"/>
  <c r="S151" i="5"/>
  <c r="S119" i="5"/>
  <c r="S11" i="5"/>
  <c r="S320" i="5"/>
  <c r="S301" i="5"/>
  <c r="S196" i="5"/>
  <c r="S210" i="5"/>
  <c r="S158" i="5"/>
  <c r="S169" i="5"/>
  <c r="S73" i="5"/>
  <c r="S132" i="5"/>
  <c r="S52" i="5"/>
  <c r="S409" i="5"/>
  <c r="S410" i="5"/>
  <c r="S378" i="5"/>
  <c r="S383" i="5"/>
  <c r="S357" i="5"/>
  <c r="S366" i="5"/>
  <c r="S342" i="5"/>
  <c r="S335" i="5"/>
  <c r="S302" i="5"/>
  <c r="S270" i="5"/>
  <c r="S315" i="5"/>
  <c r="S283" i="5"/>
  <c r="S308" i="5"/>
  <c r="S276" i="5"/>
  <c r="S297" i="5"/>
  <c r="S256" i="5"/>
  <c r="S344" i="5"/>
  <c r="S277" i="5"/>
  <c r="S235" i="5"/>
  <c r="S262" i="5"/>
  <c r="S223" i="5"/>
  <c r="S230" i="5"/>
  <c r="S198" i="5"/>
  <c r="S178" i="5"/>
  <c r="S146" i="5"/>
  <c r="S114" i="5"/>
  <c r="S205" i="5"/>
  <c r="S173" i="5"/>
  <c r="S141" i="5"/>
  <c r="S109" i="5"/>
  <c r="S77" i="5"/>
  <c r="S45" i="5"/>
  <c r="S184" i="5"/>
  <c r="S152" i="5"/>
  <c r="S120" i="5"/>
  <c r="S88" i="5"/>
  <c r="S56" i="5"/>
  <c r="S79" i="5"/>
  <c r="S47" i="5"/>
  <c r="S17" i="5"/>
  <c r="S406" i="5"/>
  <c r="S395" i="5"/>
  <c r="S362" i="5"/>
  <c r="S338" i="5"/>
  <c r="S279" i="5"/>
  <c r="S289" i="5"/>
  <c r="S225" i="5"/>
  <c r="S203" i="5"/>
  <c r="S142" i="5"/>
  <c r="S185" i="5"/>
  <c r="S89" i="5"/>
  <c r="S164" i="5"/>
  <c r="S68" i="5"/>
  <c r="S27" i="5"/>
  <c r="AG2" i="5"/>
  <c r="S42" i="5"/>
  <c r="S58" i="5"/>
  <c r="S70" i="5"/>
  <c r="S28" i="5"/>
  <c r="S50" i="5"/>
  <c r="S82" i="5"/>
  <c r="S10" i="5"/>
  <c r="S78" i="5"/>
  <c r="S24" i="5"/>
  <c r="S74" i="5"/>
  <c r="S90" i="5"/>
  <c r="S16" i="5"/>
  <c r="S32" i="5"/>
  <c r="S54" i="5"/>
  <c r="S62" i="5"/>
  <c r="S86" i="5"/>
  <c r="S46" i="5"/>
  <c r="S66" i="5"/>
  <c r="S98" i="5"/>
  <c r="S36" i="5"/>
  <c r="S314" i="5"/>
  <c r="S265" i="5"/>
  <c r="S159" i="5"/>
  <c r="S364" i="5"/>
  <c r="S337" i="5"/>
  <c r="S253" i="5"/>
  <c r="S216" i="5"/>
  <c r="S179" i="5"/>
  <c r="S147" i="5"/>
  <c r="S115" i="5"/>
  <c r="S22" i="5"/>
  <c r="S360" i="5"/>
  <c r="S282" i="5"/>
  <c r="S236" i="5"/>
  <c r="S143" i="5"/>
  <c r="O3" i="5" l="1"/>
  <c r="U3" i="5" s="1"/>
  <c r="O4" i="5"/>
  <c r="V257" i="5" l="1"/>
  <c r="X18" i="5"/>
  <c r="T84" i="5"/>
  <c r="T11" i="5"/>
  <c r="U17" i="5"/>
  <c r="X26" i="5"/>
  <c r="W37" i="5"/>
  <c r="X48" i="5"/>
  <c r="V58" i="5"/>
  <c r="W69" i="5"/>
  <c r="X80" i="5"/>
  <c r="V90" i="5"/>
  <c r="U59" i="5"/>
  <c r="X16" i="5"/>
  <c r="X199" i="5"/>
  <c r="U47" i="5"/>
  <c r="X10" i="5"/>
  <c r="X22" i="5"/>
  <c r="U91" i="5"/>
  <c r="U12" i="5"/>
  <c r="W19" i="5"/>
  <c r="W29" i="5"/>
  <c r="X40" i="5"/>
  <c r="V50" i="5"/>
  <c r="W61" i="5"/>
  <c r="X72" i="5"/>
  <c r="V82" i="5"/>
  <c r="V3" i="5"/>
  <c r="U71" i="5"/>
  <c r="T21" i="5"/>
  <c r="Q3" i="5"/>
  <c r="T80" i="5"/>
  <c r="T13" i="5"/>
  <c r="U37" i="5"/>
  <c r="T193" i="5"/>
  <c r="T14" i="5"/>
  <c r="X21" i="5"/>
  <c r="T32" i="5"/>
  <c r="V42" i="5"/>
  <c r="W53" i="5"/>
  <c r="X64" i="5"/>
  <c r="V74" i="5"/>
  <c r="W85" i="5"/>
  <c r="U33" i="5"/>
  <c r="T3" i="5"/>
  <c r="U27" i="5"/>
  <c r="T12" i="5"/>
  <c r="P3" i="5"/>
  <c r="V16" i="5"/>
  <c r="T76" i="5"/>
  <c r="S3" i="5"/>
  <c r="V15" i="5"/>
  <c r="T24" i="5"/>
  <c r="X34" i="5"/>
  <c r="W45" i="5"/>
  <c r="X56" i="5"/>
  <c r="V66" i="5"/>
  <c r="W77" i="5"/>
  <c r="X88" i="5"/>
  <c r="U51" i="5"/>
  <c r="V13" i="5"/>
  <c r="U35" i="5"/>
  <c r="V26" i="5"/>
  <c r="X12" i="5"/>
  <c r="T17" i="5"/>
  <c r="V30" i="5"/>
  <c r="U79" i="5"/>
  <c r="U95" i="5"/>
  <c r="U10" i="5"/>
  <c r="U13" i="5"/>
  <c r="W16" i="5"/>
  <c r="U20" i="5"/>
  <c r="W25" i="5"/>
  <c r="X30" i="5"/>
  <c r="T36" i="5"/>
  <c r="W41" i="5"/>
  <c r="V46" i="5"/>
  <c r="X52" i="5"/>
  <c r="W57" i="5"/>
  <c r="V62" i="5"/>
  <c r="X68" i="5"/>
  <c r="W73" i="5"/>
  <c r="V78" i="5"/>
  <c r="X84" i="5"/>
  <c r="W89" i="5"/>
  <c r="T201" i="5"/>
  <c r="X17" i="5"/>
  <c r="T44" i="5"/>
  <c r="T56" i="5"/>
  <c r="T64" i="5"/>
  <c r="U411" i="5"/>
  <c r="V12" i="5"/>
  <c r="T16" i="5"/>
  <c r="V20" i="5"/>
  <c r="V24" i="5"/>
  <c r="V32" i="5"/>
  <c r="U99" i="5"/>
  <c r="W11" i="5"/>
  <c r="U25" i="5"/>
  <c r="V38" i="5"/>
  <c r="T68" i="5"/>
  <c r="W12" i="5"/>
  <c r="X15" i="5"/>
  <c r="U19" i="5"/>
  <c r="W23" i="5"/>
  <c r="X28" i="5"/>
  <c r="T34" i="5"/>
  <c r="W39" i="5"/>
  <c r="T25" i="5"/>
  <c r="U28" i="5"/>
  <c r="V31" i="5"/>
  <c r="W34" i="5"/>
  <c r="X37" i="5"/>
  <c r="T41" i="5"/>
  <c r="U44" i="5"/>
  <c r="V47" i="5"/>
  <c r="W50" i="5"/>
  <c r="X53" i="5"/>
  <c r="T57" i="5"/>
  <c r="U60" i="5"/>
  <c r="V63" i="5"/>
  <c r="W66" i="5"/>
  <c r="X69" i="5"/>
  <c r="T73" i="5"/>
  <c r="U76" i="5"/>
  <c r="V79" i="5"/>
  <c r="W82" i="5"/>
  <c r="X85" i="5"/>
  <c r="T89" i="5"/>
  <c r="U92" i="5"/>
  <c r="T98" i="5"/>
  <c r="T227" i="5"/>
  <c r="T42" i="5"/>
  <c r="U45" i="5"/>
  <c r="V48" i="5"/>
  <c r="W51" i="5"/>
  <c r="X54" i="5"/>
  <c r="T58" i="5"/>
  <c r="U61" i="5"/>
  <c r="V64" i="5"/>
  <c r="W67" i="5"/>
  <c r="X70" i="5"/>
  <c r="T74" i="5"/>
  <c r="U77" i="5"/>
  <c r="V80" i="5"/>
  <c r="W83" i="5"/>
  <c r="X86" i="5"/>
  <c r="T90" i="5"/>
  <c r="U93" i="5"/>
  <c r="U101" i="5"/>
  <c r="U109" i="5"/>
  <c r="U117" i="5"/>
  <c r="U125" i="5"/>
  <c r="U133" i="5"/>
  <c r="U141" i="5"/>
  <c r="U149" i="5"/>
  <c r="U157" i="5"/>
  <c r="U165" i="5"/>
  <c r="U173" i="5"/>
  <c r="U181" i="5"/>
  <c r="U189" i="5"/>
  <c r="U18" i="5"/>
  <c r="V21" i="5"/>
  <c r="W24" i="5"/>
  <c r="X27" i="5"/>
  <c r="T31" i="5"/>
  <c r="U34" i="5"/>
  <c r="V37" i="5"/>
  <c r="W40" i="5"/>
  <c r="X43" i="5"/>
  <c r="T47" i="5"/>
  <c r="U50" i="5"/>
  <c r="V53" i="5"/>
  <c r="W56" i="5"/>
  <c r="X59" i="5"/>
  <c r="T63" i="5"/>
  <c r="U66" i="5"/>
  <c r="V69" i="5"/>
  <c r="W72" i="5"/>
  <c r="X75" i="5"/>
  <c r="T79" i="5"/>
  <c r="U82" i="5"/>
  <c r="V85" i="5"/>
  <c r="W88" i="5"/>
  <c r="X91" i="5"/>
  <c r="T96" i="5"/>
  <c r="X102" i="5"/>
  <c r="W107" i="5"/>
  <c r="V112" i="5"/>
  <c r="X118" i="5"/>
  <c r="W123" i="5"/>
  <c r="V128" i="5"/>
  <c r="X134" i="5"/>
  <c r="W139" i="5"/>
  <c r="V144" i="5"/>
  <c r="X150" i="5"/>
  <c r="W155" i="5"/>
  <c r="V160" i="5"/>
  <c r="X166" i="5"/>
  <c r="W171" i="5"/>
  <c r="V176" i="5"/>
  <c r="X182" i="5"/>
  <c r="W187" i="5"/>
  <c r="V93" i="5"/>
  <c r="W96" i="5"/>
  <c r="X99" i="5"/>
  <c r="T103" i="5"/>
  <c r="U106" i="5"/>
  <c r="V109" i="5"/>
  <c r="W112" i="5"/>
  <c r="X115" i="5"/>
  <c r="T119" i="5"/>
  <c r="U122" i="5"/>
  <c r="V125" i="5"/>
  <c r="W128" i="5"/>
  <c r="X131" i="5"/>
  <c r="T135" i="5"/>
  <c r="U138" i="5"/>
  <c r="V141" i="5"/>
  <c r="W144" i="5"/>
  <c r="X147" i="5"/>
  <c r="T151" i="5"/>
  <c r="U154" i="5"/>
  <c r="V157" i="5"/>
  <c r="W160" i="5"/>
  <c r="X163" i="5"/>
  <c r="T167" i="5"/>
  <c r="U170" i="5"/>
  <c r="V173" i="5"/>
  <c r="W176" i="5"/>
  <c r="X179" i="5"/>
  <c r="T183" i="5"/>
  <c r="U186" i="5"/>
  <c r="V189" i="5"/>
  <c r="V197" i="5"/>
  <c r="U206" i="5"/>
  <c r="U214" i="5"/>
  <c r="U222" i="5"/>
  <c r="T236" i="5"/>
  <c r="W101" i="5"/>
  <c r="X104" i="5"/>
  <c r="T108" i="5"/>
  <c r="U111" i="5"/>
  <c r="V114" i="5"/>
  <c r="W117" i="5"/>
  <c r="X120" i="5"/>
  <c r="T124" i="5"/>
  <c r="U127" i="5"/>
  <c r="V130" i="5"/>
  <c r="W133" i="5"/>
  <c r="X136" i="5"/>
  <c r="T140" i="5"/>
  <c r="U143" i="5"/>
  <c r="V146" i="5"/>
  <c r="W149" i="5"/>
  <c r="X152" i="5"/>
  <c r="T156" i="5"/>
  <c r="U159" i="5"/>
  <c r="V162" i="5"/>
  <c r="W165" i="5"/>
  <c r="X168" i="5"/>
  <c r="T172" i="5"/>
  <c r="U175" i="5"/>
  <c r="V178" i="5"/>
  <c r="W181" i="5"/>
  <c r="X184" i="5"/>
  <c r="T188" i="5"/>
  <c r="W192" i="5"/>
  <c r="X197" i="5"/>
  <c r="X203" i="5"/>
  <c r="W208" i="5"/>
  <c r="V213" i="5"/>
  <c r="X219" i="5"/>
  <c r="W224" i="5"/>
  <c r="X93" i="5"/>
  <c r="T97" i="5"/>
  <c r="U100" i="5"/>
  <c r="V103" i="5"/>
  <c r="W106" i="5"/>
  <c r="X109" i="5"/>
  <c r="T113" i="5"/>
  <c r="U116" i="5"/>
  <c r="V119" i="5"/>
  <c r="W122" i="5"/>
  <c r="X125" i="5"/>
  <c r="T129" i="5"/>
  <c r="U132" i="5"/>
  <c r="V135" i="5"/>
  <c r="W138" i="5"/>
  <c r="X141" i="5"/>
  <c r="T145" i="5"/>
  <c r="U148" i="5"/>
  <c r="V151" i="5"/>
  <c r="W154" i="5"/>
  <c r="X157" i="5"/>
  <c r="T161" i="5"/>
  <c r="U164" i="5"/>
  <c r="V167" i="5"/>
  <c r="W170" i="5"/>
  <c r="X173" i="5"/>
  <c r="T177" i="5"/>
  <c r="U180" i="5"/>
  <c r="V183" i="5"/>
  <c r="W186" i="5"/>
  <c r="U190" i="5"/>
  <c r="U198" i="5"/>
  <c r="T235" i="5"/>
  <c r="V190" i="5"/>
  <c r="W193" i="5"/>
  <c r="X196" i="5"/>
  <c r="T200" i="5"/>
  <c r="U203" i="5"/>
  <c r="V206" i="5"/>
  <c r="W209" i="5"/>
  <c r="X212" i="5"/>
  <c r="T216" i="5"/>
  <c r="U219" i="5"/>
  <c r="V222" i="5"/>
  <c r="T225" i="5"/>
  <c r="T229" i="5"/>
  <c r="U235" i="5"/>
  <c r="V273" i="5"/>
  <c r="U320" i="5"/>
  <c r="X205" i="5"/>
  <c r="T209" i="5"/>
  <c r="U212" i="5"/>
  <c r="V215" i="5"/>
  <c r="W218" i="5"/>
  <c r="X221" i="5"/>
  <c r="V225" i="5"/>
  <c r="U230" i="5"/>
  <c r="X235" i="5"/>
  <c r="U243" i="5"/>
  <c r="U251" i="5"/>
  <c r="U259" i="5"/>
  <c r="T267" i="5"/>
  <c r="U296" i="5"/>
  <c r="X190" i="5"/>
  <c r="T194" i="5"/>
  <c r="U197" i="5"/>
  <c r="X202" i="5"/>
  <c r="U209" i="5"/>
  <c r="W215" i="5"/>
  <c r="T222" i="5"/>
  <c r="W229" i="5"/>
  <c r="X244" i="5"/>
  <c r="V254" i="5"/>
  <c r="W265" i="5"/>
  <c r="W230" i="5"/>
  <c r="T237" i="5"/>
  <c r="V243" i="5"/>
  <c r="X249" i="5"/>
  <c r="U256" i="5"/>
  <c r="W262" i="5"/>
  <c r="V269" i="5"/>
  <c r="X295" i="5"/>
  <c r="X330" i="5"/>
  <c r="W227" i="5"/>
  <c r="T234" i="5"/>
  <c r="V240" i="5"/>
  <c r="X246" i="5"/>
  <c r="U253" i="5"/>
  <c r="W259" i="5"/>
  <c r="T266" i="5"/>
  <c r="V285" i="5"/>
  <c r="U308" i="5"/>
  <c r="W360" i="5"/>
  <c r="T243" i="5"/>
  <c r="V249" i="5"/>
  <c r="X255" i="5"/>
  <c r="W13" i="5"/>
  <c r="U16" i="5"/>
  <c r="X20" i="5"/>
  <c r="X24" i="5"/>
  <c r="T30" i="5"/>
  <c r="W35" i="5"/>
  <c r="V96" i="5"/>
  <c r="X25" i="5"/>
  <c r="T29" i="5"/>
  <c r="U32" i="5"/>
  <c r="V35" i="5"/>
  <c r="W38" i="5"/>
  <c r="X41" i="5"/>
  <c r="T45" i="5"/>
  <c r="U48" i="5"/>
  <c r="V51" i="5"/>
  <c r="W54" i="5"/>
  <c r="X57" i="5"/>
  <c r="T61" i="5"/>
  <c r="U64" i="5"/>
  <c r="V67" i="5"/>
  <c r="W70" i="5"/>
  <c r="X73" i="5"/>
  <c r="T77" i="5"/>
  <c r="U80" i="5"/>
  <c r="V83" i="5"/>
  <c r="W86" i="5"/>
  <c r="X89" i="5"/>
  <c r="T94" i="5"/>
  <c r="W99" i="5"/>
  <c r="V297" i="5"/>
  <c r="X42" i="5"/>
  <c r="T46" i="5"/>
  <c r="U49" i="5"/>
  <c r="V52" i="5"/>
  <c r="W55" i="5"/>
  <c r="X58" i="5"/>
  <c r="T62" i="5"/>
  <c r="U65" i="5"/>
  <c r="V68" i="5"/>
  <c r="W71" i="5"/>
  <c r="X74" i="5"/>
  <c r="T78" i="5"/>
  <c r="U81" i="5"/>
  <c r="V84" i="5"/>
  <c r="W87" i="5"/>
  <c r="X90" i="5"/>
  <c r="V94" i="5"/>
  <c r="T102" i="5"/>
  <c r="T110" i="5"/>
  <c r="T118" i="5"/>
  <c r="T126" i="5"/>
  <c r="T134" i="5"/>
  <c r="T142" i="5"/>
  <c r="T150" i="5"/>
  <c r="T158" i="5"/>
  <c r="T166" i="5"/>
  <c r="T174" i="5"/>
  <c r="T182" i="5"/>
  <c r="X195" i="5"/>
  <c r="T19" i="5"/>
  <c r="U22" i="5"/>
  <c r="V25" i="5"/>
  <c r="W28" i="5"/>
  <c r="X31" i="5"/>
  <c r="T35" i="5"/>
  <c r="U38" i="5"/>
  <c r="V41" i="5"/>
  <c r="W44" i="5"/>
  <c r="X47" i="5"/>
  <c r="T51" i="5"/>
  <c r="U54" i="5"/>
  <c r="V57" i="5"/>
  <c r="W60" i="5"/>
  <c r="X63" i="5"/>
  <c r="T67" i="5"/>
  <c r="U70" i="5"/>
  <c r="V73" i="5"/>
  <c r="W76" i="5"/>
  <c r="X79" i="5"/>
  <c r="T83" i="5"/>
  <c r="U86" i="5"/>
  <c r="V89" i="5"/>
  <c r="W92" i="5"/>
  <c r="W97" i="5"/>
  <c r="W103" i="5"/>
  <c r="V108" i="5"/>
  <c r="X114" i="5"/>
  <c r="W119" i="5"/>
  <c r="V124" i="5"/>
  <c r="X130" i="5"/>
  <c r="W135" i="5"/>
  <c r="V140" i="5"/>
  <c r="X146" i="5"/>
  <c r="W151" i="5"/>
  <c r="V156" i="5"/>
  <c r="X162" i="5"/>
  <c r="W167" i="5"/>
  <c r="V172" i="5"/>
  <c r="X178" i="5"/>
  <c r="W183" i="5"/>
  <c r="V188" i="5"/>
  <c r="U94" i="5"/>
  <c r="V97" i="5"/>
  <c r="W100" i="5"/>
  <c r="X103" i="5"/>
  <c r="T107" i="5"/>
  <c r="U110" i="5"/>
  <c r="V113" i="5"/>
  <c r="W116" i="5"/>
  <c r="X119" i="5"/>
  <c r="T123" i="5"/>
  <c r="U126" i="5"/>
  <c r="V129" i="5"/>
  <c r="W132" i="5"/>
  <c r="X135" i="5"/>
  <c r="T139" i="5"/>
  <c r="U142" i="5"/>
  <c r="V145" i="5"/>
  <c r="W148" i="5"/>
  <c r="X151" i="5"/>
  <c r="T155" i="5"/>
  <c r="U158" i="5"/>
  <c r="V161" i="5"/>
  <c r="W164" i="5"/>
  <c r="X167" i="5"/>
  <c r="T171" i="5"/>
  <c r="U174" i="5"/>
  <c r="V177" i="5"/>
  <c r="W180" i="5"/>
  <c r="X183" i="5"/>
  <c r="T187" i="5"/>
  <c r="U192" i="5"/>
  <c r="U200" i="5"/>
  <c r="T207" i="5"/>
  <c r="T215" i="5"/>
  <c r="T223" i="5"/>
  <c r="T295" i="5"/>
  <c r="V102" i="5"/>
  <c r="W105" i="5"/>
  <c r="X108" i="5"/>
  <c r="T112" i="5"/>
  <c r="U115" i="5"/>
  <c r="V118" i="5"/>
  <c r="W121" i="5"/>
  <c r="X124" i="5"/>
  <c r="T128" i="5"/>
  <c r="U131" i="5"/>
  <c r="V134" i="5"/>
  <c r="W137" i="5"/>
  <c r="X140" i="5"/>
  <c r="T144" i="5"/>
  <c r="U147" i="5"/>
  <c r="V150" i="5"/>
  <c r="W153" i="5"/>
  <c r="X156" i="5"/>
  <c r="T160" i="5"/>
  <c r="U163" i="5"/>
  <c r="V166" i="5"/>
  <c r="W169" i="5"/>
  <c r="X172" i="5"/>
  <c r="T176" i="5"/>
  <c r="U179" i="5"/>
  <c r="V182" i="5"/>
  <c r="W185" i="5"/>
  <c r="X188" i="5"/>
  <c r="X193" i="5"/>
  <c r="T199" i="5"/>
  <c r="W204" i="5"/>
  <c r="V209" i="5"/>
  <c r="X215" i="5"/>
  <c r="W220" i="5"/>
  <c r="X225" i="5"/>
  <c r="W94" i="5"/>
  <c r="X97" i="5"/>
  <c r="T101" i="5"/>
  <c r="U104" i="5"/>
  <c r="V107" i="5"/>
  <c r="W110" i="5"/>
  <c r="X113" i="5"/>
  <c r="T117" i="5"/>
  <c r="U120" i="5"/>
  <c r="V123" i="5"/>
  <c r="W126" i="5"/>
  <c r="X129" i="5"/>
  <c r="T133" i="5"/>
  <c r="U136" i="5"/>
  <c r="V139" i="5"/>
  <c r="W142" i="5"/>
  <c r="X145" i="5"/>
  <c r="T149" i="5"/>
  <c r="U152" i="5"/>
  <c r="V155" i="5"/>
  <c r="W158" i="5"/>
  <c r="X161" i="5"/>
  <c r="T165" i="5"/>
  <c r="U168" i="5"/>
  <c r="V171" i="5"/>
  <c r="W174" i="5"/>
  <c r="X177" i="5"/>
  <c r="T181" i="5"/>
  <c r="U184" i="5"/>
  <c r="V187" i="5"/>
  <c r="V191" i="5"/>
  <c r="V199" i="5"/>
  <c r="U280" i="5"/>
  <c r="U191" i="5"/>
  <c r="V194" i="5"/>
  <c r="W197" i="5"/>
  <c r="X200" i="5"/>
  <c r="T204" i="5"/>
  <c r="U207" i="5"/>
  <c r="V210" i="5"/>
  <c r="W213" i="5"/>
  <c r="X216" i="5"/>
  <c r="T220" i="5"/>
  <c r="U223" i="5"/>
  <c r="W226" i="5"/>
  <c r="U231" i="5"/>
  <c r="W236" i="5"/>
  <c r="U288" i="5"/>
  <c r="V203" i="5"/>
  <c r="W206" i="5"/>
  <c r="X209" i="5"/>
  <c r="T213" i="5"/>
  <c r="U216" i="5"/>
  <c r="V219" i="5"/>
  <c r="W222" i="5"/>
  <c r="V227" i="5"/>
  <c r="X231" i="5"/>
  <c r="X236" i="5"/>
  <c r="T244" i="5"/>
  <c r="T252" i="5"/>
  <c r="T260" i="5"/>
  <c r="W268" i="5"/>
  <c r="T311" i="5"/>
  <c r="W191" i="5"/>
  <c r="X194" i="5"/>
  <c r="T198" i="5"/>
  <c r="V204" i="5"/>
  <c r="X210" i="5"/>
  <c r="U217" i="5"/>
  <c r="W223" i="5"/>
  <c r="V234" i="5"/>
  <c r="V246" i="5"/>
  <c r="W257" i="5"/>
  <c r="U272" i="5"/>
  <c r="U232" i="5"/>
  <c r="W238" i="5"/>
  <c r="T245" i="5"/>
  <c r="V251" i="5"/>
  <c r="X257" i="5"/>
  <c r="U264" i="5"/>
  <c r="X271" i="5"/>
  <c r="X303" i="5"/>
  <c r="X346" i="5"/>
  <c r="U229" i="5"/>
  <c r="W235" i="5"/>
  <c r="T242" i="5"/>
  <c r="V248" i="5"/>
  <c r="X254" i="5"/>
  <c r="U261" i="5"/>
  <c r="T268" i="5"/>
  <c r="U292" i="5"/>
  <c r="T315" i="5"/>
  <c r="U238" i="5"/>
  <c r="W244" i="5"/>
  <c r="T251" i="5"/>
  <c r="U4" i="5"/>
  <c r="P4" i="5"/>
  <c r="T4" i="5"/>
  <c r="Q4" i="5"/>
  <c r="V4" i="5"/>
  <c r="S4" i="5"/>
  <c r="X411" i="5"/>
  <c r="U408" i="5"/>
  <c r="V405" i="5"/>
  <c r="W402" i="5"/>
  <c r="T399" i="5"/>
  <c r="X395" i="5"/>
  <c r="U392" i="5"/>
  <c r="V389" i="5"/>
  <c r="W386" i="5"/>
  <c r="T383" i="5"/>
  <c r="V410" i="5"/>
  <c r="W407" i="5"/>
  <c r="T404" i="5"/>
  <c r="X400" i="5"/>
  <c r="U397" i="5"/>
  <c r="V394" i="5"/>
  <c r="W391" i="5"/>
  <c r="T388" i="5"/>
  <c r="X384" i="5"/>
  <c r="U381" i="5"/>
  <c r="V378" i="5"/>
  <c r="T409" i="5"/>
  <c r="X405" i="5"/>
  <c r="U402" i="5"/>
  <c r="V399" i="5"/>
  <c r="W396" i="5"/>
  <c r="T411" i="5"/>
  <c r="X407" i="5"/>
  <c r="U404" i="5"/>
  <c r="V401" i="5"/>
  <c r="W398" i="5"/>
  <c r="T395" i="5"/>
  <c r="X391" i="5"/>
  <c r="U388" i="5"/>
  <c r="V385" i="5"/>
  <c r="W382" i="5"/>
  <c r="U409" i="5"/>
  <c r="V406" i="5"/>
  <c r="W403" i="5"/>
  <c r="T400" i="5"/>
  <c r="X396" i="5"/>
  <c r="U393" i="5"/>
  <c r="V390" i="5"/>
  <c r="W387" i="5"/>
  <c r="T384" i="5"/>
  <c r="X380" i="5"/>
  <c r="V411" i="5"/>
  <c r="W408" i="5"/>
  <c r="T405" i="5"/>
  <c r="X401" i="5"/>
  <c r="U398" i="5"/>
  <c r="V395" i="5"/>
  <c r="W392" i="5"/>
  <c r="T389" i="5"/>
  <c r="X385" i="5"/>
  <c r="U382" i="5"/>
  <c r="V379" i="5"/>
  <c r="X398" i="5"/>
  <c r="X382" i="5"/>
  <c r="X378" i="5"/>
  <c r="X374" i="5"/>
  <c r="U371" i="5"/>
  <c r="V368" i="5"/>
  <c r="W365" i="5"/>
  <c r="T362" i="5"/>
  <c r="X358" i="5"/>
  <c r="U355" i="5"/>
  <c r="V400" i="5"/>
  <c r="U391" i="5"/>
  <c r="T382" i="5"/>
  <c r="U376" i="5"/>
  <c r="V373" i="5"/>
  <c r="W370" i="5"/>
  <c r="T367" i="5"/>
  <c r="X363" i="5"/>
  <c r="U360" i="5"/>
  <c r="V357" i="5"/>
  <c r="W354" i="5"/>
  <c r="X402" i="5"/>
  <c r="X386" i="5"/>
  <c r="U377" i="5"/>
  <c r="V374" i="5"/>
  <c r="W371" i="5"/>
  <c r="T368" i="5"/>
  <c r="X364" i="5"/>
  <c r="U361" i="5"/>
  <c r="V358" i="5"/>
  <c r="W355" i="5"/>
  <c r="T377" i="5"/>
  <c r="V363" i="5"/>
  <c r="W353" i="5"/>
  <c r="W350" i="5"/>
  <c r="T347" i="5"/>
  <c r="X343" i="5"/>
  <c r="U340" i="5"/>
  <c r="V337" i="5"/>
  <c r="W334" i="5"/>
  <c r="T331" i="5"/>
  <c r="X327" i="5"/>
  <c r="U387" i="5"/>
  <c r="W364" i="5"/>
  <c r="U353" i="5"/>
  <c r="V350" i="5"/>
  <c r="W347" i="5"/>
  <c r="T344" i="5"/>
  <c r="X340" i="5"/>
  <c r="U337" i="5"/>
  <c r="V334" i="5"/>
  <c r="W331" i="5"/>
  <c r="T328" i="5"/>
  <c r="T394" i="5"/>
  <c r="V367" i="5"/>
  <c r="W410" i="5"/>
  <c r="T407" i="5"/>
  <c r="X403" i="5"/>
  <c r="U400" i="5"/>
  <c r="V397" i="5"/>
  <c r="W394" i="5"/>
  <c r="T391" i="5"/>
  <c r="X387" i="5"/>
  <c r="U384" i="5"/>
  <c r="V381" i="5"/>
  <c r="X408" i="5"/>
  <c r="U405" i="5"/>
  <c r="V402" i="5"/>
  <c r="W399" i="5"/>
  <c r="T396" i="5"/>
  <c r="X392" i="5"/>
  <c r="U389" i="5"/>
  <c r="V386" i="5"/>
  <c r="W383" i="5"/>
  <c r="T380" i="5"/>
  <c r="U410" i="5"/>
  <c r="V407" i="5"/>
  <c r="W404" i="5"/>
  <c r="T401" i="5"/>
  <c r="X397" i="5"/>
  <c r="U394" i="5"/>
  <c r="V409" i="5"/>
  <c r="W406" i="5"/>
  <c r="T403" i="5"/>
  <c r="X399" i="5"/>
  <c r="U396" i="5"/>
  <c r="V393" i="5"/>
  <c r="W390" i="5"/>
  <c r="T387" i="5"/>
  <c r="X383" i="5"/>
  <c r="W411" i="5"/>
  <c r="T408" i="5"/>
  <c r="X404" i="5"/>
  <c r="U401" i="5"/>
  <c r="V398" i="5"/>
  <c r="W395" i="5"/>
  <c r="T392" i="5"/>
  <c r="X388" i="5"/>
  <c r="U385" i="5"/>
  <c r="V382" i="5"/>
  <c r="W379" i="5"/>
  <c r="X409" i="5"/>
  <c r="U406" i="5"/>
  <c r="V403" i="5"/>
  <c r="W400" i="5"/>
  <c r="T397" i="5"/>
  <c r="X393" i="5"/>
  <c r="U390" i="5"/>
  <c r="V387" i="5"/>
  <c r="W384" i="5"/>
  <c r="T381" i="5"/>
  <c r="X406" i="5"/>
  <c r="X390" i="5"/>
  <c r="V380" i="5"/>
  <c r="V376" i="5"/>
  <c r="W373" i="5"/>
  <c r="T370" i="5"/>
  <c r="X366" i="5"/>
  <c r="U363" i="5"/>
  <c r="V360" i="5"/>
  <c r="W357" i="5"/>
  <c r="U407" i="5"/>
  <c r="T398" i="5"/>
  <c r="V384" i="5"/>
  <c r="W378" i="5"/>
  <c r="T375" i="5"/>
  <c r="X371" i="5"/>
  <c r="U368" i="5"/>
  <c r="V365" i="5"/>
  <c r="W362" i="5"/>
  <c r="T359" i="5"/>
  <c r="X355" i="5"/>
  <c r="X410" i="5"/>
  <c r="X394" i="5"/>
  <c r="X379" i="5"/>
  <c r="T376" i="5"/>
  <c r="X372" i="5"/>
  <c r="U369" i="5"/>
  <c r="V366" i="5"/>
  <c r="W363" i="5"/>
  <c r="T360" i="5"/>
  <c r="X356" i="5"/>
  <c r="U403" i="5"/>
  <c r="U370" i="5"/>
  <c r="T361" i="5"/>
  <c r="X351" i="5"/>
  <c r="U348" i="5"/>
  <c r="V345" i="5"/>
  <c r="W342" i="5"/>
  <c r="T339" i="5"/>
  <c r="X335" i="5"/>
  <c r="U332" i="5"/>
  <c r="V329" i="5"/>
  <c r="T410" i="5"/>
  <c r="W372" i="5"/>
  <c r="W356" i="5"/>
  <c r="T352" i="5"/>
  <c r="X348" i="5"/>
  <c r="U345" i="5"/>
  <c r="V342" i="5"/>
  <c r="W339" i="5"/>
  <c r="T336" i="5"/>
  <c r="X332" i="5"/>
  <c r="U329" i="5"/>
  <c r="T402" i="5"/>
  <c r="U374" i="5"/>
  <c r="T393" i="5"/>
  <c r="U386" i="5"/>
  <c r="W380" i="5"/>
  <c r="W389" i="5"/>
  <c r="U375" i="5"/>
  <c r="W369" i="5"/>
  <c r="X362" i="5"/>
  <c r="V356" i="5"/>
  <c r="V392" i="5"/>
  <c r="V377" i="5"/>
  <c r="T371" i="5"/>
  <c r="U364" i="5"/>
  <c r="W358" i="5"/>
  <c r="W409" i="5"/>
  <c r="T378" i="5"/>
  <c r="T372" i="5"/>
  <c r="U365" i="5"/>
  <c r="W359" i="5"/>
  <c r="U395" i="5"/>
  <c r="V355" i="5"/>
  <c r="X347" i="5"/>
  <c r="V341" i="5"/>
  <c r="T335" i="5"/>
  <c r="U328" i="5"/>
  <c r="X365" i="5"/>
  <c r="W351" i="5"/>
  <c r="X344" i="5"/>
  <c r="V338" i="5"/>
  <c r="T332" i="5"/>
  <c r="V396" i="5"/>
  <c r="T365" i="5"/>
  <c r="U354" i="5"/>
  <c r="U350" i="5"/>
  <c r="V347" i="5"/>
  <c r="W344" i="5"/>
  <c r="T341" i="5"/>
  <c r="X337" i="5"/>
  <c r="U334" i="5"/>
  <c r="V331" i="5"/>
  <c r="W328" i="5"/>
  <c r="T325" i="5"/>
  <c r="V340" i="5"/>
  <c r="U331" i="5"/>
  <c r="X324" i="5"/>
  <c r="U321" i="5"/>
  <c r="V318" i="5"/>
  <c r="W315" i="5"/>
  <c r="T312" i="5"/>
  <c r="X308" i="5"/>
  <c r="U305" i="5"/>
  <c r="V302" i="5"/>
  <c r="W299" i="5"/>
  <c r="T296" i="5"/>
  <c r="X292" i="5"/>
  <c r="U289" i="5"/>
  <c r="V286" i="5"/>
  <c r="W283" i="5"/>
  <c r="T280" i="5"/>
  <c r="X276" i="5"/>
  <c r="U273" i="5"/>
  <c r="V270" i="5"/>
  <c r="X361" i="5"/>
  <c r="X342" i="5"/>
  <c r="T326" i="5"/>
  <c r="U322" i="5"/>
  <c r="V319" i="5"/>
  <c r="W316" i="5"/>
  <c r="T313" i="5"/>
  <c r="X309" i="5"/>
  <c r="U306" i="5"/>
  <c r="V303" i="5"/>
  <c r="W300" i="5"/>
  <c r="T297" i="5"/>
  <c r="X293" i="5"/>
  <c r="U290" i="5"/>
  <c r="V287" i="5"/>
  <c r="W284" i="5"/>
  <c r="T281" i="5"/>
  <c r="X277" i="5"/>
  <c r="U274" i="5"/>
  <c r="V271" i="5"/>
  <c r="U379" i="5"/>
  <c r="V344" i="5"/>
  <c r="U335" i="5"/>
  <c r="X326" i="5"/>
  <c r="T322" i="5"/>
  <c r="X318" i="5"/>
  <c r="U315" i="5"/>
  <c r="V312" i="5"/>
  <c r="W309" i="5"/>
  <c r="T306" i="5"/>
  <c r="X302" i="5"/>
  <c r="U299" i="5"/>
  <c r="V296" i="5"/>
  <c r="W293" i="5"/>
  <c r="T290" i="5"/>
  <c r="X286" i="5"/>
  <c r="U283" i="5"/>
  <c r="V280" i="5"/>
  <c r="W277" i="5"/>
  <c r="T274" i="5"/>
  <c r="X270" i="5"/>
  <c r="W267" i="5"/>
  <c r="X338" i="5"/>
  <c r="X315" i="5"/>
  <c r="X299" i="5"/>
  <c r="X283" i="5"/>
  <c r="T269" i="5"/>
  <c r="V265" i="5"/>
  <c r="U262" i="5"/>
  <c r="V391" i="5"/>
  <c r="T385" i="5"/>
  <c r="U378" i="5"/>
  <c r="W381" i="5"/>
  <c r="T374" i="5"/>
  <c r="U367" i="5"/>
  <c r="W361" i="5"/>
  <c r="V408" i="5"/>
  <c r="T390" i="5"/>
  <c r="X375" i="5"/>
  <c r="V369" i="5"/>
  <c r="T363" i="5"/>
  <c r="U356" i="5"/>
  <c r="W401" i="5"/>
  <c r="X376" i="5"/>
  <c r="V370" i="5"/>
  <c r="T364" i="5"/>
  <c r="U357" i="5"/>
  <c r="V371" i="5"/>
  <c r="U352" i="5"/>
  <c r="W346" i="5"/>
  <c r="X339" i="5"/>
  <c r="V333" i="5"/>
  <c r="T327" i="5"/>
  <c r="X357" i="5"/>
  <c r="U349" i="5"/>
  <c r="W343" i="5"/>
  <c r="X336" i="5"/>
  <c r="V330" i="5"/>
  <c r="V375" i="5"/>
  <c r="V359" i="5"/>
  <c r="T353" i="5"/>
  <c r="X349" i="5"/>
  <c r="U346" i="5"/>
  <c r="V343" i="5"/>
  <c r="W340" i="5"/>
  <c r="T337" i="5"/>
  <c r="X333" i="5"/>
  <c r="U330" i="5"/>
  <c r="V327" i="5"/>
  <c r="V348" i="5"/>
  <c r="U339" i="5"/>
  <c r="T330" i="5"/>
  <c r="T324" i="5"/>
  <c r="X320" i="5"/>
  <c r="U317" i="5"/>
  <c r="V314" i="5"/>
  <c r="W311" i="5"/>
  <c r="T308" i="5"/>
  <c r="X304" i="5"/>
  <c r="U301" i="5"/>
  <c r="V298" i="5"/>
  <c r="W295" i="5"/>
  <c r="T292" i="5"/>
  <c r="X288" i="5"/>
  <c r="U285" i="5"/>
  <c r="V282" i="5"/>
  <c r="W279" i="5"/>
  <c r="T276" i="5"/>
  <c r="X272" i="5"/>
  <c r="T386" i="5"/>
  <c r="T354" i="5"/>
  <c r="W341" i="5"/>
  <c r="U325" i="5"/>
  <c r="X321" i="5"/>
  <c r="U318" i="5"/>
  <c r="V315" i="5"/>
  <c r="W312" i="5"/>
  <c r="T309" i="5"/>
  <c r="X305" i="5"/>
  <c r="U302" i="5"/>
  <c r="V299" i="5"/>
  <c r="W296" i="5"/>
  <c r="T293" i="5"/>
  <c r="X289" i="5"/>
  <c r="U286" i="5"/>
  <c r="V283" i="5"/>
  <c r="W280" i="5"/>
  <c r="T277" i="5"/>
  <c r="X273" i="5"/>
  <c r="U270" i="5"/>
  <c r="V352" i="5"/>
  <c r="U343" i="5"/>
  <c r="T334" i="5"/>
  <c r="V324" i="5"/>
  <c r="W321" i="5"/>
  <c r="T318" i="5"/>
  <c r="X314" i="5"/>
  <c r="U311" i="5"/>
  <c r="V308" i="5"/>
  <c r="W305" i="5"/>
  <c r="T302" i="5"/>
  <c r="X298" i="5"/>
  <c r="U295" i="5"/>
  <c r="V292" i="5"/>
  <c r="W289" i="5"/>
  <c r="T286" i="5"/>
  <c r="X282" i="5"/>
  <c r="U279" i="5"/>
  <c r="V276" i="5"/>
  <c r="W273" i="5"/>
  <c r="T270" i="5"/>
  <c r="X266" i="5"/>
  <c r="W329" i="5"/>
  <c r="W314" i="5"/>
  <c r="W298" i="5"/>
  <c r="W282" i="5"/>
  <c r="U268" i="5"/>
  <c r="W264" i="5"/>
  <c r="V261" i="5"/>
  <c r="U258" i="5"/>
  <c r="T255" i="5"/>
  <c r="X251" i="5"/>
  <c r="W248" i="5"/>
  <c r="V245" i="5"/>
  <c r="U242" i="5"/>
  <c r="T239" i="5"/>
  <c r="W325" i="5"/>
  <c r="U316" i="5"/>
  <c r="T307" i="5"/>
  <c r="V293" i="5"/>
  <c r="U284" i="5"/>
  <c r="T275" i="5"/>
  <c r="U265" i="5"/>
  <c r="T262" i="5"/>
  <c r="X258" i="5"/>
  <c r="W255" i="5"/>
  <c r="V252" i="5"/>
  <c r="U249" i="5"/>
  <c r="T246" i="5"/>
  <c r="X242" i="5"/>
  <c r="W239" i="5"/>
  <c r="V236" i="5"/>
  <c r="U233" i="5"/>
  <c r="T230" i="5"/>
  <c r="X226" i="5"/>
  <c r="X353" i="5"/>
  <c r="W326" i="5"/>
  <c r="W310" i="5"/>
  <c r="W294" i="5"/>
  <c r="W278" i="5"/>
  <c r="X268" i="5"/>
  <c r="T265" i="5"/>
  <c r="X261" i="5"/>
  <c r="W258" i="5"/>
  <c r="V255" i="5"/>
  <c r="U252" i="5"/>
  <c r="T249" i="5"/>
  <c r="X245" i="5"/>
  <c r="W242" i="5"/>
  <c r="V239" i="5"/>
  <c r="U236" i="5"/>
  <c r="T233" i="5"/>
  <c r="V321" i="5"/>
  <c r="T287" i="5"/>
  <c r="X264" i="5"/>
  <c r="V258" i="5"/>
  <c r="W253" i="5"/>
  <c r="X248" i="5"/>
  <c r="V242" i="5"/>
  <c r="W237" i="5"/>
  <c r="U228" i="5"/>
  <c r="V224" i="5"/>
  <c r="U221" i="5"/>
  <c r="T218" i="5"/>
  <c r="X214" i="5"/>
  <c r="W211" i="5"/>
  <c r="V208" i="5"/>
  <c r="U205" i="5"/>
  <c r="T202" i="5"/>
  <c r="X198" i="5"/>
  <c r="X389" i="5"/>
  <c r="V383" i="5"/>
  <c r="W405" i="5"/>
  <c r="T379" i="5"/>
  <c r="V372" i="5"/>
  <c r="T366" i="5"/>
  <c r="U359" i="5"/>
  <c r="T406" i="5"/>
  <c r="U383" i="5"/>
  <c r="W374" i="5"/>
  <c r="X367" i="5"/>
  <c r="V361" i="5"/>
  <c r="T355" i="5"/>
  <c r="W393" i="5"/>
  <c r="W375" i="5"/>
  <c r="X368" i="5"/>
  <c r="V362" i="5"/>
  <c r="T356" i="5"/>
  <c r="T369" i="5"/>
  <c r="T351" i="5"/>
  <c r="U344" i="5"/>
  <c r="W338" i="5"/>
  <c r="X331" i="5"/>
  <c r="V404" i="5"/>
  <c r="X354" i="5"/>
  <c r="T348" i="5"/>
  <c r="U341" i="5"/>
  <c r="W335" i="5"/>
  <c r="X328" i="5"/>
  <c r="T373" i="5"/>
  <c r="U358" i="5"/>
  <c r="W352" i="5"/>
  <c r="T349" i="5"/>
  <c r="X345" i="5"/>
  <c r="U342" i="5"/>
  <c r="V339" i="5"/>
  <c r="W336" i="5"/>
  <c r="T333" i="5"/>
  <c r="X329" i="5"/>
  <c r="U326" i="5"/>
  <c r="U347" i="5"/>
  <c r="T338" i="5"/>
  <c r="V326" i="5"/>
  <c r="W323" i="5"/>
  <c r="T320" i="5"/>
  <c r="X316" i="5"/>
  <c r="U313" i="5"/>
  <c r="V310" i="5"/>
  <c r="W307" i="5"/>
  <c r="T304" i="5"/>
  <c r="X300" i="5"/>
  <c r="U297" i="5"/>
  <c r="V294" i="5"/>
  <c r="W291" i="5"/>
  <c r="T288" i="5"/>
  <c r="X284" i="5"/>
  <c r="U281" i="5"/>
  <c r="V278" i="5"/>
  <c r="W275" i="5"/>
  <c r="T272" i="5"/>
  <c r="X377" i="5"/>
  <c r="X350" i="5"/>
  <c r="X334" i="5"/>
  <c r="W324" i="5"/>
  <c r="T321" i="5"/>
  <c r="X317" i="5"/>
  <c r="U314" i="5"/>
  <c r="V311" i="5"/>
  <c r="W308" i="5"/>
  <c r="T305" i="5"/>
  <c r="X301" i="5"/>
  <c r="U298" i="5"/>
  <c r="V295" i="5"/>
  <c r="W292" i="5"/>
  <c r="T289" i="5"/>
  <c r="X285" i="5"/>
  <c r="U282" i="5"/>
  <c r="V279" i="5"/>
  <c r="W276" i="5"/>
  <c r="T273" i="5"/>
  <c r="X269" i="5"/>
  <c r="U351" i="5"/>
  <c r="T342" i="5"/>
  <c r="V328" i="5"/>
  <c r="U323" i="5"/>
  <c r="V320" i="5"/>
  <c r="W317" i="5"/>
  <c r="T314" i="5"/>
  <c r="X310" i="5"/>
  <c r="U307" i="5"/>
  <c r="V304" i="5"/>
  <c r="W301" i="5"/>
  <c r="T298" i="5"/>
  <c r="X294" i="5"/>
  <c r="U291" i="5"/>
  <c r="V288" i="5"/>
  <c r="W285" i="5"/>
  <c r="T282" i="5"/>
  <c r="X278" i="5"/>
  <c r="U275" i="5"/>
  <c r="V272" i="5"/>
  <c r="W269" i="5"/>
  <c r="X369" i="5"/>
  <c r="X323" i="5"/>
  <c r="X307" i="5"/>
  <c r="X291" i="5"/>
  <c r="X275" i="5"/>
  <c r="X267" i="5"/>
  <c r="X263" i="5"/>
  <c r="W388" i="5"/>
  <c r="X381" i="5"/>
  <c r="W397" i="5"/>
  <c r="W377" i="5"/>
  <c r="X370" i="5"/>
  <c r="V364" i="5"/>
  <c r="T358" i="5"/>
  <c r="U399" i="5"/>
  <c r="U380" i="5"/>
  <c r="U372" i="5"/>
  <c r="W366" i="5"/>
  <c r="X359" i="5"/>
  <c r="V353" i="5"/>
  <c r="W385" i="5"/>
  <c r="U373" i="5"/>
  <c r="W367" i="5"/>
  <c r="X360" i="5"/>
  <c r="V354" i="5"/>
  <c r="U362" i="5"/>
  <c r="V349" i="5"/>
  <c r="T343" i="5"/>
  <c r="U336" i="5"/>
  <c r="W330" i="5"/>
  <c r="X373" i="5"/>
  <c r="X352" i="5"/>
  <c r="V346" i="5"/>
  <c r="T340" i="5"/>
  <c r="U333" i="5"/>
  <c r="W327" i="5"/>
  <c r="U366" i="5"/>
  <c r="T357" i="5"/>
  <c r="V351" i="5"/>
  <c r="W348" i="5"/>
  <c r="T345" i="5"/>
  <c r="X341" i="5"/>
  <c r="U338" i="5"/>
  <c r="V335" i="5"/>
  <c r="W332" i="5"/>
  <c r="T329" i="5"/>
  <c r="X325" i="5"/>
  <c r="T346" i="5"/>
  <c r="V332" i="5"/>
  <c r="V325" i="5"/>
  <c r="V322" i="5"/>
  <c r="W319" i="5"/>
  <c r="T316" i="5"/>
  <c r="X312" i="5"/>
  <c r="U309" i="5"/>
  <c r="V306" i="5"/>
  <c r="W303" i="5"/>
  <c r="T300" i="5"/>
  <c r="X296" i="5"/>
  <c r="U293" i="5"/>
  <c r="V290" i="5"/>
  <c r="W287" i="5"/>
  <c r="T284" i="5"/>
  <c r="X280" i="5"/>
  <c r="U277" i="5"/>
  <c r="V274" i="5"/>
  <c r="W271" i="5"/>
  <c r="W368" i="5"/>
  <c r="W349" i="5"/>
  <c r="W333" i="5"/>
  <c r="V323" i="5"/>
  <c r="W320" i="5"/>
  <c r="T317" i="5"/>
  <c r="X313" i="5"/>
  <c r="U310" i="5"/>
  <c r="V307" i="5"/>
  <c r="W304" i="5"/>
  <c r="T301" i="5"/>
  <c r="X297" i="5"/>
  <c r="U294" i="5"/>
  <c r="V291" i="5"/>
  <c r="W288" i="5"/>
  <c r="T285" i="5"/>
  <c r="X281" i="5"/>
  <c r="U278" i="5"/>
  <c r="V275" i="5"/>
  <c r="W272" i="5"/>
  <c r="V388" i="5"/>
  <c r="T350" i="5"/>
  <c r="V336" i="5"/>
  <c r="U327" i="5"/>
  <c r="X322" i="5"/>
  <c r="U319" i="5"/>
  <c r="V316" i="5"/>
  <c r="W313" i="5"/>
  <c r="T310" i="5"/>
  <c r="X306" i="5"/>
  <c r="U303" i="5"/>
  <c r="V300" i="5"/>
  <c r="W297" i="5"/>
  <c r="T294" i="5"/>
  <c r="X290" i="5"/>
  <c r="U287" i="5"/>
  <c r="V284" i="5"/>
  <c r="W281" i="5"/>
  <c r="T278" i="5"/>
  <c r="X274" i="5"/>
  <c r="U271" i="5"/>
  <c r="V268" i="5"/>
  <c r="W345" i="5"/>
  <c r="W322" i="5"/>
  <c r="W306" i="5"/>
  <c r="W290" i="5"/>
  <c r="W274" i="5"/>
  <c r="U266" i="5"/>
  <c r="T263" i="5"/>
  <c r="X259" i="5"/>
  <c r="W256" i="5"/>
  <c r="V253" i="5"/>
  <c r="U250" i="5"/>
  <c r="T247" i="5"/>
  <c r="X243" i="5"/>
  <c r="W240" i="5"/>
  <c r="V237" i="5"/>
  <c r="T323" i="5"/>
  <c r="V309" i="5"/>
  <c r="U300" i="5"/>
  <c r="T291" i="5"/>
  <c r="V277" i="5"/>
  <c r="V267" i="5"/>
  <c r="W263" i="5"/>
  <c r="V260" i="5"/>
  <c r="U257" i="5"/>
  <c r="T254" i="5"/>
  <c r="X250" i="5"/>
  <c r="W247" i="5"/>
  <c r="V244" i="5"/>
  <c r="U241" i="5"/>
  <c r="T238" i="5"/>
  <c r="X234" i="5"/>
  <c r="W231" i="5"/>
  <c r="V228" i="5"/>
  <c r="U225" i="5"/>
  <c r="W337" i="5"/>
  <c r="W318" i="5"/>
  <c r="W302" i="5"/>
  <c r="W286" i="5"/>
  <c r="W270" i="5"/>
  <c r="W266" i="5"/>
  <c r="V263" i="5"/>
  <c r="U260" i="5"/>
  <c r="T257" i="5"/>
  <c r="X253" i="5"/>
  <c r="W250" i="5"/>
  <c r="V247" i="5"/>
  <c r="U244" i="5"/>
  <c r="T241" i="5"/>
  <c r="X237" i="5"/>
  <c r="W234" i="5"/>
  <c r="V231" i="5"/>
  <c r="U304" i="5"/>
  <c r="V266" i="5"/>
  <c r="W261" i="5"/>
  <c r="X256" i="5"/>
  <c r="V250" i="5"/>
  <c r="W245" i="5"/>
  <c r="X240" i="5"/>
  <c r="V230" i="5"/>
  <c r="U226" i="5"/>
  <c r="X222" i="5"/>
  <c r="W219" i="5"/>
  <c r="V216" i="5"/>
  <c r="U213" i="5"/>
  <c r="T210" i="5"/>
  <c r="X206" i="5"/>
  <c r="W203" i="5"/>
  <c r="V200" i="5"/>
  <c r="W14" i="5"/>
  <c r="V19" i="5"/>
  <c r="U75" i="5"/>
  <c r="U87" i="5"/>
  <c r="W228" i="5"/>
  <c r="X11" i="5"/>
  <c r="X14" i="5"/>
  <c r="T18" i="5"/>
  <c r="T22" i="5"/>
  <c r="T28" i="5"/>
  <c r="W33" i="5"/>
  <c r="X38" i="5"/>
  <c r="X44" i="5"/>
  <c r="W49" i="5"/>
  <c r="V54" i="5"/>
  <c r="X60" i="5"/>
  <c r="W65" i="5"/>
  <c r="V70" i="5"/>
  <c r="X76" i="5"/>
  <c r="W81" i="5"/>
  <c r="V86" i="5"/>
  <c r="X92" i="5"/>
  <c r="X13" i="5"/>
  <c r="T40" i="5"/>
  <c r="T52" i="5"/>
  <c r="T60" i="5"/>
  <c r="T72" i="5"/>
  <c r="V10" i="5"/>
  <c r="U14" i="5"/>
  <c r="V17" i="5"/>
  <c r="V22" i="5"/>
  <c r="V28" i="5"/>
  <c r="V36" i="5"/>
  <c r="T20" i="5"/>
  <c r="U29" i="5"/>
  <c r="T48" i="5"/>
  <c r="T88" i="5"/>
  <c r="W10" i="5"/>
  <c r="V14" i="5"/>
  <c r="W17" i="5"/>
  <c r="U21" i="5"/>
  <c r="T26" i="5"/>
  <c r="W31" i="5"/>
  <c r="X36" i="5"/>
  <c r="V23" i="5"/>
  <c r="W26" i="5"/>
  <c r="X29" i="5"/>
  <c r="T33" i="5"/>
  <c r="U36" i="5"/>
  <c r="V39" i="5"/>
  <c r="W42" i="5"/>
  <c r="X45" i="5"/>
  <c r="T49" i="5"/>
  <c r="U52" i="5"/>
  <c r="V55" i="5"/>
  <c r="W58" i="5"/>
  <c r="X61" i="5"/>
  <c r="T65" i="5"/>
  <c r="U68" i="5"/>
  <c r="V71" i="5"/>
  <c r="W74" i="5"/>
  <c r="X77" i="5"/>
  <c r="T81" i="5"/>
  <c r="U84" i="5"/>
  <c r="V87" i="5"/>
  <c r="W90" i="5"/>
  <c r="W95" i="5"/>
  <c r="W190" i="5"/>
  <c r="V40" i="5"/>
  <c r="W43" i="5"/>
  <c r="X46" i="5"/>
  <c r="T50" i="5"/>
  <c r="U53" i="5"/>
  <c r="V56" i="5"/>
  <c r="W59" i="5"/>
  <c r="X62" i="5"/>
  <c r="T66" i="5"/>
  <c r="U69" i="5"/>
  <c r="V72" i="5"/>
  <c r="W75" i="5"/>
  <c r="X78" i="5"/>
  <c r="T82" i="5"/>
  <c r="U85" i="5"/>
  <c r="V88" i="5"/>
  <c r="W91" i="5"/>
  <c r="U97" i="5"/>
  <c r="U105" i="5"/>
  <c r="U113" i="5"/>
  <c r="U121" i="5"/>
  <c r="U129" i="5"/>
  <c r="U137" i="5"/>
  <c r="U145" i="5"/>
  <c r="U153" i="5"/>
  <c r="U161" i="5"/>
  <c r="U169" i="5"/>
  <c r="U177" i="5"/>
  <c r="U185" i="5"/>
  <c r="T197" i="5"/>
  <c r="X19" i="5"/>
  <c r="T23" i="5"/>
  <c r="U26" i="5"/>
  <c r="V29" i="5"/>
  <c r="W32" i="5"/>
  <c r="X35" i="5"/>
  <c r="T39" i="5"/>
  <c r="U42" i="5"/>
  <c r="V45" i="5"/>
  <c r="W48" i="5"/>
  <c r="X51" i="5"/>
  <c r="T55" i="5"/>
  <c r="U58" i="5"/>
  <c r="V61" i="5"/>
  <c r="W64" i="5"/>
  <c r="X67" i="5"/>
  <c r="T71" i="5"/>
  <c r="U74" i="5"/>
  <c r="V77" i="5"/>
  <c r="W80" i="5"/>
  <c r="X83" i="5"/>
  <c r="T87" i="5"/>
  <c r="U90" i="5"/>
  <c r="W93" i="5"/>
  <c r="X98" i="5"/>
  <c r="V104" i="5"/>
  <c r="X110" i="5"/>
  <c r="W115" i="5"/>
  <c r="V120" i="5"/>
  <c r="X126" i="5"/>
  <c r="W131" i="5"/>
  <c r="V136" i="5"/>
  <c r="X142" i="5"/>
  <c r="W147" i="5"/>
  <c r="V152" i="5"/>
  <c r="X158" i="5"/>
  <c r="W163" i="5"/>
  <c r="V168" i="5"/>
  <c r="X174" i="5"/>
  <c r="W179" i="5"/>
  <c r="V184" i="5"/>
  <c r="W194" i="5"/>
  <c r="T95" i="5"/>
  <c r="U98" i="5"/>
  <c r="V101" i="5"/>
  <c r="W104" i="5"/>
  <c r="X107" i="5"/>
  <c r="T111" i="5"/>
  <c r="U114" i="5"/>
  <c r="V117" i="5"/>
  <c r="W120" i="5"/>
  <c r="X123" i="5"/>
  <c r="T127" i="5"/>
  <c r="U130" i="5"/>
  <c r="V133" i="5"/>
  <c r="W136" i="5"/>
  <c r="X139" i="5"/>
  <c r="T143" i="5"/>
  <c r="U146" i="5"/>
  <c r="V149" i="5"/>
  <c r="W152" i="5"/>
  <c r="X155" i="5"/>
  <c r="T159" i="5"/>
  <c r="U162" i="5"/>
  <c r="V165" i="5"/>
  <c r="W168" i="5"/>
  <c r="X171" i="5"/>
  <c r="T175" i="5"/>
  <c r="U178" i="5"/>
  <c r="V181" i="5"/>
  <c r="W184" i="5"/>
  <c r="X187" i="5"/>
  <c r="V193" i="5"/>
  <c r="V201" i="5"/>
  <c r="U210" i="5"/>
  <c r="U218" i="5"/>
  <c r="V226" i="5"/>
  <c r="T100" i="5"/>
  <c r="U103" i="5"/>
  <c r="V106" i="5"/>
  <c r="W109" i="5"/>
  <c r="X112" i="5"/>
  <c r="T116" i="5"/>
  <c r="U119" i="5"/>
  <c r="V122" i="5"/>
  <c r="W125" i="5"/>
  <c r="X128" i="5"/>
  <c r="T132" i="5"/>
  <c r="U135" i="5"/>
  <c r="V138" i="5"/>
  <c r="W141" i="5"/>
  <c r="X144" i="5"/>
  <c r="T148" i="5"/>
  <c r="U151" i="5"/>
  <c r="V154" i="5"/>
  <c r="W157" i="5"/>
  <c r="X160" i="5"/>
  <c r="T164" i="5"/>
  <c r="U167" i="5"/>
  <c r="V170" i="5"/>
  <c r="W173" i="5"/>
  <c r="X176" i="5"/>
  <c r="T180" i="5"/>
  <c r="U183" i="5"/>
  <c r="V186" i="5"/>
  <c r="X189" i="5"/>
  <c r="T195" i="5"/>
  <c r="W200" i="5"/>
  <c r="V205" i="5"/>
  <c r="X211" i="5"/>
  <c r="W216" i="5"/>
  <c r="V221" i="5"/>
  <c r="V233" i="5"/>
  <c r="V95" i="5"/>
  <c r="W98" i="5"/>
  <c r="X101" i="5"/>
  <c r="T105" i="5"/>
  <c r="U108" i="5"/>
  <c r="V111" i="5"/>
  <c r="W114" i="5"/>
  <c r="X117" i="5"/>
  <c r="T121" i="5"/>
  <c r="U124" i="5"/>
  <c r="V127" i="5"/>
  <c r="W130" i="5"/>
  <c r="X133" i="5"/>
  <c r="T137" i="5"/>
  <c r="U140" i="5"/>
  <c r="V143" i="5"/>
  <c r="W146" i="5"/>
  <c r="X149" i="5"/>
  <c r="T153" i="5"/>
  <c r="U156" i="5"/>
  <c r="V159" i="5"/>
  <c r="W162" i="5"/>
  <c r="X165" i="5"/>
  <c r="T169" i="5"/>
  <c r="U172" i="5"/>
  <c r="V175" i="5"/>
  <c r="W178" i="5"/>
  <c r="X181" i="5"/>
  <c r="T185" i="5"/>
  <c r="U188" i="5"/>
  <c r="U194" i="5"/>
  <c r="U202" i="5"/>
  <c r="U312" i="5"/>
  <c r="T192" i="5"/>
  <c r="U195" i="5"/>
  <c r="V198" i="5"/>
  <c r="W201" i="5"/>
  <c r="X204" i="5"/>
  <c r="T208" i="5"/>
  <c r="U211" i="5"/>
  <c r="V214" i="5"/>
  <c r="W217" i="5"/>
  <c r="X220" i="5"/>
  <c r="T224" i="5"/>
  <c r="U227" i="5"/>
  <c r="W232" i="5"/>
  <c r="U269" i="5"/>
  <c r="T303" i="5"/>
  <c r="U204" i="5"/>
  <c r="V207" i="5"/>
  <c r="W210" i="5"/>
  <c r="X213" i="5"/>
  <c r="T217" i="5"/>
  <c r="U220" i="5"/>
  <c r="V223" i="5"/>
  <c r="T228" i="5"/>
  <c r="X232" i="5"/>
  <c r="U239" i="5"/>
  <c r="U247" i="5"/>
  <c r="U255" i="5"/>
  <c r="U263" i="5"/>
  <c r="T279" i="5"/>
  <c r="V313" i="5"/>
  <c r="V192" i="5"/>
  <c r="W195" i="5"/>
  <c r="W199" i="5"/>
  <c r="T206" i="5"/>
  <c r="V212" i="5"/>
  <c r="X218" i="5"/>
  <c r="W225" i="5"/>
  <c r="V238" i="5"/>
  <c r="W249" i="5"/>
  <c r="X260" i="5"/>
  <c r="V289" i="5"/>
  <c r="X233" i="5"/>
  <c r="U240" i="5"/>
  <c r="W246" i="5"/>
  <c r="T253" i="5"/>
  <c r="V259" i="5"/>
  <c r="X265" i="5"/>
  <c r="X279" i="5"/>
  <c r="X311" i="5"/>
  <c r="W376" i="5"/>
  <c r="X230" i="5"/>
  <c r="U237" i="5"/>
  <c r="W243" i="5"/>
  <c r="T250" i="5"/>
  <c r="V256" i="5"/>
  <c r="X262" i="5"/>
  <c r="U276" i="5"/>
  <c r="T299" i="5"/>
  <c r="V317" i="5"/>
  <c r="X239" i="5"/>
  <c r="U246" i="5"/>
  <c r="W252" i="5"/>
  <c r="T259" i="5"/>
  <c r="X191" i="5"/>
  <c r="U15" i="5"/>
  <c r="U43" i="5"/>
  <c r="U55" i="5"/>
  <c r="U63" i="5"/>
  <c r="U83" i="5"/>
  <c r="U11" i="5"/>
  <c r="W15" i="5"/>
  <c r="V18" i="5"/>
  <c r="U23" i="5"/>
  <c r="U31" i="5"/>
  <c r="U39" i="5"/>
  <c r="T10" i="5"/>
  <c r="W21" i="5"/>
  <c r="V34" i="5"/>
  <c r="U67" i="5"/>
  <c r="T92" i="5"/>
  <c r="V11" i="5"/>
  <c r="T15" i="5"/>
  <c r="W18" i="5"/>
  <c r="W22" i="5"/>
  <c r="W27" i="5"/>
  <c r="X32" i="5"/>
  <c r="T38" i="5"/>
  <c r="U24" i="5"/>
  <c r="V27" i="5"/>
  <c r="W30" i="5"/>
  <c r="X33" i="5"/>
  <c r="T37" i="5"/>
  <c r="U40" i="5"/>
  <c r="V43" i="5"/>
  <c r="W46" i="5"/>
  <c r="X49" i="5"/>
  <c r="T53" i="5"/>
  <c r="U56" i="5"/>
  <c r="V59" i="5"/>
  <c r="W62" i="5"/>
  <c r="X65" i="5"/>
  <c r="T69" i="5"/>
  <c r="U72" i="5"/>
  <c r="V75" i="5"/>
  <c r="W78" i="5"/>
  <c r="X81" i="5"/>
  <c r="T85" i="5"/>
  <c r="U88" i="5"/>
  <c r="V91" i="5"/>
  <c r="X96" i="5"/>
  <c r="W198" i="5"/>
  <c r="U41" i="5"/>
  <c r="V44" i="5"/>
  <c r="W47" i="5"/>
  <c r="X50" i="5"/>
  <c r="T54" i="5"/>
  <c r="U57" i="5"/>
  <c r="V60" i="5"/>
  <c r="W63" i="5"/>
  <c r="X66" i="5"/>
  <c r="T70" i="5"/>
  <c r="U73" i="5"/>
  <c r="V76" i="5"/>
  <c r="W79" i="5"/>
  <c r="X82" i="5"/>
  <c r="T86" i="5"/>
  <c r="U89" i="5"/>
  <c r="V92" i="5"/>
  <c r="V98" i="5"/>
  <c r="T106" i="5"/>
  <c r="T114" i="5"/>
  <c r="T122" i="5"/>
  <c r="T130" i="5"/>
  <c r="T138" i="5"/>
  <c r="T146" i="5"/>
  <c r="T154" i="5"/>
  <c r="T162" i="5"/>
  <c r="T170" i="5"/>
  <c r="T178" i="5"/>
  <c r="T186" i="5"/>
  <c r="X229" i="5"/>
  <c r="W20" i="5"/>
  <c r="X23" i="5"/>
  <c r="T27" i="5"/>
  <c r="U30" i="5"/>
  <c r="V33" i="5"/>
  <c r="W36" i="5"/>
  <c r="X39" i="5"/>
  <c r="T43" i="5"/>
  <c r="U46" i="5"/>
  <c r="V49" i="5"/>
  <c r="W52" i="5"/>
  <c r="X55" i="5"/>
  <c r="T59" i="5"/>
  <c r="U62" i="5"/>
  <c r="V65" i="5"/>
  <c r="W68" i="5"/>
  <c r="X71" i="5"/>
  <c r="T75" i="5"/>
  <c r="U78" i="5"/>
  <c r="V81" i="5"/>
  <c r="W84" i="5"/>
  <c r="X87" i="5"/>
  <c r="T91" i="5"/>
  <c r="X94" i="5"/>
  <c r="V100" i="5"/>
  <c r="X106" i="5"/>
  <c r="W111" i="5"/>
  <c r="V116" i="5"/>
  <c r="X122" i="5"/>
  <c r="W127" i="5"/>
  <c r="V132" i="5"/>
  <c r="X138" i="5"/>
  <c r="W143" i="5"/>
  <c r="V148" i="5"/>
  <c r="X154" i="5"/>
  <c r="W159" i="5"/>
  <c r="V164" i="5"/>
  <c r="X170" i="5"/>
  <c r="W175" i="5"/>
  <c r="V180" i="5"/>
  <c r="X186" i="5"/>
  <c r="W202" i="5"/>
  <c r="X95" i="5"/>
  <c r="T99" i="5"/>
  <c r="U102" i="5"/>
  <c r="V105" i="5"/>
  <c r="W108" i="5"/>
  <c r="X111" i="5"/>
  <c r="T115" i="5"/>
  <c r="U118" i="5"/>
  <c r="V121" i="5"/>
  <c r="W124" i="5"/>
  <c r="X127" i="5"/>
  <c r="T131" i="5"/>
  <c r="U134" i="5"/>
  <c r="V137" i="5"/>
  <c r="W140" i="5"/>
  <c r="X143" i="5"/>
  <c r="T147" i="5"/>
  <c r="U150" i="5"/>
  <c r="V153" i="5"/>
  <c r="W156" i="5"/>
  <c r="X159" i="5"/>
  <c r="T163" i="5"/>
  <c r="U166" i="5"/>
  <c r="V169" i="5"/>
  <c r="W172" i="5"/>
  <c r="X175" i="5"/>
  <c r="T179" i="5"/>
  <c r="U182" i="5"/>
  <c r="V185" i="5"/>
  <c r="W188" i="5"/>
  <c r="U196" i="5"/>
  <c r="T203" i="5"/>
  <c r="T211" i="5"/>
  <c r="T219" i="5"/>
  <c r="T231" i="5"/>
  <c r="X100" i="5"/>
  <c r="T104" i="5"/>
  <c r="U107" i="5"/>
  <c r="V110" i="5"/>
  <c r="W113" i="5"/>
  <c r="X116" i="5"/>
  <c r="T120" i="5"/>
  <c r="U123" i="5"/>
  <c r="V126" i="5"/>
  <c r="W129" i="5"/>
  <c r="X132" i="5"/>
  <c r="T136" i="5"/>
  <c r="U139" i="5"/>
  <c r="V142" i="5"/>
  <c r="W145" i="5"/>
  <c r="X148" i="5"/>
  <c r="T152" i="5"/>
  <c r="U155" i="5"/>
  <c r="V158" i="5"/>
  <c r="W161" i="5"/>
  <c r="X164" i="5"/>
  <c r="T168" i="5"/>
  <c r="U171" i="5"/>
  <c r="V174" i="5"/>
  <c r="W177" i="5"/>
  <c r="X180" i="5"/>
  <c r="T184" i="5"/>
  <c r="U187" i="5"/>
  <c r="T191" i="5"/>
  <c r="W196" i="5"/>
  <c r="X201" i="5"/>
  <c r="X207" i="5"/>
  <c r="W212" i="5"/>
  <c r="V217" i="5"/>
  <c r="X223" i="5"/>
  <c r="T93" i="5"/>
  <c r="U96" i="5"/>
  <c r="V99" i="5"/>
  <c r="W102" i="5"/>
  <c r="X105" i="5"/>
  <c r="T109" i="5"/>
  <c r="U112" i="5"/>
  <c r="V115" i="5"/>
  <c r="W118" i="5"/>
  <c r="X121" i="5"/>
  <c r="T125" i="5"/>
  <c r="U128" i="5"/>
  <c r="V131" i="5"/>
  <c r="W134" i="5"/>
  <c r="X137" i="5"/>
  <c r="T141" i="5"/>
  <c r="U144" i="5"/>
  <c r="V147" i="5"/>
  <c r="W150" i="5"/>
  <c r="X153" i="5"/>
  <c r="T157" i="5"/>
  <c r="U160" i="5"/>
  <c r="V163" i="5"/>
  <c r="W166" i="5"/>
  <c r="X169" i="5"/>
  <c r="T173" i="5"/>
  <c r="U176" i="5"/>
  <c r="V179" i="5"/>
  <c r="W182" i="5"/>
  <c r="X185" i="5"/>
  <c r="T189" i="5"/>
  <c r="V195" i="5"/>
  <c r="T232" i="5"/>
  <c r="W189" i="5"/>
  <c r="X192" i="5"/>
  <c r="T196" i="5"/>
  <c r="U199" i="5"/>
  <c r="V202" i="5"/>
  <c r="W205" i="5"/>
  <c r="X208" i="5"/>
  <c r="T212" i="5"/>
  <c r="U215" i="5"/>
  <c r="V218" i="5"/>
  <c r="W221" i="5"/>
  <c r="X224" i="5"/>
  <c r="X228" i="5"/>
  <c r="W233" i="5"/>
  <c r="T271" i="5"/>
  <c r="V305" i="5"/>
  <c r="T205" i="5"/>
  <c r="U208" i="5"/>
  <c r="V211" i="5"/>
  <c r="W214" i="5"/>
  <c r="X217" i="5"/>
  <c r="T221" i="5"/>
  <c r="U224" i="5"/>
  <c r="V229" i="5"/>
  <c r="U234" i="5"/>
  <c r="T240" i="5"/>
  <c r="T248" i="5"/>
  <c r="T256" i="5"/>
  <c r="T264" i="5"/>
  <c r="V281" i="5"/>
  <c r="T190" i="5"/>
  <c r="U193" i="5"/>
  <c r="V196" i="5"/>
  <c r="U201" i="5"/>
  <c r="W207" i="5"/>
  <c r="T214" i="5"/>
  <c r="V220" i="5"/>
  <c r="X227" i="5"/>
  <c r="W241" i="5"/>
  <c r="X252" i="5"/>
  <c r="V262" i="5"/>
  <c r="T319" i="5"/>
  <c r="V235" i="5"/>
  <c r="X241" i="5"/>
  <c r="U248" i="5"/>
  <c r="W254" i="5"/>
  <c r="T261" i="5"/>
  <c r="U267" i="5"/>
  <c r="X287" i="5"/>
  <c r="X319" i="5"/>
  <c r="T226" i="5"/>
  <c r="V232" i="5"/>
  <c r="X238" i="5"/>
  <c r="U245" i="5"/>
  <c r="W251" i="5"/>
  <c r="T258" i="5"/>
  <c r="V264" i="5"/>
  <c r="T283" i="5"/>
  <c r="V301" i="5"/>
  <c r="U324" i="5"/>
  <c r="V241" i="5"/>
  <c r="X247" i="5"/>
  <c r="U254" i="5"/>
  <c r="W260" i="5"/>
  <c r="AD9" i="5"/>
  <c r="AD7" i="5"/>
  <c r="AD5" i="5"/>
  <c r="AD12" i="5" l="1"/>
  <c r="AG9" i="5"/>
  <c r="AE9" i="5"/>
  <c r="AG7" i="5"/>
  <c r="AG12" i="5" s="1"/>
  <c r="AE7" i="5"/>
  <c r="AG5" i="5"/>
  <c r="AE5" i="5"/>
  <c r="AD8" i="5"/>
  <c r="AD6" i="5"/>
  <c r="AD11" i="5" l="1"/>
  <c r="AG6" i="5"/>
  <c r="AG8" i="5"/>
  <c r="AG11" i="5" l="1"/>
  <c r="Q1008" i="4"/>
  <c r="Q1007" i="4"/>
  <c r="Q1006" i="4"/>
  <c r="Q1005" i="4"/>
  <c r="Q1004" i="4"/>
  <c r="Q1003" i="4"/>
  <c r="Q1002" i="4"/>
  <c r="Q1001" i="4"/>
  <c r="O267" i="4"/>
  <c r="N267" i="4"/>
  <c r="M267" i="4"/>
  <c r="L267" i="4"/>
  <c r="O266" i="4"/>
  <c r="N266" i="4"/>
  <c r="M266" i="4"/>
  <c r="L266" i="4"/>
  <c r="O265" i="4"/>
  <c r="N265" i="4"/>
  <c r="M265" i="4"/>
  <c r="L265" i="4"/>
  <c r="O264" i="4"/>
  <c r="N264" i="4"/>
  <c r="M264" i="4"/>
  <c r="L264" i="4"/>
  <c r="O263" i="4"/>
  <c r="N263" i="4"/>
  <c r="M263" i="4"/>
  <c r="L263" i="4"/>
  <c r="O262" i="4"/>
  <c r="N262" i="4"/>
  <c r="M262" i="4"/>
  <c r="L262" i="4"/>
  <c r="O261" i="4"/>
  <c r="N261" i="4"/>
  <c r="M261" i="4"/>
  <c r="L261" i="4"/>
  <c r="O260" i="4"/>
  <c r="N260" i="4"/>
  <c r="M260" i="4"/>
  <c r="L260" i="4"/>
  <c r="O259" i="4"/>
  <c r="N259" i="4"/>
  <c r="M259" i="4"/>
  <c r="L259" i="4"/>
  <c r="O258" i="4"/>
  <c r="N258" i="4"/>
  <c r="M258" i="4"/>
  <c r="L258" i="4"/>
  <c r="O257" i="4"/>
  <c r="N257" i="4"/>
  <c r="M257" i="4"/>
  <c r="L257" i="4"/>
  <c r="O256" i="4"/>
  <c r="N256" i="4"/>
  <c r="M256" i="4"/>
  <c r="L256" i="4"/>
  <c r="O255" i="4"/>
  <c r="N255" i="4"/>
  <c r="M255" i="4"/>
  <c r="L255" i="4"/>
  <c r="O254" i="4"/>
  <c r="N254" i="4"/>
  <c r="M254" i="4"/>
  <c r="L254" i="4"/>
  <c r="O253" i="4"/>
  <c r="N253" i="4"/>
  <c r="M253" i="4"/>
  <c r="L253" i="4"/>
  <c r="O252" i="4"/>
  <c r="N252" i="4"/>
  <c r="M252" i="4"/>
  <c r="L252" i="4"/>
  <c r="O251" i="4"/>
  <c r="N251" i="4"/>
  <c r="M251" i="4"/>
  <c r="L251" i="4"/>
  <c r="O250" i="4"/>
  <c r="N250" i="4"/>
  <c r="M250" i="4"/>
  <c r="L250" i="4"/>
  <c r="O249" i="4"/>
  <c r="N249" i="4"/>
  <c r="M249" i="4"/>
  <c r="L249" i="4"/>
  <c r="O248" i="4"/>
  <c r="N248" i="4"/>
  <c r="M248" i="4"/>
  <c r="L248" i="4"/>
  <c r="O247" i="4"/>
  <c r="N247" i="4"/>
  <c r="M247" i="4"/>
  <c r="L247" i="4"/>
  <c r="O246" i="4"/>
  <c r="N246" i="4"/>
  <c r="M246" i="4"/>
  <c r="L246" i="4"/>
  <c r="O245" i="4"/>
  <c r="N245" i="4"/>
  <c r="M245" i="4"/>
  <c r="L245" i="4"/>
  <c r="O244" i="4"/>
  <c r="N244" i="4"/>
  <c r="M244" i="4"/>
  <c r="L244" i="4"/>
  <c r="O243" i="4"/>
  <c r="N243" i="4"/>
  <c r="M243" i="4"/>
  <c r="L243" i="4"/>
  <c r="O242" i="4"/>
  <c r="Z242" i="4" s="1"/>
  <c r="N242" i="4"/>
  <c r="M242" i="4"/>
  <c r="L242" i="4"/>
  <c r="O241" i="4"/>
  <c r="N241" i="4"/>
  <c r="M241" i="4"/>
  <c r="L241" i="4"/>
  <c r="O240" i="4"/>
  <c r="N240" i="4"/>
  <c r="M240" i="4"/>
  <c r="L240" i="4"/>
  <c r="O239" i="4"/>
  <c r="N239" i="4"/>
  <c r="M239" i="4"/>
  <c r="L239" i="4"/>
  <c r="O238" i="4"/>
  <c r="N238" i="4"/>
  <c r="M238" i="4"/>
  <c r="L238" i="4"/>
  <c r="O237" i="4"/>
  <c r="N237" i="4"/>
  <c r="M237" i="4"/>
  <c r="L237" i="4"/>
  <c r="O236" i="4"/>
  <c r="N236" i="4"/>
  <c r="M236" i="4"/>
  <c r="L236" i="4"/>
  <c r="O235" i="4"/>
  <c r="N235" i="4"/>
  <c r="M235" i="4"/>
  <c r="L235" i="4"/>
  <c r="O234" i="4"/>
  <c r="N234" i="4"/>
  <c r="M234" i="4"/>
  <c r="L234" i="4"/>
  <c r="O233" i="4"/>
  <c r="N233" i="4"/>
  <c r="Y233" i="4" s="1"/>
  <c r="M233" i="4"/>
  <c r="L233" i="4"/>
  <c r="O232" i="4"/>
  <c r="N232" i="4"/>
  <c r="M232" i="4"/>
  <c r="L232" i="4"/>
  <c r="O231" i="4"/>
  <c r="N231" i="4"/>
  <c r="M231" i="4"/>
  <c r="L231" i="4"/>
  <c r="O230" i="4"/>
  <c r="N230" i="4"/>
  <c r="M230" i="4"/>
  <c r="L230" i="4"/>
  <c r="O229" i="4"/>
  <c r="N229" i="4"/>
  <c r="M229" i="4"/>
  <c r="L229" i="4"/>
  <c r="O228" i="4"/>
  <c r="N228" i="4"/>
  <c r="M228" i="4"/>
  <c r="L228" i="4"/>
  <c r="O227" i="4"/>
  <c r="N227" i="4"/>
  <c r="M227" i="4"/>
  <c r="L227" i="4"/>
  <c r="O226" i="4"/>
  <c r="N226" i="4"/>
  <c r="M226" i="4"/>
  <c r="L226" i="4"/>
  <c r="O225" i="4"/>
  <c r="N225" i="4"/>
  <c r="M225" i="4"/>
  <c r="L225" i="4"/>
  <c r="O224" i="4"/>
  <c r="N224" i="4"/>
  <c r="M224" i="4"/>
  <c r="L224" i="4"/>
  <c r="O223" i="4"/>
  <c r="N223" i="4"/>
  <c r="M223" i="4"/>
  <c r="L223" i="4"/>
  <c r="O222" i="4"/>
  <c r="N222" i="4"/>
  <c r="M222" i="4"/>
  <c r="L222" i="4"/>
  <c r="O221" i="4"/>
  <c r="N221" i="4"/>
  <c r="M221" i="4"/>
  <c r="L221" i="4"/>
  <c r="O220" i="4"/>
  <c r="N220" i="4"/>
  <c r="M220" i="4"/>
  <c r="L220" i="4"/>
  <c r="O219" i="4"/>
  <c r="N219" i="4"/>
  <c r="M219" i="4"/>
  <c r="L219" i="4"/>
  <c r="O218" i="4"/>
  <c r="N218" i="4"/>
  <c r="M218" i="4"/>
  <c r="L218" i="4"/>
  <c r="O217" i="4"/>
  <c r="N217" i="4"/>
  <c r="M217" i="4"/>
  <c r="L217" i="4"/>
  <c r="O216" i="4"/>
  <c r="N216" i="4"/>
  <c r="M216" i="4"/>
  <c r="L216" i="4"/>
  <c r="O215" i="4"/>
  <c r="N215" i="4"/>
  <c r="M215" i="4"/>
  <c r="L215" i="4"/>
  <c r="O214" i="4"/>
  <c r="N214" i="4"/>
  <c r="M214" i="4"/>
  <c r="L214" i="4"/>
  <c r="O213" i="4"/>
  <c r="N213" i="4"/>
  <c r="M213" i="4"/>
  <c r="L213" i="4"/>
  <c r="O212" i="4"/>
  <c r="N212" i="4"/>
  <c r="M212" i="4"/>
  <c r="L212" i="4"/>
  <c r="O211" i="4"/>
  <c r="N211" i="4"/>
  <c r="M211" i="4"/>
  <c r="L211" i="4"/>
  <c r="O210" i="4"/>
  <c r="N210" i="4"/>
  <c r="M210" i="4"/>
  <c r="L210" i="4"/>
  <c r="O209" i="4"/>
  <c r="N209" i="4"/>
  <c r="M209" i="4"/>
  <c r="L209" i="4"/>
  <c r="O208" i="4"/>
  <c r="N208" i="4"/>
  <c r="M208" i="4"/>
  <c r="L208" i="4"/>
  <c r="O207" i="4"/>
  <c r="N207" i="4"/>
  <c r="M207" i="4"/>
  <c r="L207" i="4"/>
  <c r="O206" i="4"/>
  <c r="N206" i="4"/>
  <c r="M206" i="4"/>
  <c r="L206" i="4"/>
  <c r="O205" i="4"/>
  <c r="N205" i="4"/>
  <c r="M205" i="4"/>
  <c r="L205" i="4"/>
  <c r="O204" i="4"/>
  <c r="N204" i="4"/>
  <c r="M204" i="4"/>
  <c r="L204" i="4"/>
  <c r="O203" i="4"/>
  <c r="N203" i="4"/>
  <c r="M203" i="4"/>
  <c r="L203" i="4"/>
  <c r="O202" i="4"/>
  <c r="N202" i="4"/>
  <c r="M202" i="4"/>
  <c r="L202" i="4"/>
  <c r="O201" i="4"/>
  <c r="N201" i="4"/>
  <c r="M201" i="4"/>
  <c r="L201" i="4"/>
  <c r="O200" i="4"/>
  <c r="N200" i="4"/>
  <c r="Y200" i="4" s="1"/>
  <c r="M200" i="4"/>
  <c r="L200" i="4"/>
  <c r="O199" i="4"/>
  <c r="N199" i="4"/>
  <c r="M199" i="4"/>
  <c r="L199" i="4"/>
  <c r="O198" i="4"/>
  <c r="N198" i="4"/>
  <c r="M198" i="4"/>
  <c r="L198" i="4"/>
  <c r="O197" i="4"/>
  <c r="N197" i="4"/>
  <c r="M197" i="4"/>
  <c r="L197" i="4"/>
  <c r="O196" i="4"/>
  <c r="N196" i="4"/>
  <c r="M196" i="4"/>
  <c r="L196" i="4"/>
  <c r="O195" i="4"/>
  <c r="N195" i="4"/>
  <c r="M195" i="4"/>
  <c r="L195" i="4"/>
  <c r="O194" i="4"/>
  <c r="N194" i="4"/>
  <c r="M194" i="4"/>
  <c r="L194" i="4"/>
  <c r="O193" i="4"/>
  <c r="N193" i="4"/>
  <c r="M193" i="4"/>
  <c r="L193" i="4"/>
  <c r="O192" i="4"/>
  <c r="N192" i="4"/>
  <c r="M192" i="4"/>
  <c r="L192" i="4"/>
  <c r="O191" i="4"/>
  <c r="N191" i="4"/>
  <c r="Y191" i="4" s="1"/>
  <c r="M191" i="4"/>
  <c r="L191" i="4"/>
  <c r="O190" i="4"/>
  <c r="N190" i="4"/>
  <c r="M190" i="4"/>
  <c r="L190" i="4"/>
  <c r="O189" i="4"/>
  <c r="N189" i="4"/>
  <c r="M189" i="4"/>
  <c r="L189" i="4"/>
  <c r="O188" i="4"/>
  <c r="N188" i="4"/>
  <c r="M188" i="4"/>
  <c r="L188" i="4"/>
  <c r="O187" i="4"/>
  <c r="N187" i="4"/>
  <c r="M187" i="4"/>
  <c r="L187" i="4"/>
  <c r="O186" i="4"/>
  <c r="N186" i="4"/>
  <c r="M186" i="4"/>
  <c r="L186" i="4"/>
  <c r="O185" i="4"/>
  <c r="N185" i="4"/>
  <c r="M185" i="4"/>
  <c r="L185" i="4"/>
  <c r="O184" i="4"/>
  <c r="N184" i="4"/>
  <c r="M184" i="4"/>
  <c r="L184" i="4"/>
  <c r="O183" i="4"/>
  <c r="N183" i="4"/>
  <c r="Y183" i="4" s="1"/>
  <c r="M183" i="4"/>
  <c r="L183" i="4"/>
  <c r="O182" i="4"/>
  <c r="N182" i="4"/>
  <c r="M182" i="4"/>
  <c r="Z182" i="4" s="1"/>
  <c r="L182" i="4"/>
  <c r="O181" i="4"/>
  <c r="N181" i="4"/>
  <c r="M181" i="4"/>
  <c r="L181" i="4"/>
  <c r="O180" i="4"/>
  <c r="N180" i="4"/>
  <c r="M180" i="4"/>
  <c r="L180" i="4"/>
  <c r="O179" i="4"/>
  <c r="N179" i="4"/>
  <c r="M179" i="4"/>
  <c r="L179" i="4"/>
  <c r="O178" i="4"/>
  <c r="N178" i="4"/>
  <c r="M178" i="4"/>
  <c r="L178" i="4"/>
  <c r="O177" i="4"/>
  <c r="N177" i="4"/>
  <c r="M177" i="4"/>
  <c r="L177" i="4"/>
  <c r="O176" i="4"/>
  <c r="N176" i="4"/>
  <c r="M176" i="4"/>
  <c r="L176" i="4"/>
  <c r="O175" i="4"/>
  <c r="N175" i="4"/>
  <c r="M175" i="4"/>
  <c r="L175" i="4"/>
  <c r="O174" i="4"/>
  <c r="N174" i="4"/>
  <c r="M174" i="4"/>
  <c r="L174" i="4"/>
  <c r="O173" i="4"/>
  <c r="N173" i="4"/>
  <c r="M173" i="4"/>
  <c r="L173" i="4"/>
  <c r="O172" i="4"/>
  <c r="N172" i="4"/>
  <c r="M172" i="4"/>
  <c r="L172" i="4"/>
  <c r="O171" i="4"/>
  <c r="N171" i="4"/>
  <c r="M171" i="4"/>
  <c r="L171" i="4"/>
  <c r="O170" i="4"/>
  <c r="N170" i="4"/>
  <c r="M170" i="4"/>
  <c r="L170" i="4"/>
  <c r="O169" i="4"/>
  <c r="N169" i="4"/>
  <c r="M169" i="4"/>
  <c r="L169" i="4"/>
  <c r="O168" i="4"/>
  <c r="N168" i="4"/>
  <c r="M168" i="4"/>
  <c r="L168" i="4"/>
  <c r="O167" i="4"/>
  <c r="N167" i="4"/>
  <c r="M167" i="4"/>
  <c r="L167" i="4"/>
  <c r="O166" i="4"/>
  <c r="N166" i="4"/>
  <c r="M166" i="4"/>
  <c r="L166" i="4"/>
  <c r="O165" i="4"/>
  <c r="N165" i="4"/>
  <c r="M165" i="4"/>
  <c r="L165" i="4"/>
  <c r="O164" i="4"/>
  <c r="N164" i="4"/>
  <c r="M164" i="4"/>
  <c r="L164" i="4"/>
  <c r="O163" i="4"/>
  <c r="N163" i="4"/>
  <c r="Y163" i="4" s="1"/>
  <c r="M163" i="4"/>
  <c r="L163" i="4"/>
  <c r="O162" i="4"/>
  <c r="N162" i="4"/>
  <c r="M162" i="4"/>
  <c r="L162" i="4"/>
  <c r="O161" i="4"/>
  <c r="N161" i="4"/>
  <c r="M161" i="4"/>
  <c r="L161" i="4"/>
  <c r="O160" i="4"/>
  <c r="N160" i="4"/>
  <c r="M160" i="4"/>
  <c r="L160" i="4"/>
  <c r="O159" i="4"/>
  <c r="N159" i="4"/>
  <c r="M159" i="4"/>
  <c r="L159" i="4"/>
  <c r="O158" i="4"/>
  <c r="N158" i="4"/>
  <c r="M158" i="4"/>
  <c r="Z158" i="4" s="1"/>
  <c r="L158" i="4"/>
  <c r="O157" i="4"/>
  <c r="N157" i="4"/>
  <c r="M157" i="4"/>
  <c r="L157" i="4"/>
  <c r="O156" i="4"/>
  <c r="N156" i="4"/>
  <c r="M156" i="4"/>
  <c r="L156" i="4"/>
  <c r="O155" i="4"/>
  <c r="N155" i="4"/>
  <c r="M155" i="4"/>
  <c r="L155" i="4"/>
  <c r="O154" i="4"/>
  <c r="N154" i="4"/>
  <c r="M154" i="4"/>
  <c r="L154" i="4"/>
  <c r="O153" i="4"/>
  <c r="N153" i="4"/>
  <c r="M153" i="4"/>
  <c r="L153" i="4"/>
  <c r="O152" i="4"/>
  <c r="N152" i="4"/>
  <c r="M152" i="4"/>
  <c r="L152" i="4"/>
  <c r="O151" i="4"/>
  <c r="N151" i="4"/>
  <c r="M151" i="4"/>
  <c r="L151" i="4"/>
  <c r="O150" i="4"/>
  <c r="N150" i="4"/>
  <c r="M150" i="4"/>
  <c r="L150" i="4"/>
  <c r="O149" i="4"/>
  <c r="N149" i="4"/>
  <c r="M149" i="4"/>
  <c r="L149" i="4"/>
  <c r="O148" i="4"/>
  <c r="N148" i="4"/>
  <c r="M148" i="4"/>
  <c r="L148" i="4"/>
  <c r="O147" i="4"/>
  <c r="N147" i="4"/>
  <c r="M147" i="4"/>
  <c r="L147" i="4"/>
  <c r="O146" i="4"/>
  <c r="N146" i="4"/>
  <c r="M146" i="4"/>
  <c r="L146" i="4"/>
  <c r="O145" i="4"/>
  <c r="N145" i="4"/>
  <c r="M145" i="4"/>
  <c r="L145" i="4"/>
  <c r="O144" i="4"/>
  <c r="N144" i="4"/>
  <c r="M144" i="4"/>
  <c r="L144" i="4"/>
  <c r="O143" i="4"/>
  <c r="N143" i="4"/>
  <c r="M143" i="4"/>
  <c r="L143" i="4"/>
  <c r="O142" i="4"/>
  <c r="N142" i="4"/>
  <c r="M142" i="4"/>
  <c r="L142" i="4"/>
  <c r="O141" i="4"/>
  <c r="N141" i="4"/>
  <c r="M141" i="4"/>
  <c r="L141" i="4"/>
  <c r="O140" i="4"/>
  <c r="N140" i="4"/>
  <c r="M140" i="4"/>
  <c r="L140" i="4"/>
  <c r="O139" i="4"/>
  <c r="N139" i="4"/>
  <c r="M139" i="4"/>
  <c r="L139" i="4"/>
  <c r="O138" i="4"/>
  <c r="N138" i="4"/>
  <c r="Y138" i="4" s="1"/>
  <c r="M138" i="4"/>
  <c r="L138" i="4"/>
  <c r="O137" i="4"/>
  <c r="N137" i="4"/>
  <c r="M137" i="4"/>
  <c r="L137" i="4"/>
  <c r="O136" i="4"/>
  <c r="N136" i="4"/>
  <c r="M136" i="4"/>
  <c r="L136" i="4"/>
  <c r="O135" i="4"/>
  <c r="N135" i="4"/>
  <c r="M135" i="4"/>
  <c r="L135" i="4"/>
  <c r="O134" i="4"/>
  <c r="N134" i="4"/>
  <c r="M134" i="4"/>
  <c r="L134" i="4"/>
  <c r="O133" i="4"/>
  <c r="N133" i="4"/>
  <c r="M133" i="4"/>
  <c r="L133" i="4"/>
  <c r="O132" i="4"/>
  <c r="N132" i="4"/>
  <c r="Y132" i="4" s="1"/>
  <c r="M132" i="4"/>
  <c r="L132" i="4"/>
  <c r="O131" i="4"/>
  <c r="N131" i="4"/>
  <c r="M131" i="4"/>
  <c r="L131" i="4"/>
  <c r="O130" i="4"/>
  <c r="N130" i="4"/>
  <c r="M130" i="4"/>
  <c r="L130" i="4"/>
  <c r="O129" i="4"/>
  <c r="N129" i="4"/>
  <c r="M129" i="4"/>
  <c r="L129" i="4"/>
  <c r="O128" i="4"/>
  <c r="N128" i="4"/>
  <c r="Y128" i="4" s="1"/>
  <c r="M128" i="4"/>
  <c r="L128" i="4"/>
  <c r="O127" i="4"/>
  <c r="N127" i="4"/>
  <c r="M127" i="4"/>
  <c r="L127" i="4"/>
  <c r="O126" i="4"/>
  <c r="N126" i="4"/>
  <c r="M126" i="4"/>
  <c r="L126" i="4"/>
  <c r="O125" i="4"/>
  <c r="N125" i="4"/>
  <c r="M125" i="4"/>
  <c r="L125" i="4"/>
  <c r="O124" i="4"/>
  <c r="N124" i="4"/>
  <c r="Y124" i="4" s="1"/>
  <c r="M124" i="4"/>
  <c r="L124" i="4"/>
  <c r="O123" i="4"/>
  <c r="N123" i="4"/>
  <c r="M123" i="4"/>
  <c r="L123" i="4"/>
  <c r="O122" i="4"/>
  <c r="N122" i="4"/>
  <c r="M122" i="4"/>
  <c r="L122" i="4"/>
  <c r="O121" i="4"/>
  <c r="N121" i="4"/>
  <c r="M121" i="4"/>
  <c r="L121" i="4"/>
  <c r="O120" i="4"/>
  <c r="N120" i="4"/>
  <c r="Y120" i="4" s="1"/>
  <c r="M120" i="4"/>
  <c r="L120" i="4"/>
  <c r="O119" i="4"/>
  <c r="N119" i="4"/>
  <c r="M119" i="4"/>
  <c r="L119" i="4"/>
  <c r="O118" i="4"/>
  <c r="N118" i="4"/>
  <c r="M118" i="4"/>
  <c r="L118" i="4"/>
  <c r="O117" i="4"/>
  <c r="N117" i="4"/>
  <c r="M117" i="4"/>
  <c r="L117" i="4"/>
  <c r="O116" i="4"/>
  <c r="N116" i="4"/>
  <c r="Y116" i="4" s="1"/>
  <c r="M116" i="4"/>
  <c r="L116" i="4"/>
  <c r="O115" i="4"/>
  <c r="N115" i="4"/>
  <c r="M115" i="4"/>
  <c r="L115" i="4"/>
  <c r="O114" i="4"/>
  <c r="N114" i="4"/>
  <c r="M114" i="4"/>
  <c r="L114" i="4"/>
  <c r="O113" i="4"/>
  <c r="N113" i="4"/>
  <c r="M113" i="4"/>
  <c r="L113" i="4"/>
  <c r="O112" i="4"/>
  <c r="N112" i="4"/>
  <c r="Y112" i="4" s="1"/>
  <c r="M112" i="4"/>
  <c r="L112" i="4"/>
  <c r="O111" i="4"/>
  <c r="N111" i="4"/>
  <c r="M111" i="4"/>
  <c r="L111" i="4"/>
  <c r="O110" i="4"/>
  <c r="N110" i="4"/>
  <c r="M110" i="4"/>
  <c r="L110" i="4"/>
  <c r="O109" i="4"/>
  <c r="N109" i="4"/>
  <c r="M109" i="4"/>
  <c r="L109" i="4"/>
  <c r="O108" i="4"/>
  <c r="N108" i="4"/>
  <c r="M108" i="4"/>
  <c r="L108" i="4"/>
  <c r="O107" i="4"/>
  <c r="N107" i="4"/>
  <c r="M107" i="4"/>
  <c r="L107" i="4"/>
  <c r="O106" i="4"/>
  <c r="N106" i="4"/>
  <c r="M106" i="4"/>
  <c r="L106" i="4"/>
  <c r="O105" i="4"/>
  <c r="N105" i="4"/>
  <c r="M105" i="4"/>
  <c r="L105" i="4"/>
  <c r="O104" i="4"/>
  <c r="N104" i="4"/>
  <c r="M104" i="4"/>
  <c r="L104" i="4"/>
  <c r="O103" i="4"/>
  <c r="N103" i="4"/>
  <c r="M103" i="4"/>
  <c r="L103" i="4"/>
  <c r="O102" i="4"/>
  <c r="N102" i="4"/>
  <c r="M102" i="4"/>
  <c r="L102" i="4"/>
  <c r="O101" i="4"/>
  <c r="N101" i="4"/>
  <c r="M101" i="4"/>
  <c r="L101" i="4"/>
  <c r="O100" i="4"/>
  <c r="N100" i="4"/>
  <c r="M100" i="4"/>
  <c r="L100" i="4"/>
  <c r="O99" i="4"/>
  <c r="N99" i="4"/>
  <c r="M99" i="4"/>
  <c r="L99" i="4"/>
  <c r="O98" i="4"/>
  <c r="N98" i="4"/>
  <c r="M98" i="4"/>
  <c r="L98" i="4"/>
  <c r="O97" i="4"/>
  <c r="N97" i="4"/>
  <c r="M97" i="4"/>
  <c r="L97" i="4"/>
  <c r="O96" i="4"/>
  <c r="N96" i="4"/>
  <c r="M96" i="4"/>
  <c r="L96" i="4"/>
  <c r="O95" i="4"/>
  <c r="N95" i="4"/>
  <c r="M95" i="4"/>
  <c r="L95" i="4"/>
  <c r="O94" i="4"/>
  <c r="N94" i="4"/>
  <c r="M94" i="4"/>
  <c r="L94" i="4"/>
  <c r="O93" i="4"/>
  <c r="N93" i="4"/>
  <c r="M93" i="4"/>
  <c r="L93" i="4"/>
  <c r="O92" i="4"/>
  <c r="N92" i="4"/>
  <c r="M92" i="4"/>
  <c r="L92" i="4"/>
  <c r="O91" i="4"/>
  <c r="N91" i="4"/>
  <c r="M91" i="4"/>
  <c r="L91" i="4"/>
  <c r="O90" i="4"/>
  <c r="N90" i="4"/>
  <c r="M90" i="4"/>
  <c r="L90" i="4"/>
  <c r="O89" i="4"/>
  <c r="N89" i="4"/>
  <c r="M89" i="4"/>
  <c r="L89" i="4"/>
  <c r="O88" i="4"/>
  <c r="N88" i="4"/>
  <c r="M88" i="4"/>
  <c r="L88" i="4"/>
  <c r="O87" i="4"/>
  <c r="N87" i="4"/>
  <c r="M87" i="4"/>
  <c r="Z87" i="4" s="1"/>
  <c r="L87" i="4"/>
  <c r="O86" i="4"/>
  <c r="N86" i="4"/>
  <c r="M86" i="4"/>
  <c r="L86" i="4"/>
  <c r="O85" i="4"/>
  <c r="N85" i="4"/>
  <c r="M85" i="4"/>
  <c r="L85" i="4"/>
  <c r="O84" i="4"/>
  <c r="N84" i="4"/>
  <c r="M84" i="4"/>
  <c r="L84" i="4"/>
  <c r="O83" i="4"/>
  <c r="N83" i="4"/>
  <c r="M83" i="4"/>
  <c r="L83" i="4"/>
  <c r="O82" i="4"/>
  <c r="N82" i="4"/>
  <c r="M82" i="4"/>
  <c r="L82" i="4"/>
  <c r="O81" i="4"/>
  <c r="N81" i="4"/>
  <c r="M81" i="4"/>
  <c r="L81" i="4"/>
  <c r="O80" i="4"/>
  <c r="N80" i="4"/>
  <c r="M80" i="4"/>
  <c r="L80" i="4"/>
  <c r="O79" i="4"/>
  <c r="N79" i="4"/>
  <c r="M79" i="4"/>
  <c r="L79" i="4"/>
  <c r="O78" i="4"/>
  <c r="N78" i="4"/>
  <c r="M78" i="4"/>
  <c r="L78" i="4"/>
  <c r="O77" i="4"/>
  <c r="N77" i="4"/>
  <c r="M77" i="4"/>
  <c r="L77" i="4"/>
  <c r="O76" i="4"/>
  <c r="N76" i="4"/>
  <c r="M76" i="4"/>
  <c r="L76" i="4"/>
  <c r="O75" i="4"/>
  <c r="N75" i="4"/>
  <c r="M75" i="4"/>
  <c r="L75" i="4"/>
  <c r="O74" i="4"/>
  <c r="N74" i="4"/>
  <c r="M74" i="4"/>
  <c r="L74" i="4"/>
  <c r="O73" i="4"/>
  <c r="N73" i="4"/>
  <c r="M73" i="4"/>
  <c r="L73" i="4"/>
  <c r="O72" i="4"/>
  <c r="N72" i="4"/>
  <c r="M72" i="4"/>
  <c r="L72" i="4"/>
  <c r="O71" i="4"/>
  <c r="N71" i="4"/>
  <c r="M71" i="4"/>
  <c r="L71" i="4"/>
  <c r="O70" i="4"/>
  <c r="N70" i="4"/>
  <c r="M70" i="4"/>
  <c r="L70" i="4"/>
  <c r="O69" i="4"/>
  <c r="N69" i="4"/>
  <c r="M69" i="4"/>
  <c r="L69" i="4"/>
  <c r="O68" i="4"/>
  <c r="N68" i="4"/>
  <c r="M68" i="4"/>
  <c r="L68" i="4"/>
  <c r="O67" i="4"/>
  <c r="N67" i="4"/>
  <c r="M67" i="4"/>
  <c r="L67" i="4"/>
  <c r="O66" i="4"/>
  <c r="N66" i="4"/>
  <c r="M66" i="4"/>
  <c r="L66" i="4"/>
  <c r="O65" i="4"/>
  <c r="N65" i="4"/>
  <c r="M65" i="4"/>
  <c r="L65" i="4"/>
  <c r="O64" i="4"/>
  <c r="N64" i="4"/>
  <c r="M64" i="4"/>
  <c r="L64" i="4"/>
  <c r="O63" i="4"/>
  <c r="N63" i="4"/>
  <c r="M63" i="4"/>
  <c r="L63" i="4"/>
  <c r="O62" i="4"/>
  <c r="N62" i="4"/>
  <c r="M62" i="4"/>
  <c r="L62" i="4"/>
  <c r="O61" i="4"/>
  <c r="N61" i="4"/>
  <c r="M61" i="4"/>
  <c r="L61" i="4"/>
  <c r="O60" i="4"/>
  <c r="N60" i="4"/>
  <c r="M60" i="4"/>
  <c r="L60" i="4"/>
  <c r="O59" i="4"/>
  <c r="N59" i="4"/>
  <c r="M59" i="4"/>
  <c r="L59" i="4"/>
  <c r="O58" i="4"/>
  <c r="N58" i="4"/>
  <c r="M58" i="4"/>
  <c r="L58" i="4"/>
  <c r="O57" i="4"/>
  <c r="N57" i="4"/>
  <c r="M57" i="4"/>
  <c r="L57" i="4"/>
  <c r="O56" i="4"/>
  <c r="N56" i="4"/>
  <c r="M56" i="4"/>
  <c r="L56" i="4"/>
  <c r="O55" i="4"/>
  <c r="N55" i="4"/>
  <c r="M55" i="4"/>
  <c r="L55" i="4"/>
  <c r="O54" i="4"/>
  <c r="N54" i="4"/>
  <c r="M54" i="4"/>
  <c r="L54" i="4"/>
  <c r="O53" i="4"/>
  <c r="N53" i="4"/>
  <c r="M53" i="4"/>
  <c r="L53" i="4"/>
  <c r="O52" i="4"/>
  <c r="N52" i="4"/>
  <c r="M52" i="4"/>
  <c r="L52" i="4"/>
  <c r="O51" i="4"/>
  <c r="N51" i="4"/>
  <c r="M51" i="4"/>
  <c r="L51" i="4"/>
  <c r="O50" i="4"/>
  <c r="N50" i="4"/>
  <c r="M50" i="4"/>
  <c r="L50" i="4"/>
  <c r="O49" i="4"/>
  <c r="N49" i="4"/>
  <c r="M49" i="4"/>
  <c r="L49" i="4"/>
  <c r="O48" i="4"/>
  <c r="N48" i="4"/>
  <c r="M48" i="4"/>
  <c r="L48" i="4"/>
  <c r="O47" i="4"/>
  <c r="N47" i="4"/>
  <c r="M47" i="4"/>
  <c r="L47" i="4"/>
  <c r="O46" i="4"/>
  <c r="N46" i="4"/>
  <c r="M46" i="4"/>
  <c r="L46" i="4"/>
  <c r="O45" i="4"/>
  <c r="N45" i="4"/>
  <c r="M45" i="4"/>
  <c r="L45" i="4"/>
  <c r="O44" i="4"/>
  <c r="N44" i="4"/>
  <c r="M44" i="4"/>
  <c r="L44" i="4"/>
  <c r="O43" i="4"/>
  <c r="N43" i="4"/>
  <c r="M43" i="4"/>
  <c r="L43" i="4"/>
  <c r="O42" i="4"/>
  <c r="N42" i="4"/>
  <c r="M42" i="4"/>
  <c r="L42" i="4"/>
  <c r="O41" i="4"/>
  <c r="N41" i="4"/>
  <c r="M41" i="4"/>
  <c r="L41" i="4"/>
  <c r="O40" i="4"/>
  <c r="N40" i="4"/>
  <c r="M40" i="4"/>
  <c r="L40" i="4"/>
  <c r="O39" i="4"/>
  <c r="N39" i="4"/>
  <c r="M39" i="4"/>
  <c r="L39" i="4"/>
  <c r="O38" i="4"/>
  <c r="N38" i="4"/>
  <c r="M38" i="4"/>
  <c r="L38" i="4"/>
  <c r="O37" i="4"/>
  <c r="N37" i="4"/>
  <c r="M37" i="4"/>
  <c r="L37" i="4"/>
  <c r="O36" i="4"/>
  <c r="N36" i="4"/>
  <c r="M36" i="4"/>
  <c r="L36" i="4"/>
  <c r="O35" i="4"/>
  <c r="N35" i="4"/>
  <c r="M35" i="4"/>
  <c r="L35" i="4"/>
  <c r="O34" i="4"/>
  <c r="N34" i="4"/>
  <c r="M34" i="4"/>
  <c r="L34" i="4"/>
  <c r="O33" i="4"/>
  <c r="N33" i="4"/>
  <c r="M33" i="4"/>
  <c r="L33" i="4"/>
  <c r="O32" i="4"/>
  <c r="N32" i="4"/>
  <c r="M32" i="4"/>
  <c r="L32" i="4"/>
  <c r="O31" i="4"/>
  <c r="N31" i="4"/>
  <c r="M31" i="4"/>
  <c r="L31" i="4"/>
  <c r="O30" i="4"/>
  <c r="N30" i="4"/>
  <c r="M30" i="4"/>
  <c r="L30" i="4"/>
  <c r="O29" i="4"/>
  <c r="N29" i="4"/>
  <c r="M29" i="4"/>
  <c r="L29" i="4"/>
  <c r="O28" i="4"/>
  <c r="N28" i="4"/>
  <c r="M28" i="4"/>
  <c r="L28" i="4"/>
  <c r="O27" i="4"/>
  <c r="N27" i="4"/>
  <c r="M27" i="4"/>
  <c r="L27" i="4"/>
  <c r="O26" i="4"/>
  <c r="N26" i="4"/>
  <c r="M26" i="4"/>
  <c r="L26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21" i="4"/>
  <c r="N21" i="4"/>
  <c r="M21" i="4"/>
  <c r="L21" i="4"/>
  <c r="O20" i="4"/>
  <c r="N20" i="4"/>
  <c r="M20" i="4"/>
  <c r="L20" i="4"/>
  <c r="O19" i="4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Z10" i="4" s="1"/>
  <c r="L10" i="4"/>
  <c r="F5" i="4"/>
  <c r="P102" i="4" s="1"/>
  <c r="F4" i="4"/>
  <c r="Q93" i="4" s="1"/>
  <c r="R93" i="4" s="1"/>
  <c r="Q12" i="4" l="1"/>
  <c r="Q104" i="4"/>
  <c r="R104" i="4" s="1"/>
  <c r="Y136" i="4"/>
  <c r="Y13" i="4"/>
  <c r="Y25" i="4"/>
  <c r="Y29" i="4"/>
  <c r="Y41" i="4"/>
  <c r="Y45" i="4"/>
  <c r="Y57" i="4"/>
  <c r="Y61" i="4"/>
  <c r="Y73" i="4"/>
  <c r="Y77" i="4"/>
  <c r="Y85" i="4"/>
  <c r="Z203" i="4"/>
  <c r="Z211" i="4"/>
  <c r="Y235" i="4"/>
  <c r="Y243" i="4"/>
  <c r="Y10" i="4"/>
  <c r="Z172" i="4"/>
  <c r="Y188" i="4"/>
  <c r="Y192" i="4"/>
  <c r="Y196" i="4"/>
  <c r="P10" i="4"/>
  <c r="Y204" i="4"/>
  <c r="Y86" i="4"/>
  <c r="Y149" i="4"/>
  <c r="Z224" i="4"/>
  <c r="Y236" i="4"/>
  <c r="Y244" i="4"/>
  <c r="Y248" i="4"/>
  <c r="Z82" i="4"/>
  <c r="Y102" i="4"/>
  <c r="Y161" i="4"/>
  <c r="Z90" i="4"/>
  <c r="Y110" i="4"/>
  <c r="Y114" i="4"/>
  <c r="Y118" i="4"/>
  <c r="Y122" i="4"/>
  <c r="Y126" i="4"/>
  <c r="Y130" i="4"/>
  <c r="Y185" i="4"/>
  <c r="P11" i="4"/>
  <c r="Y142" i="4"/>
  <c r="Z205" i="4"/>
  <c r="Z209" i="4"/>
  <c r="Z150" i="4"/>
  <c r="Z174" i="4"/>
  <c r="Y222" i="4"/>
  <c r="Y143" i="4"/>
  <c r="Y147" i="4"/>
  <c r="Z202" i="4"/>
  <c r="Z206" i="4"/>
  <c r="Y238" i="4"/>
  <c r="Y242" i="4"/>
  <c r="Z26" i="4"/>
  <c r="Z74" i="4"/>
  <c r="Z100" i="4"/>
  <c r="Z106" i="4"/>
  <c r="Z115" i="4"/>
  <c r="Z20" i="4"/>
  <c r="Y39" i="4"/>
  <c r="Y55" i="4"/>
  <c r="Z68" i="4"/>
  <c r="Z127" i="4"/>
  <c r="Z156" i="4"/>
  <c r="Y170" i="4"/>
  <c r="Y175" i="4"/>
  <c r="Z81" i="4"/>
  <c r="Y94" i="4"/>
  <c r="Z14" i="4"/>
  <c r="Y17" i="4"/>
  <c r="Z30" i="4"/>
  <c r="Y33" i="4"/>
  <c r="Y49" i="4"/>
  <c r="Z62" i="4"/>
  <c r="Y81" i="4"/>
  <c r="Y89" i="4"/>
  <c r="Z110" i="4"/>
  <c r="Z139" i="4"/>
  <c r="Z159" i="4"/>
  <c r="Z27" i="4"/>
  <c r="Z43" i="4"/>
  <c r="Z75" i="4"/>
  <c r="Z104" i="4"/>
  <c r="Z107" i="4"/>
  <c r="Z113" i="4"/>
  <c r="Y145" i="4"/>
  <c r="Y154" i="4"/>
  <c r="Z173" i="4"/>
  <c r="Y176" i="4"/>
  <c r="Z198" i="4"/>
  <c r="Y207" i="4"/>
  <c r="Z213" i="4"/>
  <c r="Y225" i="4"/>
  <c r="Y234" i="4"/>
  <c r="Z240" i="4"/>
  <c r="Z243" i="4"/>
  <c r="Z24" i="4"/>
  <c r="Y59" i="4"/>
  <c r="Z72" i="4"/>
  <c r="Z84" i="4"/>
  <c r="Z119" i="4"/>
  <c r="Y187" i="4"/>
  <c r="Z21" i="4"/>
  <c r="Z53" i="4"/>
  <c r="Z69" i="4"/>
  <c r="Z125" i="4"/>
  <c r="Z128" i="4"/>
  <c r="Y151" i="4"/>
  <c r="Z162" i="4"/>
  <c r="Z165" i="4"/>
  <c r="Y168" i="4"/>
  <c r="Y182" i="4"/>
  <c r="Z196" i="4"/>
  <c r="Z234" i="4"/>
  <c r="Y246" i="4"/>
  <c r="Y12" i="4"/>
  <c r="Z18" i="4"/>
  <c r="Y21" i="4"/>
  <c r="Z34" i="4"/>
  <c r="Y37" i="4"/>
  <c r="Z50" i="4"/>
  <c r="Y53" i="4"/>
  <c r="Z66" i="4"/>
  <c r="Y69" i="4"/>
  <c r="Z131" i="4"/>
  <c r="Z134" i="4"/>
  <c r="Y146" i="4"/>
  <c r="Z157" i="4"/>
  <c r="Y160" i="4"/>
  <c r="Y165" i="4"/>
  <c r="Z168" i="4"/>
  <c r="Y179" i="4"/>
  <c r="Z190" i="4"/>
  <c r="Z220" i="4"/>
  <c r="Z232" i="4"/>
  <c r="Z12" i="4"/>
  <c r="Z15" i="4"/>
  <c r="Z31" i="4"/>
  <c r="Z47" i="4"/>
  <c r="Z63" i="4"/>
  <c r="Z79" i="4"/>
  <c r="Z137" i="4"/>
  <c r="Z140" i="4"/>
  <c r="Z146" i="4"/>
  <c r="Z154" i="4"/>
  <c r="Y157" i="4"/>
  <c r="Z160" i="4"/>
  <c r="Y174" i="4"/>
  <c r="Z208" i="4"/>
  <c r="Z226" i="4"/>
  <c r="Z229" i="4"/>
  <c r="Y232" i="4"/>
  <c r="Y249" i="4"/>
  <c r="Z28" i="4"/>
  <c r="Y31" i="4"/>
  <c r="Z44" i="4"/>
  <c r="Y47" i="4"/>
  <c r="Z60" i="4"/>
  <c r="Y63" i="4"/>
  <c r="Z76" i="4"/>
  <c r="Y79" i="4"/>
  <c r="Z102" i="4"/>
  <c r="Z108" i="4"/>
  <c r="Z111" i="4"/>
  <c r="Z114" i="4"/>
  <c r="Z143" i="4"/>
  <c r="Z149" i="4"/>
  <c r="Y152" i="4"/>
  <c r="Y171" i="4"/>
  <c r="Z185" i="4"/>
  <c r="Z188" i="4"/>
  <c r="Z199" i="4"/>
  <c r="Z214" i="4"/>
  <c r="Y229" i="4"/>
  <c r="Z235" i="4"/>
  <c r="Y247" i="4"/>
  <c r="Z58" i="4"/>
  <c r="Z23" i="4"/>
  <c r="Z55" i="4"/>
  <c r="Z71" i="4"/>
  <c r="Z97" i="4"/>
  <c r="Z121" i="4"/>
  <c r="Y156" i="4"/>
  <c r="Z175" i="4"/>
  <c r="Z178" i="4"/>
  <c r="Z245" i="4"/>
  <c r="Z36" i="4"/>
  <c r="Z52" i="4"/>
  <c r="Z11" i="4"/>
  <c r="Z17" i="4"/>
  <c r="Z33" i="4"/>
  <c r="Z83" i="4"/>
  <c r="Z89" i="4"/>
  <c r="Z91" i="4"/>
  <c r="Z136" i="4"/>
  <c r="Z164" i="4"/>
  <c r="Z167" i="4"/>
  <c r="Z170" i="4"/>
  <c r="Z181" i="4"/>
  <c r="Y184" i="4"/>
  <c r="Z189" i="4"/>
  <c r="Z236" i="4"/>
  <c r="Z248" i="4"/>
  <c r="Z46" i="4"/>
  <c r="Z59" i="4"/>
  <c r="Y27" i="4"/>
  <c r="Y43" i="4"/>
  <c r="Y75" i="4"/>
  <c r="Y173" i="4"/>
  <c r="Z176" i="4"/>
  <c r="Z201" i="4"/>
  <c r="Z228" i="4"/>
  <c r="Y240" i="4"/>
  <c r="Z246" i="4"/>
  <c r="Z57" i="4"/>
  <c r="Z85" i="4"/>
  <c r="Z93" i="4"/>
  <c r="Z99" i="4"/>
  <c r="Z117" i="4"/>
  <c r="Z120" i="4"/>
  <c r="Z152" i="4"/>
  <c r="Z238" i="4"/>
  <c r="R12" i="4"/>
  <c r="Z38" i="4"/>
  <c r="Z54" i="4"/>
  <c r="Y82" i="4"/>
  <c r="Z126" i="4"/>
  <c r="Y158" i="4"/>
  <c r="Z177" i="4"/>
  <c r="Z19" i="4"/>
  <c r="Z51" i="4"/>
  <c r="Z67" i="4"/>
  <c r="Z132" i="4"/>
  <c r="Y177" i="4"/>
  <c r="Z221" i="4"/>
  <c r="Z16" i="4"/>
  <c r="Y19" i="4"/>
  <c r="Z32" i="4"/>
  <c r="Y35" i="4"/>
  <c r="Z48" i="4"/>
  <c r="Y51" i="4"/>
  <c r="Z64" i="4"/>
  <c r="Y67" i="4"/>
  <c r="Z80" i="4"/>
  <c r="Z88" i="4"/>
  <c r="Z135" i="4"/>
  <c r="Z138" i="4"/>
  <c r="Y150" i="4"/>
  <c r="Y155" i="4"/>
  <c r="Z169" i="4"/>
  <c r="Y186" i="4"/>
  <c r="Z194" i="4"/>
  <c r="Y197" i="4"/>
  <c r="Z218" i="4"/>
  <c r="Z227" i="4"/>
  <c r="Z230" i="4"/>
  <c r="Z244" i="4"/>
  <c r="Z42" i="4"/>
  <c r="Z94" i="4"/>
  <c r="Z118" i="4"/>
  <c r="Y178" i="4"/>
  <c r="Z192" i="4"/>
  <c r="Z212" i="4"/>
  <c r="Z39" i="4"/>
  <c r="Z124" i="4"/>
  <c r="Y23" i="4"/>
  <c r="Y71" i="4"/>
  <c r="Z130" i="4"/>
  <c r="Y153" i="4"/>
  <c r="Z222" i="4"/>
  <c r="Z49" i="4"/>
  <c r="Z65" i="4"/>
  <c r="Z86" i="4"/>
  <c r="Z133" i="4"/>
  <c r="Y148" i="4"/>
  <c r="Y162" i="4"/>
  <c r="Z204" i="4"/>
  <c r="Z219" i="4"/>
  <c r="Y65" i="4"/>
  <c r="Z78" i="4"/>
  <c r="Z142" i="4"/>
  <c r="Z148" i="4"/>
  <c r="Y167" i="4"/>
  <c r="Y181" i="4"/>
  <c r="Z184" i="4"/>
  <c r="Z195" i="4"/>
  <c r="Z216" i="4"/>
  <c r="Z116" i="4"/>
  <c r="Y159" i="4"/>
  <c r="Z40" i="4"/>
  <c r="Z56" i="4"/>
  <c r="Z92" i="4"/>
  <c r="Z98" i="4"/>
  <c r="Z122" i="4"/>
  <c r="Z151" i="4"/>
  <c r="Z193" i="4"/>
  <c r="Z207" i="4"/>
  <c r="Z237" i="4"/>
  <c r="Z37" i="4"/>
  <c r="Z210" i="4"/>
  <c r="Z25" i="4"/>
  <c r="Z41" i="4"/>
  <c r="Z73" i="4"/>
  <c r="Z105" i="4"/>
  <c r="Y134" i="4"/>
  <c r="Y166" i="4"/>
  <c r="Y180" i="4"/>
  <c r="Z191" i="4"/>
  <c r="Z22" i="4"/>
  <c r="Z70" i="4"/>
  <c r="Y90" i="4"/>
  <c r="Z96" i="4"/>
  <c r="Z123" i="4"/>
  <c r="Y140" i="4"/>
  <c r="Y208" i="4"/>
  <c r="Z35" i="4"/>
  <c r="Z129" i="4"/>
  <c r="Y172" i="4"/>
  <c r="Z197" i="4"/>
  <c r="Z200" i="4"/>
  <c r="Z250" i="4"/>
  <c r="Z13" i="4"/>
  <c r="Z29" i="4"/>
  <c r="Z45" i="4"/>
  <c r="Z61" i="4"/>
  <c r="Z77" i="4"/>
  <c r="Z112" i="4"/>
  <c r="Z141" i="4"/>
  <c r="Z144" i="4"/>
  <c r="Y164" i="4"/>
  <c r="Z166" i="4"/>
  <c r="Y169" i="4"/>
  <c r="Z180" i="4"/>
  <c r="Z183" i="4"/>
  <c r="Z186" i="4"/>
  <c r="Y203" i="4"/>
  <c r="Y227" i="4"/>
  <c r="Y230" i="4"/>
  <c r="Y190" i="4"/>
  <c r="P190" i="4"/>
  <c r="Q10" i="4"/>
  <c r="R10" i="4" s="1"/>
  <c r="Q11" i="4"/>
  <c r="R11" i="4" s="1"/>
  <c r="Y16" i="4"/>
  <c r="Y18" i="4"/>
  <c r="Y20" i="4"/>
  <c r="Y22" i="4"/>
  <c r="Y24" i="4"/>
  <c r="Y26" i="4"/>
  <c r="Y28" i="4"/>
  <c r="Y30" i="4"/>
  <c r="Y32" i="4"/>
  <c r="Y34" i="4"/>
  <c r="Y36" i="4"/>
  <c r="Y38" i="4"/>
  <c r="Y40" i="4"/>
  <c r="Y42" i="4"/>
  <c r="Y44" i="4"/>
  <c r="Y46" i="4"/>
  <c r="Y48" i="4"/>
  <c r="Y50" i="4"/>
  <c r="Y52" i="4"/>
  <c r="Y54" i="4"/>
  <c r="Y56" i="4"/>
  <c r="Y58" i="4"/>
  <c r="Y60" i="4"/>
  <c r="Y62" i="4"/>
  <c r="Y64" i="4"/>
  <c r="Y66" i="4"/>
  <c r="Y68" i="4"/>
  <c r="Y70" i="4"/>
  <c r="Y72" i="4"/>
  <c r="Y74" i="4"/>
  <c r="Y76" i="4"/>
  <c r="Y78" i="4"/>
  <c r="P94" i="4"/>
  <c r="Q162" i="4"/>
  <c r="R162" i="4" s="1"/>
  <c r="Q170" i="4"/>
  <c r="R170" i="4" s="1"/>
  <c r="Y11" i="4"/>
  <c r="Q13" i="4"/>
  <c r="R13" i="4" s="1"/>
  <c r="P14" i="4"/>
  <c r="Y14" i="4"/>
  <c r="P15" i="4"/>
  <c r="Y15" i="4"/>
  <c r="P16" i="4"/>
  <c r="Q81" i="4"/>
  <c r="R81" i="4" s="1"/>
  <c r="Y83" i="4"/>
  <c r="Q85" i="4"/>
  <c r="R85" i="4" s="1"/>
  <c r="Y87" i="4"/>
  <c r="Q89" i="4"/>
  <c r="R89" i="4" s="1"/>
  <c r="Y91" i="4"/>
  <c r="Y101" i="4"/>
  <c r="Q266" i="4"/>
  <c r="R266" i="4" s="1"/>
  <c r="Q262" i="4"/>
  <c r="R262" i="4" s="1"/>
  <c r="Q258" i="4"/>
  <c r="R258" i="4" s="1"/>
  <c r="Q254" i="4"/>
  <c r="R254" i="4" s="1"/>
  <c r="Q253" i="4"/>
  <c r="R253" i="4" s="1"/>
  <c r="Q251" i="4"/>
  <c r="R251" i="4" s="1"/>
  <c r="Q249" i="4"/>
  <c r="R249" i="4" s="1"/>
  <c r="Q267" i="4"/>
  <c r="R267" i="4" s="1"/>
  <c r="Q263" i="4"/>
  <c r="R263" i="4" s="1"/>
  <c r="Q259" i="4"/>
  <c r="R259" i="4" s="1"/>
  <c r="Q255" i="4"/>
  <c r="R255" i="4" s="1"/>
  <c r="Q264" i="4"/>
  <c r="R264" i="4" s="1"/>
  <c r="Q260" i="4"/>
  <c r="R260" i="4" s="1"/>
  <c r="Q256" i="4"/>
  <c r="R256" i="4" s="1"/>
  <c r="Q265" i="4"/>
  <c r="R265" i="4" s="1"/>
  <c r="Q257" i="4"/>
  <c r="R257" i="4" s="1"/>
  <c r="Q252" i="4"/>
  <c r="R252" i="4" s="1"/>
  <c r="Q248" i="4"/>
  <c r="R248" i="4" s="1"/>
  <c r="Q247" i="4"/>
  <c r="R247" i="4" s="1"/>
  <c r="Q245" i="4"/>
  <c r="R245" i="4" s="1"/>
  <c r="Q243" i="4"/>
  <c r="R243" i="4" s="1"/>
  <c r="Q241" i="4"/>
  <c r="R241" i="4" s="1"/>
  <c r="Q239" i="4"/>
  <c r="R239" i="4" s="1"/>
  <c r="Q237" i="4"/>
  <c r="R237" i="4" s="1"/>
  <c r="Q235" i="4"/>
  <c r="R235" i="4" s="1"/>
  <c r="Q233" i="4"/>
  <c r="R233" i="4" s="1"/>
  <c r="Q231" i="4"/>
  <c r="R231" i="4" s="1"/>
  <c r="Q229" i="4"/>
  <c r="R229" i="4" s="1"/>
  <c r="Q227" i="4"/>
  <c r="R227" i="4" s="1"/>
  <c r="Q225" i="4"/>
  <c r="R225" i="4" s="1"/>
  <c r="Q250" i="4"/>
  <c r="R250" i="4" s="1"/>
  <c r="Q246" i="4"/>
  <c r="R246" i="4" s="1"/>
  <c r="Q238" i="4"/>
  <c r="R238" i="4" s="1"/>
  <c r="Q230" i="4"/>
  <c r="R230" i="4" s="1"/>
  <c r="Q223" i="4"/>
  <c r="R223" i="4" s="1"/>
  <c r="Q221" i="4"/>
  <c r="R221" i="4" s="1"/>
  <c r="Q219" i="4"/>
  <c r="R219" i="4" s="1"/>
  <c r="Q217" i="4"/>
  <c r="R217" i="4" s="1"/>
  <c r="Q215" i="4"/>
  <c r="R215" i="4" s="1"/>
  <c r="Q213" i="4"/>
  <c r="R213" i="4" s="1"/>
  <c r="Q240" i="4"/>
  <c r="R240" i="4" s="1"/>
  <c r="Q232" i="4"/>
  <c r="R232" i="4" s="1"/>
  <c r="Q228" i="4"/>
  <c r="R228" i="4" s="1"/>
  <c r="Q242" i="4"/>
  <c r="R242" i="4" s="1"/>
  <c r="Q218" i="4"/>
  <c r="R218" i="4" s="1"/>
  <c r="Q208" i="4"/>
  <c r="R208" i="4" s="1"/>
  <c r="Q204" i="4"/>
  <c r="R204" i="4" s="1"/>
  <c r="Q200" i="4"/>
  <c r="R200" i="4" s="1"/>
  <c r="Q261" i="4"/>
  <c r="R261" i="4" s="1"/>
  <c r="Q236" i="4"/>
  <c r="R236" i="4" s="1"/>
  <c r="Q234" i="4"/>
  <c r="R234" i="4" s="1"/>
  <c r="Q220" i="4"/>
  <c r="R220" i="4" s="1"/>
  <c r="Q212" i="4"/>
  <c r="R212" i="4" s="1"/>
  <c r="Q209" i="4"/>
  <c r="R209" i="4" s="1"/>
  <c r="Q205" i="4"/>
  <c r="R205" i="4" s="1"/>
  <c r="Q201" i="4"/>
  <c r="R201" i="4" s="1"/>
  <c r="Q226" i="4"/>
  <c r="R226" i="4" s="1"/>
  <c r="Q222" i="4"/>
  <c r="R222" i="4" s="1"/>
  <c r="Q214" i="4"/>
  <c r="R214" i="4" s="1"/>
  <c r="Q210" i="4"/>
  <c r="R210" i="4" s="1"/>
  <c r="Q206" i="4"/>
  <c r="R206" i="4" s="1"/>
  <c r="Q202" i="4"/>
  <c r="R202" i="4" s="1"/>
  <c r="Q198" i="4"/>
  <c r="R198" i="4" s="1"/>
  <c r="Q194" i="4"/>
  <c r="R194" i="4" s="1"/>
  <c r="Q224" i="4"/>
  <c r="R224" i="4" s="1"/>
  <c r="Q192" i="4"/>
  <c r="R192" i="4" s="1"/>
  <c r="Q188" i="4"/>
  <c r="R188" i="4" s="1"/>
  <c r="Q244" i="4"/>
  <c r="R244" i="4" s="1"/>
  <c r="Q216" i="4"/>
  <c r="R216" i="4" s="1"/>
  <c r="Q211" i="4"/>
  <c r="R211" i="4" s="1"/>
  <c r="Q203" i="4"/>
  <c r="R203" i="4" s="1"/>
  <c r="Q199" i="4"/>
  <c r="R199" i="4" s="1"/>
  <c r="Q193" i="4"/>
  <c r="R193" i="4" s="1"/>
  <c r="Q189" i="4"/>
  <c r="R189" i="4" s="1"/>
  <c r="Q187" i="4"/>
  <c r="R187" i="4" s="1"/>
  <c r="Q185" i="4"/>
  <c r="R185" i="4" s="1"/>
  <c r="Q183" i="4"/>
  <c r="R183" i="4" s="1"/>
  <c r="Q181" i="4"/>
  <c r="R181" i="4" s="1"/>
  <c r="Q179" i="4"/>
  <c r="R179" i="4" s="1"/>
  <c r="Q177" i="4"/>
  <c r="R177" i="4" s="1"/>
  <c r="Q175" i="4"/>
  <c r="R175" i="4" s="1"/>
  <c r="Q173" i="4"/>
  <c r="R173" i="4" s="1"/>
  <c r="Q171" i="4"/>
  <c r="R171" i="4" s="1"/>
  <c r="Q169" i="4"/>
  <c r="R169" i="4" s="1"/>
  <c r="Q167" i="4"/>
  <c r="R167" i="4" s="1"/>
  <c r="Q165" i="4"/>
  <c r="R165" i="4" s="1"/>
  <c r="Q163" i="4"/>
  <c r="R163" i="4" s="1"/>
  <c r="Q161" i="4"/>
  <c r="R161" i="4" s="1"/>
  <c r="Q159" i="4"/>
  <c r="R159" i="4" s="1"/>
  <c r="Q157" i="4"/>
  <c r="R157" i="4" s="1"/>
  <c r="Q155" i="4"/>
  <c r="R155" i="4" s="1"/>
  <c r="Q153" i="4"/>
  <c r="R153" i="4" s="1"/>
  <c r="Q151" i="4"/>
  <c r="R151" i="4" s="1"/>
  <c r="Q149" i="4"/>
  <c r="R149" i="4" s="1"/>
  <c r="Q147" i="4"/>
  <c r="R147" i="4" s="1"/>
  <c r="Q145" i="4"/>
  <c r="R145" i="4" s="1"/>
  <c r="Q190" i="4"/>
  <c r="R190" i="4" s="1"/>
  <c r="Q196" i="4"/>
  <c r="R196" i="4" s="1"/>
  <c r="Q191" i="4"/>
  <c r="R191" i="4" s="1"/>
  <c r="Q184" i="4"/>
  <c r="R184" i="4" s="1"/>
  <c r="Q176" i="4"/>
  <c r="R176" i="4" s="1"/>
  <c r="Q168" i="4"/>
  <c r="R168" i="4" s="1"/>
  <c r="Q160" i="4"/>
  <c r="R160" i="4" s="1"/>
  <c r="Q152" i="4"/>
  <c r="R152" i="4" s="1"/>
  <c r="Q146" i="4"/>
  <c r="R146" i="4" s="1"/>
  <c r="Q143" i="4"/>
  <c r="R143" i="4" s="1"/>
  <c r="Q141" i="4"/>
  <c r="R141" i="4" s="1"/>
  <c r="Q139" i="4"/>
  <c r="R139" i="4" s="1"/>
  <c r="Q137" i="4"/>
  <c r="R137" i="4" s="1"/>
  <c r="Q135" i="4"/>
  <c r="R135" i="4" s="1"/>
  <c r="Q133" i="4"/>
  <c r="R133" i="4" s="1"/>
  <c r="Q131" i="4"/>
  <c r="R131" i="4" s="1"/>
  <c r="Q129" i="4"/>
  <c r="R129" i="4" s="1"/>
  <c r="Q127" i="4"/>
  <c r="R127" i="4" s="1"/>
  <c r="Q125" i="4"/>
  <c r="R125" i="4" s="1"/>
  <c r="Q123" i="4"/>
  <c r="R123" i="4" s="1"/>
  <c r="Q121" i="4"/>
  <c r="R121" i="4" s="1"/>
  <c r="Q119" i="4"/>
  <c r="R119" i="4" s="1"/>
  <c r="Q117" i="4"/>
  <c r="R117" i="4" s="1"/>
  <c r="Q115" i="4"/>
  <c r="R115" i="4" s="1"/>
  <c r="Q113" i="4"/>
  <c r="R113" i="4" s="1"/>
  <c r="Q111" i="4"/>
  <c r="R111" i="4" s="1"/>
  <c r="Q109" i="4"/>
  <c r="R109" i="4" s="1"/>
  <c r="Q107" i="4"/>
  <c r="R107" i="4" s="1"/>
  <c r="Q105" i="4"/>
  <c r="R105" i="4" s="1"/>
  <c r="Q103" i="4"/>
  <c r="R103" i="4" s="1"/>
  <c r="Q101" i="4"/>
  <c r="R101" i="4" s="1"/>
  <c r="Q99" i="4"/>
  <c r="R99" i="4" s="1"/>
  <c r="Q97" i="4"/>
  <c r="R97" i="4" s="1"/>
  <c r="Q95" i="4"/>
  <c r="R95" i="4" s="1"/>
  <c r="Q197" i="4"/>
  <c r="R197" i="4" s="1"/>
  <c r="Q182" i="4"/>
  <c r="R182" i="4" s="1"/>
  <c r="Q174" i="4"/>
  <c r="R174" i="4" s="1"/>
  <c r="Q166" i="4"/>
  <c r="R166" i="4" s="1"/>
  <c r="Q158" i="4"/>
  <c r="R158" i="4" s="1"/>
  <c r="Q150" i="4"/>
  <c r="R150" i="4" s="1"/>
  <c r="Q207" i="4"/>
  <c r="R207" i="4" s="1"/>
  <c r="Q180" i="4"/>
  <c r="R180" i="4" s="1"/>
  <c r="Q172" i="4"/>
  <c r="R172" i="4" s="1"/>
  <c r="Q164" i="4"/>
  <c r="R164" i="4" s="1"/>
  <c r="Q156" i="4"/>
  <c r="R156" i="4" s="1"/>
  <c r="Q148" i="4"/>
  <c r="R148" i="4" s="1"/>
  <c r="Q142" i="4"/>
  <c r="R142" i="4" s="1"/>
  <c r="Q140" i="4"/>
  <c r="R140" i="4" s="1"/>
  <c r="Q138" i="4"/>
  <c r="R138" i="4" s="1"/>
  <c r="Q136" i="4"/>
  <c r="R136" i="4" s="1"/>
  <c r="Q134" i="4"/>
  <c r="R134" i="4" s="1"/>
  <c r="Q132" i="4"/>
  <c r="R132" i="4" s="1"/>
  <c r="Q130" i="4"/>
  <c r="R130" i="4" s="1"/>
  <c r="Q128" i="4"/>
  <c r="R128" i="4" s="1"/>
  <c r="Q126" i="4"/>
  <c r="R126" i="4" s="1"/>
  <c r="Q124" i="4"/>
  <c r="R124" i="4" s="1"/>
  <c r="Q122" i="4"/>
  <c r="R122" i="4" s="1"/>
  <c r="Q120" i="4"/>
  <c r="R120" i="4" s="1"/>
  <c r="Q118" i="4"/>
  <c r="R118" i="4" s="1"/>
  <c r="Q116" i="4"/>
  <c r="R116" i="4" s="1"/>
  <c r="Q114" i="4"/>
  <c r="R114" i="4" s="1"/>
  <c r="Q112" i="4"/>
  <c r="R112" i="4" s="1"/>
  <c r="Q110" i="4"/>
  <c r="R110" i="4" s="1"/>
  <c r="Q178" i="4"/>
  <c r="R178" i="4" s="1"/>
  <c r="Q106" i="4"/>
  <c r="R106" i="4" s="1"/>
  <c r="Q98" i="4"/>
  <c r="R98" i="4" s="1"/>
  <c r="Q90" i="4"/>
  <c r="R90" i="4" s="1"/>
  <c r="Q86" i="4"/>
  <c r="R86" i="4" s="1"/>
  <c r="Q82" i="4"/>
  <c r="R82" i="4" s="1"/>
  <c r="Q79" i="4"/>
  <c r="R79" i="4" s="1"/>
  <c r="Q77" i="4"/>
  <c r="R77" i="4" s="1"/>
  <c r="Q75" i="4"/>
  <c r="R75" i="4" s="1"/>
  <c r="Q73" i="4"/>
  <c r="R73" i="4" s="1"/>
  <c r="Q71" i="4"/>
  <c r="R71" i="4" s="1"/>
  <c r="Q69" i="4"/>
  <c r="R69" i="4" s="1"/>
  <c r="Q67" i="4"/>
  <c r="R67" i="4" s="1"/>
  <c r="Q65" i="4"/>
  <c r="R65" i="4" s="1"/>
  <c r="Q63" i="4"/>
  <c r="R63" i="4" s="1"/>
  <c r="Q61" i="4"/>
  <c r="R61" i="4" s="1"/>
  <c r="Q59" i="4"/>
  <c r="R59" i="4" s="1"/>
  <c r="Q57" i="4"/>
  <c r="R57" i="4" s="1"/>
  <c r="Q55" i="4"/>
  <c r="R55" i="4" s="1"/>
  <c r="Q53" i="4"/>
  <c r="R53" i="4" s="1"/>
  <c r="Q51" i="4"/>
  <c r="R51" i="4" s="1"/>
  <c r="Q49" i="4"/>
  <c r="R49" i="4" s="1"/>
  <c r="Q47" i="4"/>
  <c r="R47" i="4" s="1"/>
  <c r="Q45" i="4"/>
  <c r="R45" i="4" s="1"/>
  <c r="Q43" i="4"/>
  <c r="R43" i="4" s="1"/>
  <c r="Q41" i="4"/>
  <c r="R41" i="4" s="1"/>
  <c r="Q39" i="4"/>
  <c r="R39" i="4" s="1"/>
  <c r="Q37" i="4"/>
  <c r="R37" i="4" s="1"/>
  <c r="Q35" i="4"/>
  <c r="R35" i="4" s="1"/>
  <c r="Q33" i="4"/>
  <c r="R33" i="4" s="1"/>
  <c r="Q31" i="4"/>
  <c r="R31" i="4" s="1"/>
  <c r="Q29" i="4"/>
  <c r="R29" i="4" s="1"/>
  <c r="Q27" i="4"/>
  <c r="R27" i="4" s="1"/>
  <c r="Q25" i="4"/>
  <c r="R25" i="4" s="1"/>
  <c r="Q23" i="4"/>
  <c r="R23" i="4" s="1"/>
  <c r="Q21" i="4"/>
  <c r="R21" i="4" s="1"/>
  <c r="Q19" i="4"/>
  <c r="R19" i="4" s="1"/>
  <c r="Q17" i="4"/>
  <c r="R17" i="4" s="1"/>
  <c r="Q186" i="4"/>
  <c r="R186" i="4" s="1"/>
  <c r="Q144" i="4"/>
  <c r="R144" i="4" s="1"/>
  <c r="Q108" i="4"/>
  <c r="R108" i="4" s="1"/>
  <c r="Q100" i="4"/>
  <c r="R100" i="4" s="1"/>
  <c r="Q91" i="4"/>
  <c r="R91" i="4" s="1"/>
  <c r="Q87" i="4"/>
  <c r="R87" i="4" s="1"/>
  <c r="Q83" i="4"/>
  <c r="R83" i="4" s="1"/>
  <c r="Q15" i="4"/>
  <c r="R15" i="4" s="1"/>
  <c r="Q14" i="4"/>
  <c r="R14" i="4" s="1"/>
  <c r="Q195" i="4"/>
  <c r="R195" i="4" s="1"/>
  <c r="Q154" i="4"/>
  <c r="R154" i="4" s="1"/>
  <c r="Q102" i="4"/>
  <c r="R102" i="4" s="1"/>
  <c r="Q94" i="4"/>
  <c r="R94" i="4" s="1"/>
  <c r="Q92" i="4"/>
  <c r="R92" i="4" s="1"/>
  <c r="Q88" i="4"/>
  <c r="R88" i="4" s="1"/>
  <c r="Q84" i="4"/>
  <c r="R84" i="4" s="1"/>
  <c r="Q80" i="4"/>
  <c r="R80" i="4" s="1"/>
  <c r="Q78" i="4"/>
  <c r="R78" i="4" s="1"/>
  <c r="Q76" i="4"/>
  <c r="R76" i="4" s="1"/>
  <c r="Q74" i="4"/>
  <c r="R74" i="4" s="1"/>
  <c r="Q72" i="4"/>
  <c r="R72" i="4" s="1"/>
  <c r="Q70" i="4"/>
  <c r="R70" i="4" s="1"/>
  <c r="Q68" i="4"/>
  <c r="R68" i="4" s="1"/>
  <c r="Q66" i="4"/>
  <c r="R66" i="4" s="1"/>
  <c r="Q64" i="4"/>
  <c r="R64" i="4" s="1"/>
  <c r="Q62" i="4"/>
  <c r="R62" i="4" s="1"/>
  <c r="Q60" i="4"/>
  <c r="R60" i="4" s="1"/>
  <c r="Q58" i="4"/>
  <c r="R58" i="4" s="1"/>
  <c r="Q56" i="4"/>
  <c r="R56" i="4" s="1"/>
  <c r="Q54" i="4"/>
  <c r="R54" i="4" s="1"/>
  <c r="Q52" i="4"/>
  <c r="R52" i="4" s="1"/>
  <c r="Q50" i="4"/>
  <c r="R50" i="4" s="1"/>
  <c r="Q48" i="4"/>
  <c r="R48" i="4" s="1"/>
  <c r="Q46" i="4"/>
  <c r="R46" i="4" s="1"/>
  <c r="Q44" i="4"/>
  <c r="R44" i="4" s="1"/>
  <c r="Q42" i="4"/>
  <c r="R42" i="4" s="1"/>
  <c r="Q40" i="4"/>
  <c r="R40" i="4" s="1"/>
  <c r="Q38" i="4"/>
  <c r="R38" i="4" s="1"/>
  <c r="Q36" i="4"/>
  <c r="R36" i="4" s="1"/>
  <c r="Q34" i="4"/>
  <c r="R34" i="4" s="1"/>
  <c r="Q32" i="4"/>
  <c r="R32" i="4" s="1"/>
  <c r="Q30" i="4"/>
  <c r="R30" i="4" s="1"/>
  <c r="Q28" i="4"/>
  <c r="R28" i="4" s="1"/>
  <c r="Q26" i="4"/>
  <c r="R26" i="4" s="1"/>
  <c r="Q24" i="4"/>
  <c r="R24" i="4" s="1"/>
  <c r="Q22" i="4"/>
  <c r="R22" i="4" s="1"/>
  <c r="Q20" i="4"/>
  <c r="R20" i="4" s="1"/>
  <c r="Q18" i="4"/>
  <c r="R18" i="4" s="1"/>
  <c r="P265" i="4"/>
  <c r="P261" i="4"/>
  <c r="P257" i="4"/>
  <c r="P266" i="4"/>
  <c r="P262" i="4"/>
  <c r="P258" i="4"/>
  <c r="P254" i="4"/>
  <c r="P253" i="4"/>
  <c r="P251" i="4"/>
  <c r="P249" i="4"/>
  <c r="P267" i="4"/>
  <c r="P263" i="4"/>
  <c r="P259" i="4"/>
  <c r="P255" i="4"/>
  <c r="P1006" i="4"/>
  <c r="P1002" i="4"/>
  <c r="P250" i="4"/>
  <c r="P246" i="4"/>
  <c r="P244" i="4"/>
  <c r="P242" i="4"/>
  <c r="P240" i="4"/>
  <c r="P238" i="4"/>
  <c r="P236" i="4"/>
  <c r="P234" i="4"/>
  <c r="P232" i="4"/>
  <c r="P1007" i="4"/>
  <c r="P1003" i="4"/>
  <c r="P264" i="4"/>
  <c r="P256" i="4"/>
  <c r="P252" i="4"/>
  <c r="P248" i="4"/>
  <c r="P245" i="4"/>
  <c r="P237" i="4"/>
  <c r="P227" i="4"/>
  <c r="P1008" i="4"/>
  <c r="P1004" i="4"/>
  <c r="P247" i="4"/>
  <c r="P239" i="4"/>
  <c r="P231" i="4"/>
  <c r="P230" i="4"/>
  <c r="P225" i="4"/>
  <c r="P223" i="4"/>
  <c r="P221" i="4"/>
  <c r="P219" i="4"/>
  <c r="P217" i="4"/>
  <c r="P215" i="4"/>
  <c r="P213" i="4"/>
  <c r="P211" i="4"/>
  <c r="P209" i="4"/>
  <c r="P207" i="4"/>
  <c r="P205" i="4"/>
  <c r="P203" i="4"/>
  <c r="P201" i="4"/>
  <c r="P199" i="4"/>
  <c r="P197" i="4"/>
  <c r="P195" i="4"/>
  <c r="P193" i="4"/>
  <c r="P191" i="4"/>
  <c r="P189" i="4"/>
  <c r="P241" i="4"/>
  <c r="P1005" i="4"/>
  <c r="P224" i="4"/>
  <c r="P216" i="4"/>
  <c r="P1001" i="4"/>
  <c r="P235" i="4"/>
  <c r="P218" i="4"/>
  <c r="P208" i="4"/>
  <c r="P204" i="4"/>
  <c r="P200" i="4"/>
  <c r="P243" i="4"/>
  <c r="P233" i="4"/>
  <c r="P229" i="4"/>
  <c r="P220" i="4"/>
  <c r="P212" i="4"/>
  <c r="P260" i="4"/>
  <c r="P210" i="4"/>
  <c r="P202" i="4"/>
  <c r="P196" i="4"/>
  <c r="P194" i="4"/>
  <c r="P186" i="4"/>
  <c r="P184" i="4"/>
  <c r="P182" i="4"/>
  <c r="P180" i="4"/>
  <c r="P178" i="4"/>
  <c r="P176" i="4"/>
  <c r="P174" i="4"/>
  <c r="P172" i="4"/>
  <c r="P170" i="4"/>
  <c r="P168" i="4"/>
  <c r="P166" i="4"/>
  <c r="P164" i="4"/>
  <c r="P162" i="4"/>
  <c r="P160" i="4"/>
  <c r="P158" i="4"/>
  <c r="P156" i="4"/>
  <c r="P154" i="4"/>
  <c r="P152" i="4"/>
  <c r="P150" i="4"/>
  <c r="P148" i="4"/>
  <c r="P192" i="4"/>
  <c r="P188" i="4"/>
  <c r="P222" i="4"/>
  <c r="P206" i="4"/>
  <c r="P198" i="4"/>
  <c r="P187" i="4"/>
  <c r="P185" i="4"/>
  <c r="P183" i="4"/>
  <c r="P181" i="4"/>
  <c r="P179" i="4"/>
  <c r="P177" i="4"/>
  <c r="P175" i="4"/>
  <c r="P173" i="4"/>
  <c r="P171" i="4"/>
  <c r="P169" i="4"/>
  <c r="P167" i="4"/>
  <c r="P165" i="4"/>
  <c r="P163" i="4"/>
  <c r="P161" i="4"/>
  <c r="P159" i="4"/>
  <c r="P157" i="4"/>
  <c r="P155" i="4"/>
  <c r="P153" i="4"/>
  <c r="P151" i="4"/>
  <c r="P149" i="4"/>
  <c r="P147" i="4"/>
  <c r="P145" i="4"/>
  <c r="P214" i="4"/>
  <c r="P144" i="4"/>
  <c r="P146" i="4"/>
  <c r="P143" i="4"/>
  <c r="P141" i="4"/>
  <c r="P139" i="4"/>
  <c r="P137" i="4"/>
  <c r="P135" i="4"/>
  <c r="P133" i="4"/>
  <c r="P131" i="4"/>
  <c r="P129" i="4"/>
  <c r="P127" i="4"/>
  <c r="P125" i="4"/>
  <c r="P123" i="4"/>
  <c r="P121" i="4"/>
  <c r="P119" i="4"/>
  <c r="P117" i="4"/>
  <c r="P115" i="4"/>
  <c r="P113" i="4"/>
  <c r="P111" i="4"/>
  <c r="P109" i="4"/>
  <c r="P107" i="4"/>
  <c r="P105" i="4"/>
  <c r="P103" i="4"/>
  <c r="P101" i="4"/>
  <c r="P99" i="4"/>
  <c r="P97" i="4"/>
  <c r="P95" i="4"/>
  <c r="P93" i="4"/>
  <c r="P91" i="4"/>
  <c r="P89" i="4"/>
  <c r="P87" i="4"/>
  <c r="P85" i="4"/>
  <c r="P83" i="4"/>
  <c r="P81" i="4"/>
  <c r="P226" i="4"/>
  <c r="P104" i="4"/>
  <c r="P96" i="4"/>
  <c r="P142" i="4"/>
  <c r="P140" i="4"/>
  <c r="P138" i="4"/>
  <c r="P136" i="4"/>
  <c r="P134" i="4"/>
  <c r="P132" i="4"/>
  <c r="P130" i="4"/>
  <c r="P128" i="4"/>
  <c r="P126" i="4"/>
  <c r="P124" i="4"/>
  <c r="P122" i="4"/>
  <c r="P120" i="4"/>
  <c r="P118" i="4"/>
  <c r="P116" i="4"/>
  <c r="P114" i="4"/>
  <c r="P112" i="4"/>
  <c r="P110" i="4"/>
  <c r="P106" i="4"/>
  <c r="P98" i="4"/>
  <c r="P90" i="4"/>
  <c r="P86" i="4"/>
  <c r="P82" i="4"/>
  <c r="P79" i="4"/>
  <c r="P77" i="4"/>
  <c r="P75" i="4"/>
  <c r="P73" i="4"/>
  <c r="P71" i="4"/>
  <c r="P69" i="4"/>
  <c r="P67" i="4"/>
  <c r="P65" i="4"/>
  <c r="P63" i="4"/>
  <c r="P61" i="4"/>
  <c r="P59" i="4"/>
  <c r="P57" i="4"/>
  <c r="P55" i="4"/>
  <c r="P53" i="4"/>
  <c r="P51" i="4"/>
  <c r="P49" i="4"/>
  <c r="P47" i="4"/>
  <c r="P45" i="4"/>
  <c r="P43" i="4"/>
  <c r="P41" i="4"/>
  <c r="P39" i="4"/>
  <c r="P37" i="4"/>
  <c r="P35" i="4"/>
  <c r="P33" i="4"/>
  <c r="P31" i="4"/>
  <c r="P29" i="4"/>
  <c r="P27" i="4"/>
  <c r="P25" i="4"/>
  <c r="P23" i="4"/>
  <c r="P21" i="4"/>
  <c r="P19" i="4"/>
  <c r="P17" i="4"/>
  <c r="P13" i="4"/>
  <c r="P228" i="4"/>
  <c r="P108" i="4"/>
  <c r="P100" i="4"/>
  <c r="P12" i="4"/>
  <c r="Q16" i="4"/>
  <c r="R16" i="4" s="1"/>
  <c r="P18" i="4"/>
  <c r="P20" i="4"/>
  <c r="P22" i="4"/>
  <c r="P24" i="4"/>
  <c r="P26" i="4"/>
  <c r="P28" i="4"/>
  <c r="P30" i="4"/>
  <c r="P32" i="4"/>
  <c r="P34" i="4"/>
  <c r="P36" i="4"/>
  <c r="P38" i="4"/>
  <c r="P40" i="4"/>
  <c r="P42" i="4"/>
  <c r="P44" i="4"/>
  <c r="P46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Y80" i="4"/>
  <c r="P80" i="4"/>
  <c r="Y84" i="4"/>
  <c r="P84" i="4"/>
  <c r="Y88" i="4"/>
  <c r="P88" i="4"/>
  <c r="Y92" i="4"/>
  <c r="P92" i="4"/>
  <c r="Q96" i="4"/>
  <c r="R96" i="4" s="1"/>
  <c r="Y109" i="4"/>
  <c r="Y99" i="4"/>
  <c r="Y100" i="4"/>
  <c r="Y107" i="4"/>
  <c r="Y108" i="4"/>
  <c r="Y111" i="4"/>
  <c r="Y113" i="4"/>
  <c r="Y115" i="4"/>
  <c r="Y117" i="4"/>
  <c r="Y119" i="4"/>
  <c r="Y121" i="4"/>
  <c r="Y123" i="4"/>
  <c r="Y125" i="4"/>
  <c r="Y127" i="4"/>
  <c r="Y129" i="4"/>
  <c r="Y131" i="4"/>
  <c r="Y133" i="4"/>
  <c r="Y135" i="4"/>
  <c r="Y137" i="4"/>
  <c r="Y139" i="4"/>
  <c r="Y141" i="4"/>
  <c r="Y205" i="4"/>
  <c r="Y213" i="4"/>
  <c r="Y93" i="4"/>
  <c r="Z95" i="4"/>
  <c r="Y97" i="4"/>
  <c r="Y98" i="4"/>
  <c r="Z103" i="4"/>
  <c r="Y105" i="4"/>
  <c r="Y106" i="4"/>
  <c r="Y95" i="4"/>
  <c r="Y96" i="4"/>
  <c r="Z101" i="4"/>
  <c r="Y103" i="4"/>
  <c r="Y104" i="4"/>
  <c r="Z109" i="4"/>
  <c r="Z145" i="4"/>
  <c r="Z153" i="4"/>
  <c r="Z161" i="4"/>
  <c r="Y193" i="4"/>
  <c r="Z147" i="4"/>
  <c r="Z155" i="4"/>
  <c r="Z163" i="4"/>
  <c r="Z171" i="4"/>
  <c r="Z179" i="4"/>
  <c r="Z187" i="4"/>
  <c r="Y144" i="4"/>
  <c r="Y189" i="4"/>
  <c r="Y199" i="4"/>
  <c r="Y214" i="4"/>
  <c r="Y198" i="4"/>
  <c r="Y206" i="4"/>
  <c r="Y221" i="4"/>
  <c r="Y195" i="4"/>
  <c r="Y201" i="4"/>
  <c r="Y209" i="4"/>
  <c r="Y194" i="4"/>
  <c r="Y202" i="4"/>
  <c r="Y210" i="4"/>
  <c r="Y212" i="4"/>
  <c r="Z217" i="4"/>
  <c r="Y219" i="4"/>
  <c r="Y220" i="4"/>
  <c r="Y211" i="4"/>
  <c r="Z215" i="4"/>
  <c r="Y217" i="4"/>
  <c r="Y218" i="4"/>
  <c r="Z223" i="4"/>
  <c r="Y226" i="4"/>
  <c r="Y228" i="4"/>
  <c r="Y215" i="4"/>
  <c r="Y216" i="4"/>
  <c r="Y223" i="4"/>
  <c r="Y224" i="4"/>
  <c r="Y241" i="4"/>
  <c r="Y231" i="4"/>
  <c r="Z233" i="4"/>
  <c r="Y239" i="4"/>
  <c r="Z241" i="4"/>
  <c r="Z225" i="4"/>
  <c r="Z231" i="4"/>
  <c r="Y237" i="4"/>
  <c r="Z239" i="4"/>
  <c r="Y245" i="4"/>
  <c r="Z247" i="4"/>
  <c r="Z249" i="4"/>
  <c r="Y250" i="4"/>
  <c r="AE2" i="4" l="1"/>
  <c r="S96" i="4" s="1"/>
  <c r="S259" i="4" l="1"/>
  <c r="S136" i="4"/>
  <c r="S24" i="4"/>
  <c r="S230" i="4"/>
  <c r="S173" i="4"/>
  <c r="S143" i="4"/>
  <c r="S180" i="4"/>
  <c r="S71" i="4"/>
  <c r="S40" i="4"/>
  <c r="S226" i="4"/>
  <c r="S175" i="4"/>
  <c r="S130" i="4"/>
  <c r="S189" i="4"/>
  <c r="S95" i="4"/>
  <c r="S98" i="4"/>
  <c r="S23" i="4"/>
  <c r="S91" i="4"/>
  <c r="S56" i="4"/>
  <c r="S174" i="4"/>
  <c r="S58" i="4"/>
  <c r="S101" i="4"/>
  <c r="S110" i="4"/>
  <c r="S29" i="4"/>
  <c r="S78" i="4"/>
  <c r="S122" i="4"/>
  <c r="S18" i="4"/>
  <c r="S254" i="4"/>
  <c r="S229" i="4"/>
  <c r="S132" i="4"/>
  <c r="S67" i="4"/>
  <c r="S68" i="4"/>
  <c r="S129" i="4"/>
  <c r="S25" i="4"/>
  <c r="S248" i="4"/>
  <c r="S233" i="4"/>
  <c r="S217" i="4"/>
  <c r="S222" i="4"/>
  <c r="S192" i="4"/>
  <c r="S196" i="4"/>
  <c r="S111" i="4"/>
  <c r="S120" i="4"/>
  <c r="S39" i="4"/>
  <c r="S72" i="4"/>
  <c r="S260" i="4"/>
  <c r="S219" i="4"/>
  <c r="S137" i="4"/>
  <c r="S17" i="4"/>
  <c r="S117" i="4"/>
  <c r="S126" i="4"/>
  <c r="S45" i="4"/>
  <c r="S30" i="4"/>
  <c r="S212" i="4"/>
  <c r="S97" i="4"/>
  <c r="S66" i="4"/>
  <c r="S220" i="4"/>
  <c r="S123" i="4"/>
  <c r="S164" i="4"/>
  <c r="S19" i="4"/>
  <c r="S20" i="4"/>
  <c r="S261" i="4"/>
  <c r="S73" i="4"/>
  <c r="S262" i="4"/>
  <c r="S157" i="4"/>
  <c r="S55" i="4"/>
  <c r="S65" i="4"/>
  <c r="S265" i="4"/>
  <c r="S215" i="4"/>
  <c r="S133" i="4"/>
  <c r="S142" i="4"/>
  <c r="S61" i="4"/>
  <c r="S46" i="4"/>
  <c r="S227" i="4"/>
  <c r="S146" i="4"/>
  <c r="S100" i="4"/>
  <c r="S242" i="4"/>
  <c r="S244" i="4"/>
  <c r="S139" i="4"/>
  <c r="S182" i="4"/>
  <c r="S35" i="4"/>
  <c r="S36" i="4"/>
  <c r="S252" i="4"/>
  <c r="S26" i="4"/>
  <c r="S249" i="4"/>
  <c r="S250" i="4"/>
  <c r="S160" i="4"/>
  <c r="S158" i="4"/>
  <c r="S77" i="4"/>
  <c r="S144" i="4"/>
  <c r="S62" i="4"/>
  <c r="S57" i="4"/>
  <c r="S11" i="4"/>
  <c r="S264" i="4"/>
  <c r="S221" i="4"/>
  <c r="S184" i="4"/>
  <c r="S116" i="4"/>
  <c r="S51" i="4"/>
  <c r="S52" i="4"/>
  <c r="S74" i="4"/>
  <c r="S236" i="4"/>
  <c r="S127" i="4"/>
  <c r="S94" i="4"/>
  <c r="S256" i="4"/>
  <c r="S232" i="4"/>
  <c r="S10" i="4"/>
  <c r="S168" i="4"/>
  <c r="S135" i="4"/>
  <c r="S119" i="4"/>
  <c r="S103" i="4"/>
  <c r="S166" i="4"/>
  <c r="S148" i="4"/>
  <c r="S128" i="4"/>
  <c r="S112" i="4"/>
  <c r="S79" i="4"/>
  <c r="S63" i="4"/>
  <c r="S47" i="4"/>
  <c r="S31" i="4"/>
  <c r="S186" i="4"/>
  <c r="S64" i="4"/>
  <c r="S48" i="4"/>
  <c r="S32" i="4"/>
  <c r="S266" i="4"/>
  <c r="S218" i="4"/>
  <c r="S216" i="4"/>
  <c r="S113" i="4"/>
  <c r="S156" i="4"/>
  <c r="S106" i="4"/>
  <c r="S41" i="4"/>
  <c r="S102" i="4"/>
  <c r="S34" i="4"/>
  <c r="S239" i="4"/>
  <c r="S204" i="4"/>
  <c r="S205" i="4"/>
  <c r="S198" i="4"/>
  <c r="S203" i="4"/>
  <c r="S179" i="4"/>
  <c r="S163" i="4"/>
  <c r="S147" i="4"/>
  <c r="S195" i="4"/>
  <c r="S263" i="4"/>
  <c r="S183" i="4"/>
  <c r="S13" i="4"/>
  <c r="S245" i="4"/>
  <c r="S210" i="4"/>
  <c r="S185" i="4"/>
  <c r="S169" i="4"/>
  <c r="S153" i="4"/>
  <c r="S107" i="4"/>
  <c r="S86" i="4"/>
  <c r="S83" i="4"/>
  <c r="S88" i="4"/>
  <c r="S85" i="4"/>
  <c r="S193" i="4"/>
  <c r="S151" i="4"/>
  <c r="S207" i="4"/>
  <c r="S81" i="4"/>
  <c r="S251" i="4"/>
  <c r="S241" i="4"/>
  <c r="S225" i="4"/>
  <c r="S208" i="4"/>
  <c r="S209" i="4"/>
  <c r="S202" i="4"/>
  <c r="S211" i="4"/>
  <c r="S181" i="4"/>
  <c r="S165" i="4"/>
  <c r="S149" i="4"/>
  <c r="S14" i="4"/>
  <c r="S80" i="4"/>
  <c r="S235" i="4"/>
  <c r="S190" i="4"/>
  <c r="S258" i="4"/>
  <c r="S223" i="4"/>
  <c r="S228" i="4"/>
  <c r="S234" i="4"/>
  <c r="S214" i="4"/>
  <c r="S141" i="4"/>
  <c r="S125" i="4"/>
  <c r="S109" i="4"/>
  <c r="S197" i="4"/>
  <c r="S172" i="4"/>
  <c r="S134" i="4"/>
  <c r="S118" i="4"/>
  <c r="S69" i="4"/>
  <c r="S53" i="4"/>
  <c r="S37" i="4"/>
  <c r="S21" i="4"/>
  <c r="S70" i="4"/>
  <c r="S54" i="4"/>
  <c r="S38" i="4"/>
  <c r="S22" i="4"/>
  <c r="S240" i="4"/>
  <c r="S224" i="4"/>
  <c r="S121" i="4"/>
  <c r="S138" i="4"/>
  <c r="S33" i="4"/>
  <c r="S42" i="4"/>
  <c r="S16" i="4"/>
  <c r="S162" i="4"/>
  <c r="S257" i="4"/>
  <c r="S246" i="4"/>
  <c r="S213" i="4"/>
  <c r="S145" i="4"/>
  <c r="S152" i="4"/>
  <c r="S131" i="4"/>
  <c r="S115" i="4"/>
  <c r="S150" i="4"/>
  <c r="S140" i="4"/>
  <c r="S124" i="4"/>
  <c r="S178" i="4"/>
  <c r="S75" i="4"/>
  <c r="S59" i="4"/>
  <c r="S43" i="4"/>
  <c r="S27" i="4"/>
  <c r="S108" i="4"/>
  <c r="S154" i="4"/>
  <c r="S76" i="4"/>
  <c r="S60" i="4"/>
  <c r="S44" i="4"/>
  <c r="S28" i="4"/>
  <c r="S170" i="4"/>
  <c r="S238" i="4"/>
  <c r="S176" i="4"/>
  <c r="S105" i="4"/>
  <c r="S114" i="4"/>
  <c r="S49" i="4"/>
  <c r="S50" i="4"/>
  <c r="AG2" i="4"/>
  <c r="S104" i="4"/>
  <c r="S1005" i="4"/>
  <c r="S1002" i="4"/>
  <c r="S1008" i="4"/>
  <c r="S1001" i="4"/>
  <c r="S1004" i="4"/>
  <c r="S93" i="4"/>
  <c r="S1006" i="4"/>
  <c r="S1003" i="4"/>
  <c r="S1007" i="4"/>
  <c r="S12" i="4"/>
  <c r="S255" i="4"/>
  <c r="S247" i="4"/>
  <c r="S231" i="4"/>
  <c r="S188" i="4"/>
  <c r="S187" i="4"/>
  <c r="S171" i="4"/>
  <c r="S155" i="4"/>
  <c r="S191" i="4"/>
  <c r="S90" i="4"/>
  <c r="S87" i="4"/>
  <c r="S92" i="4"/>
  <c r="S243" i="4"/>
  <c r="S159" i="4"/>
  <c r="S82" i="4"/>
  <c r="S84" i="4"/>
  <c r="S89" i="4"/>
  <c r="S267" i="4"/>
  <c r="S237" i="4"/>
  <c r="S200" i="4"/>
  <c r="S201" i="4"/>
  <c r="S194" i="4"/>
  <c r="S199" i="4"/>
  <c r="S177" i="4"/>
  <c r="S161" i="4"/>
  <c r="S99" i="4"/>
  <c r="S253" i="4"/>
  <c r="S206" i="4"/>
  <c r="S167" i="4"/>
  <c r="S15" i="4"/>
  <c r="O3" i="4" l="1"/>
  <c r="O4" i="4"/>
  <c r="S4" i="4" l="1"/>
  <c r="V4" i="4"/>
  <c r="Q4" i="4"/>
  <c r="T4" i="4"/>
  <c r="U4" i="4"/>
  <c r="P4" i="4"/>
  <c r="X1008" i="4"/>
  <c r="T1008" i="4"/>
  <c r="X1007" i="4"/>
  <c r="T1007" i="4"/>
  <c r="X1006" i="4"/>
  <c r="T1006" i="4"/>
  <c r="X1005" i="4"/>
  <c r="T1005" i="4"/>
  <c r="X1004" i="4"/>
  <c r="T1004" i="4"/>
  <c r="X1003" i="4"/>
  <c r="T1003" i="4"/>
  <c r="X1002" i="4"/>
  <c r="T1002" i="4"/>
  <c r="X1001" i="4"/>
  <c r="T1001" i="4"/>
  <c r="W267" i="4"/>
  <c r="V266" i="4"/>
  <c r="U265" i="4"/>
  <c r="X264" i="4"/>
  <c r="T264" i="4"/>
  <c r="W263" i="4"/>
  <c r="V262" i="4"/>
  <c r="U261" i="4"/>
  <c r="X260" i="4"/>
  <c r="T260" i="4"/>
  <c r="W259" i="4"/>
  <c r="V258" i="4"/>
  <c r="U257" i="4"/>
  <c r="X256" i="4"/>
  <c r="T256" i="4"/>
  <c r="W255" i="4"/>
  <c r="V254" i="4"/>
  <c r="V253" i="4"/>
  <c r="X252" i="4"/>
  <c r="T252" i="4"/>
  <c r="V251" i="4"/>
  <c r="X250" i="4"/>
  <c r="T250" i="4"/>
  <c r="V249" i="4"/>
  <c r="W1008" i="4"/>
  <c r="W1007" i="4"/>
  <c r="W1006" i="4"/>
  <c r="W1005" i="4"/>
  <c r="W1004" i="4"/>
  <c r="W1003" i="4"/>
  <c r="W1002" i="4"/>
  <c r="W1001" i="4"/>
  <c r="V267" i="4"/>
  <c r="U266" i="4"/>
  <c r="X265" i="4"/>
  <c r="T265" i="4"/>
  <c r="W264" i="4"/>
  <c r="V263" i="4"/>
  <c r="U262" i="4"/>
  <c r="X261" i="4"/>
  <c r="T261" i="4"/>
  <c r="W260" i="4"/>
  <c r="V259" i="4"/>
  <c r="U258" i="4"/>
  <c r="X257" i="4"/>
  <c r="T257" i="4"/>
  <c r="W256" i="4"/>
  <c r="V255" i="4"/>
  <c r="U254" i="4"/>
  <c r="U253" i="4"/>
  <c r="W252" i="4"/>
  <c r="U251" i="4"/>
  <c r="W250" i="4"/>
  <c r="U249" i="4"/>
  <c r="W248" i="4"/>
  <c r="V1008" i="4"/>
  <c r="V1007" i="4"/>
  <c r="V1006" i="4"/>
  <c r="V1005" i="4"/>
  <c r="V1004" i="4"/>
  <c r="V1003" i="4"/>
  <c r="V1002" i="4"/>
  <c r="V1001" i="4"/>
  <c r="U267" i="4"/>
  <c r="X266" i="4"/>
  <c r="T266" i="4"/>
  <c r="W265" i="4"/>
  <c r="V264" i="4"/>
  <c r="U263" i="4"/>
  <c r="X262" i="4"/>
  <c r="T262" i="4"/>
  <c r="W261" i="4"/>
  <c r="V260" i="4"/>
  <c r="U259" i="4"/>
  <c r="X258" i="4"/>
  <c r="T258" i="4"/>
  <c r="W257" i="4"/>
  <c r="V256" i="4"/>
  <c r="U255" i="4"/>
  <c r="X254" i="4"/>
  <c r="T254" i="4"/>
  <c r="U1008" i="4"/>
  <c r="U1004" i="4"/>
  <c r="U264" i="4"/>
  <c r="X263" i="4"/>
  <c r="W262" i="4"/>
  <c r="U256" i="4"/>
  <c r="X255" i="4"/>
  <c r="W254" i="4"/>
  <c r="X251" i="4"/>
  <c r="W249" i="4"/>
  <c r="X248" i="4"/>
  <c r="W247" i="4"/>
  <c r="U246" i="4"/>
  <c r="W245" i="4"/>
  <c r="U244" i="4"/>
  <c r="W243" i="4"/>
  <c r="U242" i="4"/>
  <c r="W241" i="4"/>
  <c r="U240" i="4"/>
  <c r="W239" i="4"/>
  <c r="U238" i="4"/>
  <c r="W237" i="4"/>
  <c r="U236" i="4"/>
  <c r="W235" i="4"/>
  <c r="U234" i="4"/>
  <c r="W233" i="4"/>
  <c r="U232" i="4"/>
  <c r="W231" i="4"/>
  <c r="U230" i="4"/>
  <c r="U1005" i="4"/>
  <c r="U1001" i="4"/>
  <c r="T263" i="4"/>
  <c r="V261" i="4"/>
  <c r="T255" i="4"/>
  <c r="X253" i="4"/>
  <c r="W251" i="4"/>
  <c r="V250" i="4"/>
  <c r="T249" i="4"/>
  <c r="V248" i="4"/>
  <c r="V247" i="4"/>
  <c r="X246" i="4"/>
  <c r="T246" i="4"/>
  <c r="V245" i="4"/>
  <c r="X244" i="4"/>
  <c r="T244" i="4"/>
  <c r="V243" i="4"/>
  <c r="X242" i="4"/>
  <c r="T242" i="4"/>
  <c r="V241" i="4"/>
  <c r="X240" i="4"/>
  <c r="T240" i="4"/>
  <c r="V239" i="4"/>
  <c r="X238" i="4"/>
  <c r="T238" i="4"/>
  <c r="V237" i="4"/>
  <c r="X236" i="4"/>
  <c r="T236" i="4"/>
  <c r="V235" i="4"/>
  <c r="X234" i="4"/>
  <c r="T234" i="4"/>
  <c r="V233" i="4"/>
  <c r="X232" i="4"/>
  <c r="T232" i="4"/>
  <c r="V231" i="4"/>
  <c r="X230" i="4"/>
  <c r="T230" i="4"/>
  <c r="V229" i="4"/>
  <c r="X228" i="4"/>
  <c r="T228" i="4"/>
  <c r="V227" i="4"/>
  <c r="X226" i="4"/>
  <c r="T226" i="4"/>
  <c r="V225" i="4"/>
  <c r="U1006" i="4"/>
  <c r="U1002" i="4"/>
  <c r="W266" i="4"/>
  <c r="W258" i="4"/>
  <c r="T253" i="4"/>
  <c r="U252" i="4"/>
  <c r="U248" i="4"/>
  <c r="T247" i="4"/>
  <c r="W244" i="4"/>
  <c r="X243" i="4"/>
  <c r="V242" i="4"/>
  <c r="U241" i="4"/>
  <c r="T239" i="4"/>
  <c r="W236" i="4"/>
  <c r="X235" i="4"/>
  <c r="V234" i="4"/>
  <c r="U233" i="4"/>
  <c r="T231" i="4"/>
  <c r="U229" i="4"/>
  <c r="W227" i="4"/>
  <c r="U226" i="4"/>
  <c r="X225" i="4"/>
  <c r="X224" i="4"/>
  <c r="T224" i="4"/>
  <c r="V223" i="4"/>
  <c r="X222" i="4"/>
  <c r="T222" i="4"/>
  <c r="V221" i="4"/>
  <c r="X220" i="4"/>
  <c r="T220" i="4"/>
  <c r="V219" i="4"/>
  <c r="X218" i="4"/>
  <c r="T218" i="4"/>
  <c r="V217" i="4"/>
  <c r="X216" i="4"/>
  <c r="T216" i="4"/>
  <c r="V215" i="4"/>
  <c r="X214" i="4"/>
  <c r="T214" i="4"/>
  <c r="V213" i="4"/>
  <c r="X212" i="4"/>
  <c r="T212" i="4"/>
  <c r="X267" i="4"/>
  <c r="V265" i="4"/>
  <c r="X259" i="4"/>
  <c r="V257" i="4"/>
  <c r="T248" i="4"/>
  <c r="W246" i="4"/>
  <c r="X245" i="4"/>
  <c r="V244" i="4"/>
  <c r="U243" i="4"/>
  <c r="T241" i="4"/>
  <c r="W238" i="4"/>
  <c r="X237" i="4"/>
  <c r="V236" i="4"/>
  <c r="U235" i="4"/>
  <c r="T233" i="4"/>
  <c r="W230" i="4"/>
  <c r="T229" i="4"/>
  <c r="W228" i="4"/>
  <c r="U227" i="4"/>
  <c r="W225" i="4"/>
  <c r="W224" i="4"/>
  <c r="U223" i="4"/>
  <c r="W222" i="4"/>
  <c r="U221" i="4"/>
  <c r="W220" i="4"/>
  <c r="U219" i="4"/>
  <c r="W218" i="4"/>
  <c r="U217" i="4"/>
  <c r="W216" i="4"/>
  <c r="U215" i="4"/>
  <c r="W214" i="4"/>
  <c r="U213" i="4"/>
  <c r="W212" i="4"/>
  <c r="U211" i="4"/>
  <c r="W210" i="4"/>
  <c r="U209" i="4"/>
  <c r="W208" i="4"/>
  <c r="U207" i="4"/>
  <c r="W206" i="4"/>
  <c r="U205" i="4"/>
  <c r="W204" i="4"/>
  <c r="U203" i="4"/>
  <c r="W202" i="4"/>
  <c r="U201" i="4"/>
  <c r="W200" i="4"/>
  <c r="U199" i="4"/>
  <c r="W198" i="4"/>
  <c r="U197" i="4"/>
  <c r="W196" i="4"/>
  <c r="U195" i="4"/>
  <c r="W194" i="4"/>
  <c r="U193" i="4"/>
  <c r="W192" i="4"/>
  <c r="U191" i="4"/>
  <c r="W190" i="4"/>
  <c r="U189" i="4"/>
  <c r="W188" i="4"/>
  <c r="U1007" i="4"/>
  <c r="U1003" i="4"/>
  <c r="T267" i="4"/>
  <c r="U260" i="4"/>
  <c r="T259" i="4"/>
  <c r="X249" i="4"/>
  <c r="X247" i="4"/>
  <c r="V246" i="4"/>
  <c r="U245" i="4"/>
  <c r="T243" i="4"/>
  <c r="W240" i="4"/>
  <c r="X239" i="4"/>
  <c r="V238" i="4"/>
  <c r="U237" i="4"/>
  <c r="U247" i="4"/>
  <c r="T245" i="4"/>
  <c r="X241" i="4"/>
  <c r="T235" i="4"/>
  <c r="W234" i="4"/>
  <c r="W229" i="4"/>
  <c r="T227" i="4"/>
  <c r="W226" i="4"/>
  <c r="W223" i="4"/>
  <c r="V222" i="4"/>
  <c r="T221" i="4"/>
  <c r="U220" i="4"/>
  <c r="X217" i="4"/>
  <c r="W215" i="4"/>
  <c r="V214" i="4"/>
  <c r="T213" i="4"/>
  <c r="U212" i="4"/>
  <c r="V211" i="4"/>
  <c r="U210" i="4"/>
  <c r="X209" i="4"/>
  <c r="X208" i="4"/>
  <c r="V207" i="4"/>
  <c r="U206" i="4"/>
  <c r="X205" i="4"/>
  <c r="X204" i="4"/>
  <c r="V203" i="4"/>
  <c r="U202" i="4"/>
  <c r="X201" i="4"/>
  <c r="X200" i="4"/>
  <c r="W253" i="4"/>
  <c r="T251" i="4"/>
  <c r="W242" i="4"/>
  <c r="X233" i="4"/>
  <c r="W232" i="4"/>
  <c r="V228" i="4"/>
  <c r="V226" i="4"/>
  <c r="V224" i="4"/>
  <c r="T223" i="4"/>
  <c r="U222" i="4"/>
  <c r="X219" i="4"/>
  <c r="W217" i="4"/>
  <c r="V216" i="4"/>
  <c r="T215" i="4"/>
  <c r="U214" i="4"/>
  <c r="T211" i="4"/>
  <c r="T210" i="4"/>
  <c r="W209" i="4"/>
  <c r="V208" i="4"/>
  <c r="T207" i="4"/>
  <c r="T206" i="4"/>
  <c r="W205" i="4"/>
  <c r="V204" i="4"/>
  <c r="T203" i="4"/>
  <c r="T202" i="4"/>
  <c r="W201" i="4"/>
  <c r="V200" i="4"/>
  <c r="U239" i="4"/>
  <c r="T237" i="4"/>
  <c r="V232" i="4"/>
  <c r="X231" i="4"/>
  <c r="V230" i="4"/>
  <c r="U228" i="4"/>
  <c r="U225" i="4"/>
  <c r="U224" i="4"/>
  <c r="X221" i="4"/>
  <c r="W219" i="4"/>
  <c r="V218" i="4"/>
  <c r="T217" i="4"/>
  <c r="U216" i="4"/>
  <c r="X213" i="4"/>
  <c r="X211" i="4"/>
  <c r="X210" i="4"/>
  <c r="V209" i="4"/>
  <c r="U208" i="4"/>
  <c r="X207" i="4"/>
  <c r="X206" i="4"/>
  <c r="V205" i="4"/>
  <c r="U204" i="4"/>
  <c r="X203" i="4"/>
  <c r="X202" i="4"/>
  <c r="V201" i="4"/>
  <c r="U200" i="4"/>
  <c r="X199" i="4"/>
  <c r="X198" i="4"/>
  <c r="V197" i="4"/>
  <c r="U196" i="4"/>
  <c r="X195" i="4"/>
  <c r="X194" i="4"/>
  <c r="V193" i="4"/>
  <c r="V240" i="4"/>
  <c r="U231" i="4"/>
  <c r="X229" i="4"/>
  <c r="W221" i="4"/>
  <c r="U218" i="4"/>
  <c r="V212" i="4"/>
  <c r="W211" i="4"/>
  <c r="W203" i="4"/>
  <c r="T199" i="4"/>
  <c r="U198" i="4"/>
  <c r="W197" i="4"/>
  <c r="X196" i="4"/>
  <c r="W195" i="4"/>
  <c r="X192" i="4"/>
  <c r="V191" i="4"/>
  <c r="U190" i="4"/>
  <c r="X189" i="4"/>
  <c r="X188" i="4"/>
  <c r="W187" i="4"/>
  <c r="U186" i="4"/>
  <c r="W185" i="4"/>
  <c r="U184" i="4"/>
  <c r="W183" i="4"/>
  <c r="U182" i="4"/>
  <c r="W181" i="4"/>
  <c r="U180" i="4"/>
  <c r="W179" i="4"/>
  <c r="U178" i="4"/>
  <c r="W177" i="4"/>
  <c r="U176" i="4"/>
  <c r="W175" i="4"/>
  <c r="U174" i="4"/>
  <c r="W173" i="4"/>
  <c r="U172" i="4"/>
  <c r="W171" i="4"/>
  <c r="U170" i="4"/>
  <c r="W169" i="4"/>
  <c r="U168" i="4"/>
  <c r="W167" i="4"/>
  <c r="U166" i="4"/>
  <c r="W165" i="4"/>
  <c r="U164" i="4"/>
  <c r="W163" i="4"/>
  <c r="U162" i="4"/>
  <c r="W161" i="4"/>
  <c r="U160" i="4"/>
  <c r="W159" i="4"/>
  <c r="U158" i="4"/>
  <c r="W157" i="4"/>
  <c r="U156" i="4"/>
  <c r="W155" i="4"/>
  <c r="U154" i="4"/>
  <c r="W153" i="4"/>
  <c r="U152" i="4"/>
  <c r="W151" i="4"/>
  <c r="U150" i="4"/>
  <c r="W149" i="4"/>
  <c r="U148" i="4"/>
  <c r="W147" i="4"/>
  <c r="X227" i="4"/>
  <c r="T225" i="4"/>
  <c r="W213" i="4"/>
  <c r="V206" i="4"/>
  <c r="T205" i="4"/>
  <c r="T204" i="4"/>
  <c r="T198" i="4"/>
  <c r="T197" i="4"/>
  <c r="V196" i="4"/>
  <c r="V195" i="4"/>
  <c r="V194" i="4"/>
  <c r="X193" i="4"/>
  <c r="V192" i="4"/>
  <c r="T191" i="4"/>
  <c r="T190" i="4"/>
  <c r="W189" i="4"/>
  <c r="V188" i="4"/>
  <c r="V187" i="4"/>
  <c r="X186" i="4"/>
  <c r="T186" i="4"/>
  <c r="V185" i="4"/>
  <c r="X184" i="4"/>
  <c r="T184" i="4"/>
  <c r="V183" i="4"/>
  <c r="X182" i="4"/>
  <c r="T182" i="4"/>
  <c r="V181" i="4"/>
  <c r="X180" i="4"/>
  <c r="T180" i="4"/>
  <c r="V179" i="4"/>
  <c r="X178" i="4"/>
  <c r="T178" i="4"/>
  <c r="V177" i="4"/>
  <c r="X176" i="4"/>
  <c r="T176" i="4"/>
  <c r="V175" i="4"/>
  <c r="X174" i="4"/>
  <c r="T174" i="4"/>
  <c r="V173" i="4"/>
  <c r="X172" i="4"/>
  <c r="T172" i="4"/>
  <c r="V171" i="4"/>
  <c r="X170" i="4"/>
  <c r="T170" i="4"/>
  <c r="V169" i="4"/>
  <c r="X168" i="4"/>
  <c r="T168" i="4"/>
  <c r="V167" i="4"/>
  <c r="X166" i="4"/>
  <c r="T166" i="4"/>
  <c r="V165" i="4"/>
  <c r="X164" i="4"/>
  <c r="T164" i="4"/>
  <c r="V163" i="4"/>
  <c r="X162" i="4"/>
  <c r="T162" i="4"/>
  <c r="V161" i="4"/>
  <c r="X160" i="4"/>
  <c r="T160" i="4"/>
  <c r="V159" i="4"/>
  <c r="X158" i="4"/>
  <c r="T158" i="4"/>
  <c r="V157" i="4"/>
  <c r="X156" i="4"/>
  <c r="T156" i="4"/>
  <c r="V155" i="4"/>
  <c r="X154" i="4"/>
  <c r="T154" i="4"/>
  <c r="V153" i="4"/>
  <c r="X152" i="4"/>
  <c r="T152" i="4"/>
  <c r="V151" i="4"/>
  <c r="X150" i="4"/>
  <c r="T150" i="4"/>
  <c r="V149" i="4"/>
  <c r="X148" i="4"/>
  <c r="T148" i="4"/>
  <c r="V147" i="4"/>
  <c r="X146" i="4"/>
  <c r="T146" i="4"/>
  <c r="V145" i="4"/>
  <c r="X144" i="4"/>
  <c r="T144" i="4"/>
  <c r="U250" i="4"/>
  <c r="X223" i="4"/>
  <c r="T219" i="4"/>
  <c r="W207" i="4"/>
  <c r="W199" i="4"/>
  <c r="T196" i="4"/>
  <c r="T195" i="4"/>
  <c r="U194" i="4"/>
  <c r="W193" i="4"/>
  <c r="U192" i="4"/>
  <c r="X191" i="4"/>
  <c r="X190" i="4"/>
  <c r="V189" i="4"/>
  <c r="U188" i="4"/>
  <c r="U187" i="4"/>
  <c r="W186" i="4"/>
  <c r="U185" i="4"/>
  <c r="W184" i="4"/>
  <c r="U183" i="4"/>
  <c r="W182" i="4"/>
  <c r="U181" i="4"/>
  <c r="W180" i="4"/>
  <c r="U179" i="4"/>
  <c r="W178" i="4"/>
  <c r="U177" i="4"/>
  <c r="W176" i="4"/>
  <c r="U175" i="4"/>
  <c r="W174" i="4"/>
  <c r="U173" i="4"/>
  <c r="W172" i="4"/>
  <c r="U171" i="4"/>
  <c r="W170" i="4"/>
  <c r="U169" i="4"/>
  <c r="W168" i="4"/>
  <c r="U167" i="4"/>
  <c r="W166" i="4"/>
  <c r="U165" i="4"/>
  <c r="W164" i="4"/>
  <c r="U163" i="4"/>
  <c r="W162" i="4"/>
  <c r="U161" i="4"/>
  <c r="W160" i="4"/>
  <c r="U159" i="4"/>
  <c r="W158" i="4"/>
  <c r="U157" i="4"/>
  <c r="W156" i="4"/>
  <c r="U155" i="4"/>
  <c r="W154" i="4"/>
  <c r="U153" i="4"/>
  <c r="W152" i="4"/>
  <c r="U151" i="4"/>
  <c r="W150" i="4"/>
  <c r="U149" i="4"/>
  <c r="W148" i="4"/>
  <c r="U147" i="4"/>
  <c r="W146" i="4"/>
  <c r="U145" i="4"/>
  <c r="W144" i="4"/>
  <c r="V220" i="4"/>
  <c r="T208" i="4"/>
  <c r="T200" i="4"/>
  <c r="X197" i="4"/>
  <c r="T193" i="4"/>
  <c r="T192" i="4"/>
  <c r="T183" i="4"/>
  <c r="V182" i="4"/>
  <c r="X181" i="4"/>
  <c r="T175" i="4"/>
  <c r="V174" i="4"/>
  <c r="X173" i="4"/>
  <c r="T167" i="4"/>
  <c r="V166" i="4"/>
  <c r="X165" i="4"/>
  <c r="T159" i="4"/>
  <c r="V158" i="4"/>
  <c r="X157" i="4"/>
  <c r="T151" i="4"/>
  <c r="V150" i="4"/>
  <c r="X149" i="4"/>
  <c r="X145" i="4"/>
  <c r="V143" i="4"/>
  <c r="X142" i="4"/>
  <c r="T142" i="4"/>
  <c r="V141" i="4"/>
  <c r="X140" i="4"/>
  <c r="T140" i="4"/>
  <c r="V139" i="4"/>
  <c r="X138" i="4"/>
  <c r="T138" i="4"/>
  <c r="V137" i="4"/>
  <c r="X136" i="4"/>
  <c r="T136" i="4"/>
  <c r="V135" i="4"/>
  <c r="X134" i="4"/>
  <c r="T134" i="4"/>
  <c r="V133" i="4"/>
  <c r="X132" i="4"/>
  <c r="T132" i="4"/>
  <c r="V131" i="4"/>
  <c r="X130" i="4"/>
  <c r="T130" i="4"/>
  <c r="V129" i="4"/>
  <c r="X128" i="4"/>
  <c r="T128" i="4"/>
  <c r="V127" i="4"/>
  <c r="X126" i="4"/>
  <c r="T126" i="4"/>
  <c r="V125" i="4"/>
  <c r="X124" i="4"/>
  <c r="T124" i="4"/>
  <c r="V123" i="4"/>
  <c r="X122" i="4"/>
  <c r="T122" i="4"/>
  <c r="V121" i="4"/>
  <c r="X120" i="4"/>
  <c r="T120" i="4"/>
  <c r="V119" i="4"/>
  <c r="X118" i="4"/>
  <c r="T118" i="4"/>
  <c r="V117" i="4"/>
  <c r="X116" i="4"/>
  <c r="T116" i="4"/>
  <c r="V115" i="4"/>
  <c r="X114" i="4"/>
  <c r="T114" i="4"/>
  <c r="V113" i="4"/>
  <c r="X112" i="4"/>
  <c r="T112" i="4"/>
  <c r="V111" i="4"/>
  <c r="X110" i="4"/>
  <c r="T110" i="4"/>
  <c r="V109" i="4"/>
  <c r="X108" i="4"/>
  <c r="T108" i="4"/>
  <c r="V107" i="4"/>
  <c r="X106" i="4"/>
  <c r="T106" i="4"/>
  <c r="V105" i="4"/>
  <c r="X104" i="4"/>
  <c r="T104" i="4"/>
  <c r="V103" i="4"/>
  <c r="X102" i="4"/>
  <c r="T102" i="4"/>
  <c r="V101" i="4"/>
  <c r="X100" i="4"/>
  <c r="T100" i="4"/>
  <c r="V99" i="4"/>
  <c r="X98" i="4"/>
  <c r="T98" i="4"/>
  <c r="V97" i="4"/>
  <c r="X96" i="4"/>
  <c r="T96" i="4"/>
  <c r="V95" i="4"/>
  <c r="X94" i="4"/>
  <c r="T94" i="4"/>
  <c r="T209" i="4"/>
  <c r="T201" i="4"/>
  <c r="V198" i="4"/>
  <c r="X187" i="4"/>
  <c r="T181" i="4"/>
  <c r="V180" i="4"/>
  <c r="X179" i="4"/>
  <c r="T173" i="4"/>
  <c r="V172" i="4"/>
  <c r="X171" i="4"/>
  <c r="T165" i="4"/>
  <c r="V164" i="4"/>
  <c r="X163" i="4"/>
  <c r="T157" i="4"/>
  <c r="V156" i="4"/>
  <c r="X155" i="4"/>
  <c r="T149" i="4"/>
  <c r="V148" i="4"/>
  <c r="X147" i="4"/>
  <c r="W145" i="4"/>
  <c r="V144" i="4"/>
  <c r="U143" i="4"/>
  <c r="W142" i="4"/>
  <c r="U141" i="4"/>
  <c r="W140" i="4"/>
  <c r="U139" i="4"/>
  <c r="W138" i="4"/>
  <c r="U137" i="4"/>
  <c r="W136" i="4"/>
  <c r="U135" i="4"/>
  <c r="W134" i="4"/>
  <c r="U133" i="4"/>
  <c r="W132" i="4"/>
  <c r="U131" i="4"/>
  <c r="W130" i="4"/>
  <c r="U129" i="4"/>
  <c r="W128" i="4"/>
  <c r="U127" i="4"/>
  <c r="W126" i="4"/>
  <c r="U125" i="4"/>
  <c r="W124" i="4"/>
  <c r="U123" i="4"/>
  <c r="W122" i="4"/>
  <c r="U121" i="4"/>
  <c r="W120" i="4"/>
  <c r="U119" i="4"/>
  <c r="W118" i="4"/>
  <c r="U117" i="4"/>
  <c r="W116" i="4"/>
  <c r="U115" i="4"/>
  <c r="W114" i="4"/>
  <c r="U113" i="4"/>
  <c r="W112" i="4"/>
  <c r="U111" i="4"/>
  <c r="W110" i="4"/>
  <c r="U109" i="4"/>
  <c r="W108" i="4"/>
  <c r="U107" i="4"/>
  <c r="W106" i="4"/>
  <c r="U105" i="4"/>
  <c r="W104" i="4"/>
  <c r="U103" i="4"/>
  <c r="W102" i="4"/>
  <c r="U101" i="4"/>
  <c r="W100" i="4"/>
  <c r="U99" i="4"/>
  <c r="W98" i="4"/>
  <c r="U97" i="4"/>
  <c r="W96" i="4"/>
  <c r="U95" i="4"/>
  <c r="W94" i="4"/>
  <c r="U93" i="4"/>
  <c r="W92" i="4"/>
  <c r="U91" i="4"/>
  <c r="W90" i="4"/>
  <c r="U89" i="4"/>
  <c r="W88" i="4"/>
  <c r="U87" i="4"/>
  <c r="W86" i="4"/>
  <c r="U85" i="4"/>
  <c r="W84" i="4"/>
  <c r="U83" i="4"/>
  <c r="W82" i="4"/>
  <c r="U81" i="4"/>
  <c r="W80" i="4"/>
  <c r="V252" i="4"/>
  <c r="X215" i="4"/>
  <c r="V210" i="4"/>
  <c r="V202" i="4"/>
  <c r="V199" i="4"/>
  <c r="T194" i="4"/>
  <c r="V190" i="4"/>
  <c r="T189" i="4"/>
  <c r="T188" i="4"/>
  <c r="T187" i="4"/>
  <c r="V186" i="4"/>
  <c r="X185" i="4"/>
  <c r="T179" i="4"/>
  <c r="V178" i="4"/>
  <c r="X177" i="4"/>
  <c r="T171" i="4"/>
  <c r="V170" i="4"/>
  <c r="X169" i="4"/>
  <c r="T163" i="4"/>
  <c r="V162" i="4"/>
  <c r="X161" i="4"/>
  <c r="T155" i="4"/>
  <c r="V154" i="4"/>
  <c r="X153" i="4"/>
  <c r="T147" i="4"/>
  <c r="V146" i="4"/>
  <c r="T145" i="4"/>
  <c r="U144" i="4"/>
  <c r="X143" i="4"/>
  <c r="T143" i="4"/>
  <c r="V142" i="4"/>
  <c r="X141" i="4"/>
  <c r="T141" i="4"/>
  <c r="V140" i="4"/>
  <c r="X139" i="4"/>
  <c r="T139" i="4"/>
  <c r="V138" i="4"/>
  <c r="X137" i="4"/>
  <c r="T137" i="4"/>
  <c r="V136" i="4"/>
  <c r="X135" i="4"/>
  <c r="T135" i="4"/>
  <c r="V134" i="4"/>
  <c r="X133" i="4"/>
  <c r="T133" i="4"/>
  <c r="V132" i="4"/>
  <c r="X131" i="4"/>
  <c r="T131" i="4"/>
  <c r="V130" i="4"/>
  <c r="X129" i="4"/>
  <c r="T129" i="4"/>
  <c r="V128" i="4"/>
  <c r="X127" i="4"/>
  <c r="T127" i="4"/>
  <c r="V126" i="4"/>
  <c r="X125" i="4"/>
  <c r="T125" i="4"/>
  <c r="V124" i="4"/>
  <c r="X123" i="4"/>
  <c r="T123" i="4"/>
  <c r="V122" i="4"/>
  <c r="X121" i="4"/>
  <c r="T121" i="4"/>
  <c r="V120" i="4"/>
  <c r="X119" i="4"/>
  <c r="T119" i="4"/>
  <c r="V118" i="4"/>
  <c r="X117" i="4"/>
  <c r="T117" i="4"/>
  <c r="V116" i="4"/>
  <c r="X115" i="4"/>
  <c r="T115" i="4"/>
  <c r="V114" i="4"/>
  <c r="X113" i="4"/>
  <c r="T113" i="4"/>
  <c r="V112" i="4"/>
  <c r="X111" i="4"/>
  <c r="T111" i="4"/>
  <c r="V110" i="4"/>
  <c r="X109" i="4"/>
  <c r="X183" i="4"/>
  <c r="V168" i="4"/>
  <c r="V160" i="4"/>
  <c r="T153" i="4"/>
  <c r="U146" i="4"/>
  <c r="U142" i="4"/>
  <c r="U140" i="4"/>
  <c r="U138" i="4"/>
  <c r="U136" i="4"/>
  <c r="U134" i="4"/>
  <c r="U132" i="4"/>
  <c r="U130" i="4"/>
  <c r="U128" i="4"/>
  <c r="U126" i="4"/>
  <c r="U124" i="4"/>
  <c r="U122" i="4"/>
  <c r="U120" i="4"/>
  <c r="U118" i="4"/>
  <c r="U116" i="4"/>
  <c r="U114" i="4"/>
  <c r="U112" i="4"/>
  <c r="U110" i="4"/>
  <c r="T109" i="4"/>
  <c r="U108" i="4"/>
  <c r="X105" i="4"/>
  <c r="W103" i="4"/>
  <c r="V102" i="4"/>
  <c r="T101" i="4"/>
  <c r="U100" i="4"/>
  <c r="X97" i="4"/>
  <c r="W95" i="4"/>
  <c r="V94" i="4"/>
  <c r="V93" i="4"/>
  <c r="U92" i="4"/>
  <c r="X91" i="4"/>
  <c r="X90" i="4"/>
  <c r="V89" i="4"/>
  <c r="U88" i="4"/>
  <c r="X87" i="4"/>
  <c r="X86" i="4"/>
  <c r="V85" i="4"/>
  <c r="U84" i="4"/>
  <c r="X83" i="4"/>
  <c r="X82" i="4"/>
  <c r="V81" i="4"/>
  <c r="U80" i="4"/>
  <c r="V79" i="4"/>
  <c r="X78" i="4"/>
  <c r="T78" i="4"/>
  <c r="V77" i="4"/>
  <c r="X76" i="4"/>
  <c r="T76" i="4"/>
  <c r="V75" i="4"/>
  <c r="X74" i="4"/>
  <c r="T74" i="4"/>
  <c r="V73" i="4"/>
  <c r="X72" i="4"/>
  <c r="T72" i="4"/>
  <c r="V71" i="4"/>
  <c r="X70" i="4"/>
  <c r="T70" i="4"/>
  <c r="V69" i="4"/>
  <c r="X68" i="4"/>
  <c r="T68" i="4"/>
  <c r="V67" i="4"/>
  <c r="X66" i="4"/>
  <c r="T66" i="4"/>
  <c r="V65" i="4"/>
  <c r="X64" i="4"/>
  <c r="T64" i="4"/>
  <c r="V63" i="4"/>
  <c r="X62" i="4"/>
  <c r="T62" i="4"/>
  <c r="V61" i="4"/>
  <c r="X60" i="4"/>
  <c r="T60" i="4"/>
  <c r="V59" i="4"/>
  <c r="X58" i="4"/>
  <c r="T58" i="4"/>
  <c r="V57" i="4"/>
  <c r="X56" i="4"/>
  <c r="T56" i="4"/>
  <c r="V55" i="4"/>
  <c r="X54" i="4"/>
  <c r="T54" i="4"/>
  <c r="V53" i="4"/>
  <c r="X52" i="4"/>
  <c r="T52" i="4"/>
  <c r="V51" i="4"/>
  <c r="X50" i="4"/>
  <c r="T50" i="4"/>
  <c r="V49" i="4"/>
  <c r="X48" i="4"/>
  <c r="T48" i="4"/>
  <c r="V47" i="4"/>
  <c r="X46" i="4"/>
  <c r="T46" i="4"/>
  <c r="V45" i="4"/>
  <c r="X44" i="4"/>
  <c r="T44" i="4"/>
  <c r="V43" i="4"/>
  <c r="X42" i="4"/>
  <c r="T42" i="4"/>
  <c r="V41" i="4"/>
  <c r="X40" i="4"/>
  <c r="T40" i="4"/>
  <c r="V39" i="4"/>
  <c r="X38" i="4"/>
  <c r="T38" i="4"/>
  <c r="V37" i="4"/>
  <c r="X36" i="4"/>
  <c r="T36" i="4"/>
  <c r="V35" i="4"/>
  <c r="X34" i="4"/>
  <c r="T34" i="4"/>
  <c r="V33" i="4"/>
  <c r="X32" i="4"/>
  <c r="T32" i="4"/>
  <c r="V31" i="4"/>
  <c r="X30" i="4"/>
  <c r="T30" i="4"/>
  <c r="V29" i="4"/>
  <c r="X28" i="4"/>
  <c r="T28" i="4"/>
  <c r="V27" i="4"/>
  <c r="X26" i="4"/>
  <c r="T26" i="4"/>
  <c r="V25" i="4"/>
  <c r="X24" i="4"/>
  <c r="T24" i="4"/>
  <c r="V23" i="4"/>
  <c r="X22" i="4"/>
  <c r="T22" i="4"/>
  <c r="V21" i="4"/>
  <c r="X20" i="4"/>
  <c r="T20" i="4"/>
  <c r="V19" i="4"/>
  <c r="X18" i="4"/>
  <c r="T18" i="4"/>
  <c r="V17" i="4"/>
  <c r="X16" i="4"/>
  <c r="T16" i="4"/>
  <c r="W15" i="4"/>
  <c r="W14" i="4"/>
  <c r="V13" i="4"/>
  <c r="W191" i="4"/>
  <c r="V176" i="4"/>
  <c r="T169" i="4"/>
  <c r="T161" i="4"/>
  <c r="X151" i="4"/>
  <c r="X107" i="4"/>
  <c r="W105" i="4"/>
  <c r="V104" i="4"/>
  <c r="T103" i="4"/>
  <c r="U102" i="4"/>
  <c r="X99" i="4"/>
  <c r="W97" i="4"/>
  <c r="V96" i="4"/>
  <c r="T95" i="4"/>
  <c r="U94" i="4"/>
  <c r="T93" i="4"/>
  <c r="T92" i="4"/>
  <c r="W91" i="4"/>
  <c r="V90" i="4"/>
  <c r="T89" i="4"/>
  <c r="T88" i="4"/>
  <c r="W87" i="4"/>
  <c r="V86" i="4"/>
  <c r="T85" i="4"/>
  <c r="T84" i="4"/>
  <c r="W83" i="4"/>
  <c r="V82" i="4"/>
  <c r="T81" i="4"/>
  <c r="T80" i="4"/>
  <c r="U79" i="4"/>
  <c r="W78" i="4"/>
  <c r="U77" i="4"/>
  <c r="W76" i="4"/>
  <c r="U75" i="4"/>
  <c r="W74" i="4"/>
  <c r="U73" i="4"/>
  <c r="W72" i="4"/>
  <c r="U71" i="4"/>
  <c r="W70" i="4"/>
  <c r="U69" i="4"/>
  <c r="W68" i="4"/>
  <c r="U67" i="4"/>
  <c r="W66" i="4"/>
  <c r="U65" i="4"/>
  <c r="W64" i="4"/>
  <c r="U63" i="4"/>
  <c r="W62" i="4"/>
  <c r="U61" i="4"/>
  <c r="W60" i="4"/>
  <c r="U59" i="4"/>
  <c r="W58" i="4"/>
  <c r="U57" i="4"/>
  <c r="W56" i="4"/>
  <c r="U55" i="4"/>
  <c r="W54" i="4"/>
  <c r="U53" i="4"/>
  <c r="W52" i="4"/>
  <c r="U51" i="4"/>
  <c r="W50" i="4"/>
  <c r="U49" i="4"/>
  <c r="W48" i="4"/>
  <c r="U47" i="4"/>
  <c r="W46" i="4"/>
  <c r="U45" i="4"/>
  <c r="W44" i="4"/>
  <c r="U43" i="4"/>
  <c r="W42" i="4"/>
  <c r="U41" i="4"/>
  <c r="W40" i="4"/>
  <c r="U39" i="4"/>
  <c r="W38" i="4"/>
  <c r="U37" i="4"/>
  <c r="W36" i="4"/>
  <c r="U35" i="4"/>
  <c r="W34" i="4"/>
  <c r="U33" i="4"/>
  <c r="W32" i="4"/>
  <c r="U31" i="4"/>
  <c r="W30" i="4"/>
  <c r="U29" i="4"/>
  <c r="W28" i="4"/>
  <c r="U27" i="4"/>
  <c r="W26" i="4"/>
  <c r="U25" i="4"/>
  <c r="W24" i="4"/>
  <c r="U23" i="4"/>
  <c r="W22" i="4"/>
  <c r="U21" i="4"/>
  <c r="W20" i="4"/>
  <c r="U19" i="4"/>
  <c r="W18" i="4"/>
  <c r="U17" i="4"/>
  <c r="W16" i="4"/>
  <c r="V15" i="4"/>
  <c r="V14" i="4"/>
  <c r="U13" i="4"/>
  <c r="V184" i="4"/>
  <c r="T177" i="4"/>
  <c r="X167" i="4"/>
  <c r="X159" i="4"/>
  <c r="W107" i="4"/>
  <c r="V106" i="4"/>
  <c r="T105" i="4"/>
  <c r="U104" i="4"/>
  <c r="X101" i="4"/>
  <c r="W99" i="4"/>
  <c r="V98" i="4"/>
  <c r="T97" i="4"/>
  <c r="U96" i="4"/>
  <c r="X93" i="4"/>
  <c r="X92" i="4"/>
  <c r="V91" i="4"/>
  <c r="U90" i="4"/>
  <c r="X89" i="4"/>
  <c r="X88" i="4"/>
  <c r="V87" i="4"/>
  <c r="U86" i="4"/>
  <c r="X85" i="4"/>
  <c r="X84" i="4"/>
  <c r="V83" i="4"/>
  <c r="U82" i="4"/>
  <c r="X81" i="4"/>
  <c r="X80" i="4"/>
  <c r="X79" i="4"/>
  <c r="T79" i="4"/>
  <c r="V78" i="4"/>
  <c r="X77" i="4"/>
  <c r="T77" i="4"/>
  <c r="V76" i="4"/>
  <c r="X75" i="4"/>
  <c r="T75" i="4"/>
  <c r="V74" i="4"/>
  <c r="X73" i="4"/>
  <c r="T73" i="4"/>
  <c r="V72" i="4"/>
  <c r="X71" i="4"/>
  <c r="T71" i="4"/>
  <c r="V70" i="4"/>
  <c r="X69" i="4"/>
  <c r="T69" i="4"/>
  <c r="V68" i="4"/>
  <c r="X67" i="4"/>
  <c r="T67" i="4"/>
  <c r="V66" i="4"/>
  <c r="X65" i="4"/>
  <c r="T65" i="4"/>
  <c r="V64" i="4"/>
  <c r="X63" i="4"/>
  <c r="T63" i="4"/>
  <c r="V62" i="4"/>
  <c r="X61" i="4"/>
  <c r="T61" i="4"/>
  <c r="V60" i="4"/>
  <c r="X59" i="4"/>
  <c r="T59" i="4"/>
  <c r="V58" i="4"/>
  <c r="X57" i="4"/>
  <c r="T57" i="4"/>
  <c r="V56" i="4"/>
  <c r="X55" i="4"/>
  <c r="T55" i="4"/>
  <c r="V54" i="4"/>
  <c r="X53" i="4"/>
  <c r="T53" i="4"/>
  <c r="V52" i="4"/>
  <c r="X51" i="4"/>
  <c r="T51" i="4"/>
  <c r="V50" i="4"/>
  <c r="X49" i="4"/>
  <c r="T49" i="4"/>
  <c r="V48" i="4"/>
  <c r="X47" i="4"/>
  <c r="T47" i="4"/>
  <c r="V46" i="4"/>
  <c r="X45" i="4"/>
  <c r="T45" i="4"/>
  <c r="V44" i="4"/>
  <c r="X43" i="4"/>
  <c r="T43" i="4"/>
  <c r="V42" i="4"/>
  <c r="X41" i="4"/>
  <c r="T41" i="4"/>
  <c r="V40" i="4"/>
  <c r="X39" i="4"/>
  <c r="T39" i="4"/>
  <c r="V38" i="4"/>
  <c r="X37" i="4"/>
  <c r="T37" i="4"/>
  <c r="V36" i="4"/>
  <c r="X35" i="4"/>
  <c r="T35" i="4"/>
  <c r="V34" i="4"/>
  <c r="X33" i="4"/>
  <c r="T33" i="4"/>
  <c r="V32" i="4"/>
  <c r="X31" i="4"/>
  <c r="T31" i="4"/>
  <c r="V30" i="4"/>
  <c r="X29" i="4"/>
  <c r="T29" i="4"/>
  <c r="V28" i="4"/>
  <c r="X27" i="4"/>
  <c r="T27" i="4"/>
  <c r="V26" i="4"/>
  <c r="X25" i="4"/>
  <c r="T25" i="4"/>
  <c r="V24" i="4"/>
  <c r="X23" i="4"/>
  <c r="T23" i="4"/>
  <c r="V22" i="4"/>
  <c r="X21" i="4"/>
  <c r="T21" i="4"/>
  <c r="V20" i="4"/>
  <c r="X19" i="4"/>
  <c r="T19" i="4"/>
  <c r="V18" i="4"/>
  <c r="X17" i="4"/>
  <c r="T17" i="4"/>
  <c r="V16" i="4"/>
  <c r="T185" i="4"/>
  <c r="V152" i="4"/>
  <c r="T107" i="4"/>
  <c r="W93" i="4"/>
  <c r="T90" i="4"/>
  <c r="W89" i="4"/>
  <c r="T86" i="4"/>
  <c r="W85" i="4"/>
  <c r="T82" i="4"/>
  <c r="W81" i="4"/>
  <c r="T15" i="4"/>
  <c r="T14" i="4"/>
  <c r="U12" i="4"/>
  <c r="X11" i="4"/>
  <c r="T11" i="4"/>
  <c r="X10" i="4"/>
  <c r="T10" i="4"/>
  <c r="U3" i="4"/>
  <c r="P3" i="4"/>
  <c r="U58" i="4"/>
  <c r="U36" i="4"/>
  <c r="U18" i="4"/>
  <c r="U10" i="4"/>
  <c r="V108" i="4"/>
  <c r="X103" i="4"/>
  <c r="T99" i="4"/>
  <c r="X13" i="4"/>
  <c r="X12" i="4"/>
  <c r="T12" i="4"/>
  <c r="W11" i="4"/>
  <c r="W10" i="4"/>
  <c r="T3" i="4"/>
  <c r="T91" i="4"/>
  <c r="U78" i="4"/>
  <c r="U76" i="4"/>
  <c r="U74" i="4"/>
  <c r="U72" i="4"/>
  <c r="U70" i="4"/>
  <c r="U68" i="4"/>
  <c r="U66" i="4"/>
  <c r="U64" i="4"/>
  <c r="U62" i="4"/>
  <c r="U60" i="4"/>
  <c r="U56" i="4"/>
  <c r="U52" i="4"/>
  <c r="U50" i="4"/>
  <c r="U48" i="4"/>
  <c r="U44" i="4"/>
  <c r="U38" i="4"/>
  <c r="U26" i="4"/>
  <c r="U24" i="4"/>
  <c r="V12" i="4"/>
  <c r="V3" i="4"/>
  <c r="Q3" i="4"/>
  <c r="X175" i="4"/>
  <c r="W143" i="4"/>
  <c r="W141" i="4"/>
  <c r="W139" i="4"/>
  <c r="W137" i="4"/>
  <c r="W135" i="4"/>
  <c r="W133" i="4"/>
  <c r="W131" i="4"/>
  <c r="W129" i="4"/>
  <c r="W127" i="4"/>
  <c r="W125" i="4"/>
  <c r="W123" i="4"/>
  <c r="W121" i="4"/>
  <c r="W119" i="4"/>
  <c r="W117" i="4"/>
  <c r="W115" i="4"/>
  <c r="W113" i="4"/>
  <c r="W111" i="4"/>
  <c r="W109" i="4"/>
  <c r="U106" i="4"/>
  <c r="V100" i="4"/>
  <c r="X95" i="4"/>
  <c r="W79" i="4"/>
  <c r="W77" i="4"/>
  <c r="W75" i="4"/>
  <c r="W73" i="4"/>
  <c r="W71" i="4"/>
  <c r="W69" i="4"/>
  <c r="W67" i="4"/>
  <c r="W65" i="4"/>
  <c r="W63" i="4"/>
  <c r="W61" i="4"/>
  <c r="W59" i="4"/>
  <c r="W57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9" i="4"/>
  <c r="W27" i="4"/>
  <c r="W25" i="4"/>
  <c r="W23" i="4"/>
  <c r="W21" i="4"/>
  <c r="W19" i="4"/>
  <c r="W17" i="4"/>
  <c r="X15" i="4"/>
  <c r="X14" i="4"/>
  <c r="W13" i="4"/>
  <c r="W12" i="4"/>
  <c r="V11" i="4"/>
  <c r="V10" i="4"/>
  <c r="S3" i="4"/>
  <c r="W101" i="4"/>
  <c r="U98" i="4"/>
  <c r="V92" i="4"/>
  <c r="V88" i="4"/>
  <c r="T87" i="4"/>
  <c r="V84" i="4"/>
  <c r="T83" i="4"/>
  <c r="V80" i="4"/>
  <c r="U54" i="4"/>
  <c r="U46" i="4"/>
  <c r="U42" i="4"/>
  <c r="U40" i="4"/>
  <c r="U34" i="4"/>
  <c r="U32" i="4"/>
  <c r="U30" i="4"/>
  <c r="U28" i="4"/>
  <c r="U22" i="4"/>
  <c r="U20" i="4"/>
  <c r="U16" i="4"/>
  <c r="U15" i="4"/>
  <c r="U14" i="4"/>
  <c r="T13" i="4"/>
  <c r="U11" i="4"/>
  <c r="AD7" i="4"/>
  <c r="AD9" i="4"/>
  <c r="AD12" i="4" l="1"/>
  <c r="AE7" i="4"/>
  <c r="AG7" i="4"/>
  <c r="AG9" i="4"/>
  <c r="AE9" i="4"/>
  <c r="AD5" i="4"/>
  <c r="AD6" i="4"/>
  <c r="AD8" i="4"/>
  <c r="AD11" i="4" l="1"/>
  <c r="AG12" i="4"/>
  <c r="AG5" i="4"/>
  <c r="AE5" i="4"/>
  <c r="AG8" i="4"/>
  <c r="AG6" i="4"/>
  <c r="AG11" i="4" l="1"/>
  <c r="Q1008" i="3"/>
  <c r="Q1007" i="3"/>
  <c r="Q1006" i="3"/>
  <c r="Q1005" i="3"/>
  <c r="Q1004" i="3"/>
  <c r="Q1003" i="3"/>
  <c r="Q1002" i="3"/>
  <c r="N458" i="3"/>
  <c r="M458" i="3"/>
  <c r="Z458" i="3" s="1"/>
  <c r="L458" i="3"/>
  <c r="N457" i="3"/>
  <c r="M457" i="3"/>
  <c r="Z457" i="3" s="1"/>
  <c r="L457" i="3"/>
  <c r="Y457" i="3" s="1"/>
  <c r="N456" i="3"/>
  <c r="M456" i="3"/>
  <c r="Z456" i="3" s="1"/>
  <c r="L456" i="3"/>
  <c r="N455" i="3"/>
  <c r="M455" i="3"/>
  <c r="Z455" i="3" s="1"/>
  <c r="L455" i="3"/>
  <c r="N454" i="3"/>
  <c r="M454" i="3"/>
  <c r="Z454" i="3" s="1"/>
  <c r="L454" i="3"/>
  <c r="N453" i="3"/>
  <c r="M453" i="3"/>
  <c r="Z453" i="3" s="1"/>
  <c r="L453" i="3"/>
  <c r="Y453" i="3" s="1"/>
  <c r="N452" i="3"/>
  <c r="M452" i="3"/>
  <c r="Z452" i="3" s="1"/>
  <c r="L452" i="3"/>
  <c r="Y452" i="3" s="1"/>
  <c r="N451" i="3"/>
  <c r="M451" i="3"/>
  <c r="Z451" i="3" s="1"/>
  <c r="L451" i="3"/>
  <c r="N450" i="3"/>
  <c r="M450" i="3"/>
  <c r="Z450" i="3" s="1"/>
  <c r="L450" i="3"/>
  <c r="N449" i="3"/>
  <c r="M449" i="3"/>
  <c r="Z449" i="3" s="1"/>
  <c r="L449" i="3"/>
  <c r="Y449" i="3" s="1"/>
  <c r="N448" i="3"/>
  <c r="M448" i="3"/>
  <c r="Z448" i="3" s="1"/>
  <c r="L448" i="3"/>
  <c r="Y448" i="3" s="1"/>
  <c r="N447" i="3"/>
  <c r="M447" i="3"/>
  <c r="Z447" i="3" s="1"/>
  <c r="L447" i="3"/>
  <c r="N446" i="3"/>
  <c r="M446" i="3"/>
  <c r="Z446" i="3" s="1"/>
  <c r="L446" i="3"/>
  <c r="N445" i="3"/>
  <c r="M445" i="3"/>
  <c r="Z445" i="3" s="1"/>
  <c r="L445" i="3"/>
  <c r="N444" i="3"/>
  <c r="M444" i="3"/>
  <c r="Z444" i="3" s="1"/>
  <c r="L444" i="3"/>
  <c r="Y444" i="3" s="1"/>
  <c r="N443" i="3"/>
  <c r="M443" i="3"/>
  <c r="Z443" i="3" s="1"/>
  <c r="L443" i="3"/>
  <c r="N442" i="3"/>
  <c r="M442" i="3"/>
  <c r="Z442" i="3" s="1"/>
  <c r="L442" i="3"/>
  <c r="N441" i="3"/>
  <c r="M441" i="3"/>
  <c r="Z441" i="3" s="1"/>
  <c r="L441" i="3"/>
  <c r="N440" i="3"/>
  <c r="M440" i="3"/>
  <c r="Z440" i="3" s="1"/>
  <c r="L440" i="3"/>
  <c r="N439" i="3"/>
  <c r="M439" i="3"/>
  <c r="Z439" i="3" s="1"/>
  <c r="L439" i="3"/>
  <c r="N438" i="3"/>
  <c r="M438" i="3"/>
  <c r="Z438" i="3" s="1"/>
  <c r="L438" i="3"/>
  <c r="N437" i="3"/>
  <c r="M437" i="3"/>
  <c r="Z437" i="3" s="1"/>
  <c r="L437" i="3"/>
  <c r="N436" i="3"/>
  <c r="M436" i="3"/>
  <c r="Z436" i="3" s="1"/>
  <c r="L436" i="3"/>
  <c r="N435" i="3"/>
  <c r="M435" i="3"/>
  <c r="Z435" i="3" s="1"/>
  <c r="L435" i="3"/>
  <c r="N434" i="3"/>
  <c r="M434" i="3"/>
  <c r="Z434" i="3" s="1"/>
  <c r="L434" i="3"/>
  <c r="N433" i="3"/>
  <c r="M433" i="3"/>
  <c r="Z433" i="3" s="1"/>
  <c r="L433" i="3"/>
  <c r="N432" i="3"/>
  <c r="M432" i="3"/>
  <c r="Z432" i="3" s="1"/>
  <c r="L432" i="3"/>
  <c r="N431" i="3"/>
  <c r="M431" i="3"/>
  <c r="Z431" i="3" s="1"/>
  <c r="L431" i="3"/>
  <c r="N430" i="3"/>
  <c r="M430" i="3"/>
  <c r="Z430" i="3" s="1"/>
  <c r="L430" i="3"/>
  <c r="Y430" i="3" s="1"/>
  <c r="N429" i="3"/>
  <c r="M429" i="3"/>
  <c r="Z429" i="3" s="1"/>
  <c r="L429" i="3"/>
  <c r="N428" i="3"/>
  <c r="M428" i="3"/>
  <c r="Z428" i="3" s="1"/>
  <c r="L428" i="3"/>
  <c r="N427" i="3"/>
  <c r="M427" i="3"/>
  <c r="Z427" i="3" s="1"/>
  <c r="L427" i="3"/>
  <c r="N426" i="3"/>
  <c r="M426" i="3"/>
  <c r="Z426" i="3" s="1"/>
  <c r="L426" i="3"/>
  <c r="Y426" i="3" s="1"/>
  <c r="N425" i="3"/>
  <c r="M425" i="3"/>
  <c r="Z425" i="3" s="1"/>
  <c r="L425" i="3"/>
  <c r="Y425" i="3" s="1"/>
  <c r="N424" i="3"/>
  <c r="M424" i="3"/>
  <c r="Z424" i="3" s="1"/>
  <c r="L424" i="3"/>
  <c r="N423" i="3"/>
  <c r="M423" i="3"/>
  <c r="Z423" i="3" s="1"/>
  <c r="L423" i="3"/>
  <c r="N422" i="3"/>
  <c r="M422" i="3"/>
  <c r="Z422" i="3" s="1"/>
  <c r="L422" i="3"/>
  <c r="Y422" i="3" s="1"/>
  <c r="N421" i="3"/>
  <c r="M421" i="3"/>
  <c r="Z421" i="3" s="1"/>
  <c r="L421" i="3"/>
  <c r="Y421" i="3" s="1"/>
  <c r="N420" i="3"/>
  <c r="M420" i="3"/>
  <c r="Z420" i="3" s="1"/>
  <c r="L420" i="3"/>
  <c r="N419" i="3"/>
  <c r="M419" i="3"/>
  <c r="Z419" i="3" s="1"/>
  <c r="L419" i="3"/>
  <c r="N418" i="3"/>
  <c r="M418" i="3"/>
  <c r="Z418" i="3" s="1"/>
  <c r="L418" i="3"/>
  <c r="N417" i="3"/>
  <c r="M417" i="3"/>
  <c r="Z417" i="3" s="1"/>
  <c r="L417" i="3"/>
  <c r="N416" i="3"/>
  <c r="M416" i="3"/>
  <c r="Z416" i="3" s="1"/>
  <c r="L416" i="3"/>
  <c r="N415" i="3"/>
  <c r="M415" i="3"/>
  <c r="Z415" i="3" s="1"/>
  <c r="L415" i="3"/>
  <c r="N414" i="3"/>
  <c r="M414" i="3"/>
  <c r="Z414" i="3" s="1"/>
  <c r="L414" i="3"/>
  <c r="N413" i="3"/>
  <c r="M413" i="3"/>
  <c r="Z413" i="3" s="1"/>
  <c r="L413" i="3"/>
  <c r="N412" i="3"/>
  <c r="M412" i="3"/>
  <c r="Z412" i="3" s="1"/>
  <c r="L412" i="3"/>
  <c r="N411" i="3"/>
  <c r="M411" i="3"/>
  <c r="Z411" i="3" s="1"/>
  <c r="L411" i="3"/>
  <c r="Y411" i="3" s="1"/>
  <c r="N410" i="3"/>
  <c r="M410" i="3"/>
  <c r="Z410" i="3" s="1"/>
  <c r="L410" i="3"/>
  <c r="Y410" i="3" s="1"/>
  <c r="N409" i="3"/>
  <c r="M409" i="3"/>
  <c r="Z409" i="3" s="1"/>
  <c r="L409" i="3"/>
  <c r="N408" i="3"/>
  <c r="M408" i="3"/>
  <c r="Z408" i="3" s="1"/>
  <c r="L408" i="3"/>
  <c r="N407" i="3"/>
  <c r="M407" i="3"/>
  <c r="Z407" i="3" s="1"/>
  <c r="L407" i="3"/>
  <c r="N406" i="3"/>
  <c r="M406" i="3"/>
  <c r="Z406" i="3" s="1"/>
  <c r="L406" i="3"/>
  <c r="Y406" i="3" s="1"/>
  <c r="N405" i="3"/>
  <c r="M405" i="3"/>
  <c r="Z405" i="3" s="1"/>
  <c r="L405" i="3"/>
  <c r="N404" i="3"/>
  <c r="M404" i="3"/>
  <c r="Z404" i="3" s="1"/>
  <c r="L404" i="3"/>
  <c r="N403" i="3"/>
  <c r="M403" i="3"/>
  <c r="Z403" i="3" s="1"/>
  <c r="L403" i="3"/>
  <c r="N402" i="3"/>
  <c r="M402" i="3"/>
  <c r="Z402" i="3" s="1"/>
  <c r="L402" i="3"/>
  <c r="N401" i="3"/>
  <c r="M401" i="3"/>
  <c r="Z401" i="3" s="1"/>
  <c r="L401" i="3"/>
  <c r="N400" i="3"/>
  <c r="M400" i="3"/>
  <c r="Z400" i="3" s="1"/>
  <c r="L400" i="3"/>
  <c r="N399" i="3"/>
  <c r="M399" i="3"/>
  <c r="Z399" i="3" s="1"/>
  <c r="L399" i="3"/>
  <c r="Y399" i="3" s="1"/>
  <c r="N398" i="3"/>
  <c r="M398" i="3"/>
  <c r="Z398" i="3" s="1"/>
  <c r="L398" i="3"/>
  <c r="Y398" i="3" s="1"/>
  <c r="N397" i="3"/>
  <c r="M397" i="3"/>
  <c r="Z397" i="3" s="1"/>
  <c r="L397" i="3"/>
  <c r="N396" i="3"/>
  <c r="M396" i="3"/>
  <c r="Z396" i="3" s="1"/>
  <c r="L396" i="3"/>
  <c r="N395" i="3"/>
  <c r="M395" i="3"/>
  <c r="Z395" i="3" s="1"/>
  <c r="L395" i="3"/>
  <c r="Y395" i="3" s="1"/>
  <c r="N394" i="3"/>
  <c r="M394" i="3"/>
  <c r="Z394" i="3" s="1"/>
  <c r="L394" i="3"/>
  <c r="Y394" i="3" s="1"/>
  <c r="N393" i="3"/>
  <c r="M393" i="3"/>
  <c r="Z393" i="3" s="1"/>
  <c r="L393" i="3"/>
  <c r="N392" i="3"/>
  <c r="M392" i="3"/>
  <c r="Z392" i="3" s="1"/>
  <c r="L392" i="3"/>
  <c r="N391" i="3"/>
  <c r="M391" i="3"/>
  <c r="Z391" i="3" s="1"/>
  <c r="L391" i="3"/>
  <c r="N390" i="3"/>
  <c r="M390" i="3"/>
  <c r="Z390" i="3" s="1"/>
  <c r="L390" i="3"/>
  <c r="Y390" i="3" s="1"/>
  <c r="N389" i="3"/>
  <c r="M389" i="3"/>
  <c r="Z389" i="3" s="1"/>
  <c r="L389" i="3"/>
  <c r="N388" i="3"/>
  <c r="M388" i="3"/>
  <c r="Z388" i="3" s="1"/>
  <c r="L388" i="3"/>
  <c r="N387" i="3"/>
  <c r="M387" i="3"/>
  <c r="Z387" i="3" s="1"/>
  <c r="L387" i="3"/>
  <c r="N386" i="3"/>
  <c r="M386" i="3"/>
  <c r="Z386" i="3" s="1"/>
  <c r="L386" i="3"/>
  <c r="Y386" i="3" s="1"/>
  <c r="N385" i="3"/>
  <c r="M385" i="3"/>
  <c r="Z385" i="3" s="1"/>
  <c r="L385" i="3"/>
  <c r="N384" i="3"/>
  <c r="M384" i="3"/>
  <c r="Z384" i="3" s="1"/>
  <c r="L384" i="3"/>
  <c r="N383" i="3"/>
  <c r="M383" i="3"/>
  <c r="Z383" i="3" s="1"/>
  <c r="L383" i="3"/>
  <c r="Y383" i="3" s="1"/>
  <c r="N382" i="3"/>
  <c r="M382" i="3"/>
  <c r="Z382" i="3" s="1"/>
  <c r="L382" i="3"/>
  <c r="Y382" i="3" s="1"/>
  <c r="N381" i="3"/>
  <c r="M381" i="3"/>
  <c r="Z381" i="3" s="1"/>
  <c r="L381" i="3"/>
  <c r="N380" i="3"/>
  <c r="M380" i="3"/>
  <c r="Z380" i="3" s="1"/>
  <c r="L380" i="3"/>
  <c r="N379" i="3"/>
  <c r="M379" i="3"/>
  <c r="Z379" i="3" s="1"/>
  <c r="L379" i="3"/>
  <c r="Y379" i="3" s="1"/>
  <c r="N378" i="3"/>
  <c r="M378" i="3"/>
  <c r="Z378" i="3" s="1"/>
  <c r="L378" i="3"/>
  <c r="Y378" i="3" s="1"/>
  <c r="N377" i="3"/>
  <c r="M377" i="3"/>
  <c r="Z377" i="3" s="1"/>
  <c r="L377" i="3"/>
  <c r="N376" i="3"/>
  <c r="M376" i="3"/>
  <c r="Z376" i="3" s="1"/>
  <c r="L376" i="3"/>
  <c r="N375" i="3"/>
  <c r="M375" i="3"/>
  <c r="Z375" i="3" s="1"/>
  <c r="L375" i="3"/>
  <c r="Y375" i="3" s="1"/>
  <c r="N374" i="3"/>
  <c r="M374" i="3"/>
  <c r="Z374" i="3" s="1"/>
  <c r="L374" i="3"/>
  <c r="N373" i="3"/>
  <c r="M373" i="3"/>
  <c r="Z373" i="3" s="1"/>
  <c r="L373" i="3"/>
  <c r="N372" i="3"/>
  <c r="M372" i="3"/>
  <c r="Z372" i="3" s="1"/>
  <c r="L372" i="3"/>
  <c r="N371" i="3"/>
  <c r="M371" i="3"/>
  <c r="Z371" i="3" s="1"/>
  <c r="L371" i="3"/>
  <c r="Y371" i="3" s="1"/>
  <c r="N370" i="3"/>
  <c r="M370" i="3"/>
  <c r="Z370" i="3" s="1"/>
  <c r="L370" i="3"/>
  <c r="N369" i="3"/>
  <c r="M369" i="3"/>
  <c r="Z369" i="3" s="1"/>
  <c r="L369" i="3"/>
  <c r="N368" i="3"/>
  <c r="M368" i="3"/>
  <c r="Z368" i="3" s="1"/>
  <c r="L368" i="3"/>
  <c r="N367" i="3"/>
  <c r="M367" i="3"/>
  <c r="Z367" i="3" s="1"/>
  <c r="L367" i="3"/>
  <c r="Y367" i="3" s="1"/>
  <c r="N366" i="3"/>
  <c r="M366" i="3"/>
  <c r="Z366" i="3" s="1"/>
  <c r="L366" i="3"/>
  <c r="Y366" i="3" s="1"/>
  <c r="N365" i="3"/>
  <c r="M365" i="3"/>
  <c r="Z365" i="3" s="1"/>
  <c r="L365" i="3"/>
  <c r="N364" i="3"/>
  <c r="M364" i="3"/>
  <c r="Z364" i="3" s="1"/>
  <c r="L364" i="3"/>
  <c r="N363" i="3"/>
  <c r="M363" i="3"/>
  <c r="Z363" i="3" s="1"/>
  <c r="L363" i="3"/>
  <c r="Y363" i="3" s="1"/>
  <c r="N362" i="3"/>
  <c r="M362" i="3"/>
  <c r="Z362" i="3" s="1"/>
  <c r="L362" i="3"/>
  <c r="Y362" i="3" s="1"/>
  <c r="N361" i="3"/>
  <c r="M361" i="3"/>
  <c r="Z361" i="3" s="1"/>
  <c r="L361" i="3"/>
  <c r="N360" i="3"/>
  <c r="M360" i="3"/>
  <c r="Z360" i="3" s="1"/>
  <c r="L360" i="3"/>
  <c r="N359" i="3"/>
  <c r="M359" i="3"/>
  <c r="Z359" i="3" s="1"/>
  <c r="L359" i="3"/>
  <c r="Y359" i="3" s="1"/>
  <c r="N358" i="3"/>
  <c r="M358" i="3"/>
  <c r="Z358" i="3" s="1"/>
  <c r="L358" i="3"/>
  <c r="Y358" i="3" s="1"/>
  <c r="N357" i="3"/>
  <c r="M357" i="3"/>
  <c r="Z357" i="3" s="1"/>
  <c r="L357" i="3"/>
  <c r="N356" i="3"/>
  <c r="M356" i="3"/>
  <c r="Z356" i="3" s="1"/>
  <c r="L356" i="3"/>
  <c r="N355" i="3"/>
  <c r="M355" i="3"/>
  <c r="Z355" i="3" s="1"/>
  <c r="L355" i="3"/>
  <c r="Y355" i="3" s="1"/>
  <c r="N354" i="3"/>
  <c r="M354" i="3"/>
  <c r="Z354" i="3" s="1"/>
  <c r="L354" i="3"/>
  <c r="Y354" i="3" s="1"/>
  <c r="N353" i="3"/>
  <c r="M353" i="3"/>
  <c r="Z353" i="3" s="1"/>
  <c r="L353" i="3"/>
  <c r="N352" i="3"/>
  <c r="M352" i="3"/>
  <c r="Z352" i="3" s="1"/>
  <c r="L352" i="3"/>
  <c r="N351" i="3"/>
  <c r="M351" i="3"/>
  <c r="Z351" i="3" s="1"/>
  <c r="L351" i="3"/>
  <c r="Y351" i="3" s="1"/>
  <c r="N350" i="3"/>
  <c r="M350" i="3"/>
  <c r="Z350" i="3" s="1"/>
  <c r="L350" i="3"/>
  <c r="Y350" i="3" s="1"/>
  <c r="N349" i="3"/>
  <c r="M349" i="3"/>
  <c r="Z349" i="3" s="1"/>
  <c r="L349" i="3"/>
  <c r="N348" i="3"/>
  <c r="M348" i="3"/>
  <c r="Z348" i="3" s="1"/>
  <c r="L348" i="3"/>
  <c r="N347" i="3"/>
  <c r="M347" i="3"/>
  <c r="Z347" i="3" s="1"/>
  <c r="L347" i="3"/>
  <c r="Y347" i="3" s="1"/>
  <c r="N346" i="3"/>
  <c r="M346" i="3"/>
  <c r="Z346" i="3" s="1"/>
  <c r="L346" i="3"/>
  <c r="Y346" i="3" s="1"/>
  <c r="N345" i="3"/>
  <c r="M345" i="3"/>
  <c r="Z345" i="3" s="1"/>
  <c r="L345" i="3"/>
  <c r="N344" i="3"/>
  <c r="M344" i="3"/>
  <c r="Z344" i="3" s="1"/>
  <c r="L344" i="3"/>
  <c r="N343" i="3"/>
  <c r="M343" i="3"/>
  <c r="Z343" i="3" s="1"/>
  <c r="L343" i="3"/>
  <c r="Y343" i="3" s="1"/>
  <c r="N342" i="3"/>
  <c r="M342" i="3"/>
  <c r="Z342" i="3" s="1"/>
  <c r="L342" i="3"/>
  <c r="Y342" i="3" s="1"/>
  <c r="N341" i="3"/>
  <c r="M341" i="3"/>
  <c r="Z341" i="3" s="1"/>
  <c r="L341" i="3"/>
  <c r="N340" i="3"/>
  <c r="M340" i="3"/>
  <c r="Z340" i="3" s="1"/>
  <c r="L340" i="3"/>
  <c r="N339" i="3"/>
  <c r="M339" i="3"/>
  <c r="Z339" i="3" s="1"/>
  <c r="L339" i="3"/>
  <c r="Y339" i="3" s="1"/>
  <c r="N338" i="3"/>
  <c r="M338" i="3"/>
  <c r="Z338" i="3" s="1"/>
  <c r="L338" i="3"/>
  <c r="Y338" i="3" s="1"/>
  <c r="N337" i="3"/>
  <c r="M337" i="3"/>
  <c r="Z337" i="3" s="1"/>
  <c r="L337" i="3"/>
  <c r="N336" i="3"/>
  <c r="M336" i="3"/>
  <c r="Z336" i="3" s="1"/>
  <c r="L336" i="3"/>
  <c r="N335" i="3"/>
  <c r="M335" i="3"/>
  <c r="Z335" i="3" s="1"/>
  <c r="L335" i="3"/>
  <c r="Y335" i="3" s="1"/>
  <c r="N334" i="3"/>
  <c r="M334" i="3"/>
  <c r="Z334" i="3" s="1"/>
  <c r="L334" i="3"/>
  <c r="Y334" i="3" s="1"/>
  <c r="N333" i="3"/>
  <c r="M333" i="3"/>
  <c r="Z333" i="3" s="1"/>
  <c r="L333" i="3"/>
  <c r="N332" i="3"/>
  <c r="M332" i="3"/>
  <c r="Z332" i="3" s="1"/>
  <c r="L332" i="3"/>
  <c r="N331" i="3"/>
  <c r="M331" i="3"/>
  <c r="Z331" i="3" s="1"/>
  <c r="L331" i="3"/>
  <c r="Y331" i="3" s="1"/>
  <c r="N330" i="3"/>
  <c r="M330" i="3"/>
  <c r="Z330" i="3" s="1"/>
  <c r="L330" i="3"/>
  <c r="Y330" i="3" s="1"/>
  <c r="N329" i="3"/>
  <c r="M329" i="3"/>
  <c r="Z329" i="3" s="1"/>
  <c r="L329" i="3"/>
  <c r="N328" i="3"/>
  <c r="M328" i="3"/>
  <c r="Z328" i="3" s="1"/>
  <c r="L328" i="3"/>
  <c r="N327" i="3"/>
  <c r="M327" i="3"/>
  <c r="Z327" i="3" s="1"/>
  <c r="L327" i="3"/>
  <c r="Y327" i="3" s="1"/>
  <c r="N326" i="3"/>
  <c r="M326" i="3"/>
  <c r="Z326" i="3" s="1"/>
  <c r="L326" i="3"/>
  <c r="Y326" i="3" s="1"/>
  <c r="N325" i="3"/>
  <c r="M325" i="3"/>
  <c r="Z325" i="3" s="1"/>
  <c r="L325" i="3"/>
  <c r="N324" i="3"/>
  <c r="M324" i="3"/>
  <c r="Z324" i="3" s="1"/>
  <c r="L324" i="3"/>
  <c r="N323" i="3"/>
  <c r="M323" i="3"/>
  <c r="Z323" i="3" s="1"/>
  <c r="L323" i="3"/>
  <c r="N322" i="3"/>
  <c r="M322" i="3"/>
  <c r="Z322" i="3" s="1"/>
  <c r="L322" i="3"/>
  <c r="Y322" i="3" s="1"/>
  <c r="N321" i="3"/>
  <c r="M321" i="3"/>
  <c r="Z321" i="3" s="1"/>
  <c r="L321" i="3"/>
  <c r="N320" i="3"/>
  <c r="M320" i="3"/>
  <c r="Z320" i="3" s="1"/>
  <c r="L320" i="3"/>
  <c r="N319" i="3"/>
  <c r="M319" i="3"/>
  <c r="Z319" i="3" s="1"/>
  <c r="L319" i="3"/>
  <c r="N318" i="3"/>
  <c r="M318" i="3"/>
  <c r="Z318" i="3" s="1"/>
  <c r="L318" i="3"/>
  <c r="N317" i="3"/>
  <c r="M317" i="3"/>
  <c r="Z317" i="3" s="1"/>
  <c r="L317" i="3"/>
  <c r="N316" i="3"/>
  <c r="M316" i="3"/>
  <c r="Z316" i="3" s="1"/>
  <c r="L316" i="3"/>
  <c r="Y316" i="3" s="1"/>
  <c r="N315" i="3"/>
  <c r="M315" i="3"/>
  <c r="Z315" i="3" s="1"/>
  <c r="L315" i="3"/>
  <c r="N314" i="3"/>
  <c r="M314" i="3"/>
  <c r="Z314" i="3" s="1"/>
  <c r="L314" i="3"/>
  <c r="N313" i="3"/>
  <c r="M313" i="3"/>
  <c r="Z313" i="3" s="1"/>
  <c r="L313" i="3"/>
  <c r="N312" i="3"/>
  <c r="M312" i="3"/>
  <c r="Z312" i="3" s="1"/>
  <c r="L312" i="3"/>
  <c r="N311" i="3"/>
  <c r="M311" i="3"/>
  <c r="Z311" i="3" s="1"/>
  <c r="L311" i="3"/>
  <c r="N310" i="3"/>
  <c r="M310" i="3"/>
  <c r="Z310" i="3" s="1"/>
  <c r="L310" i="3"/>
  <c r="N309" i="3"/>
  <c r="M309" i="3"/>
  <c r="Z309" i="3" s="1"/>
  <c r="L309" i="3"/>
  <c r="N308" i="3"/>
  <c r="M308" i="3"/>
  <c r="Z308" i="3" s="1"/>
  <c r="L308" i="3"/>
  <c r="Y308" i="3" s="1"/>
  <c r="N307" i="3"/>
  <c r="M307" i="3"/>
  <c r="Z307" i="3" s="1"/>
  <c r="L307" i="3"/>
  <c r="N306" i="3"/>
  <c r="M306" i="3"/>
  <c r="Z306" i="3" s="1"/>
  <c r="L306" i="3"/>
  <c r="N305" i="3"/>
  <c r="M305" i="3"/>
  <c r="Z305" i="3" s="1"/>
  <c r="L305" i="3"/>
  <c r="N304" i="3"/>
  <c r="M304" i="3"/>
  <c r="Z304" i="3" s="1"/>
  <c r="L304" i="3"/>
  <c r="Y304" i="3" s="1"/>
  <c r="N303" i="3"/>
  <c r="M303" i="3"/>
  <c r="Z303" i="3" s="1"/>
  <c r="L303" i="3"/>
  <c r="N302" i="3"/>
  <c r="M302" i="3"/>
  <c r="Z302" i="3" s="1"/>
  <c r="L302" i="3"/>
  <c r="N301" i="3"/>
  <c r="M301" i="3"/>
  <c r="Z301" i="3" s="1"/>
  <c r="L301" i="3"/>
  <c r="N300" i="3"/>
  <c r="M300" i="3"/>
  <c r="Z300" i="3" s="1"/>
  <c r="L300" i="3"/>
  <c r="Y300" i="3" s="1"/>
  <c r="N299" i="3"/>
  <c r="M299" i="3"/>
  <c r="Z299" i="3" s="1"/>
  <c r="L299" i="3"/>
  <c r="N298" i="3"/>
  <c r="M298" i="3"/>
  <c r="Z298" i="3" s="1"/>
  <c r="L298" i="3"/>
  <c r="N297" i="3"/>
  <c r="M297" i="3"/>
  <c r="Z297" i="3" s="1"/>
  <c r="L297" i="3"/>
  <c r="N296" i="3"/>
  <c r="M296" i="3"/>
  <c r="Z296" i="3" s="1"/>
  <c r="L296" i="3"/>
  <c r="N295" i="3"/>
  <c r="M295" i="3"/>
  <c r="Z295" i="3" s="1"/>
  <c r="L295" i="3"/>
  <c r="N294" i="3"/>
  <c r="M294" i="3"/>
  <c r="Z294" i="3" s="1"/>
  <c r="L294" i="3"/>
  <c r="N293" i="3"/>
  <c r="M293" i="3"/>
  <c r="Z293" i="3" s="1"/>
  <c r="L293" i="3"/>
  <c r="N292" i="3"/>
  <c r="M292" i="3"/>
  <c r="Z292" i="3" s="1"/>
  <c r="L292" i="3"/>
  <c r="Y292" i="3" s="1"/>
  <c r="N291" i="3"/>
  <c r="M291" i="3"/>
  <c r="Z291" i="3" s="1"/>
  <c r="L291" i="3"/>
  <c r="N290" i="3"/>
  <c r="M290" i="3"/>
  <c r="Z290" i="3" s="1"/>
  <c r="L290" i="3"/>
  <c r="N289" i="3"/>
  <c r="M289" i="3"/>
  <c r="Z289" i="3" s="1"/>
  <c r="L289" i="3"/>
  <c r="N288" i="3"/>
  <c r="M288" i="3"/>
  <c r="Z288" i="3" s="1"/>
  <c r="L288" i="3"/>
  <c r="Y288" i="3" s="1"/>
  <c r="N287" i="3"/>
  <c r="M287" i="3"/>
  <c r="Z287" i="3" s="1"/>
  <c r="L287" i="3"/>
  <c r="N286" i="3"/>
  <c r="M286" i="3"/>
  <c r="Z286" i="3" s="1"/>
  <c r="L286" i="3"/>
  <c r="N285" i="3"/>
  <c r="M285" i="3"/>
  <c r="Z285" i="3" s="1"/>
  <c r="L285" i="3"/>
  <c r="N284" i="3"/>
  <c r="M284" i="3"/>
  <c r="Z284" i="3" s="1"/>
  <c r="L284" i="3"/>
  <c r="N283" i="3"/>
  <c r="M283" i="3"/>
  <c r="Z283" i="3" s="1"/>
  <c r="L283" i="3"/>
  <c r="N282" i="3"/>
  <c r="M282" i="3"/>
  <c r="Z282" i="3" s="1"/>
  <c r="L282" i="3"/>
  <c r="N281" i="3"/>
  <c r="M281" i="3"/>
  <c r="Z281" i="3" s="1"/>
  <c r="L281" i="3"/>
  <c r="N280" i="3"/>
  <c r="M280" i="3"/>
  <c r="Z280" i="3" s="1"/>
  <c r="L280" i="3"/>
  <c r="N279" i="3"/>
  <c r="M279" i="3"/>
  <c r="Z279" i="3" s="1"/>
  <c r="L279" i="3"/>
  <c r="N278" i="3"/>
  <c r="M278" i="3"/>
  <c r="Z278" i="3" s="1"/>
  <c r="L278" i="3"/>
  <c r="N277" i="3"/>
  <c r="M277" i="3"/>
  <c r="Z277" i="3" s="1"/>
  <c r="L277" i="3"/>
  <c r="N276" i="3"/>
  <c r="M276" i="3"/>
  <c r="Z276" i="3" s="1"/>
  <c r="L276" i="3"/>
  <c r="Y276" i="3" s="1"/>
  <c r="N275" i="3"/>
  <c r="M275" i="3"/>
  <c r="Z275" i="3" s="1"/>
  <c r="L275" i="3"/>
  <c r="Y275" i="3" s="1"/>
  <c r="N274" i="3"/>
  <c r="M274" i="3"/>
  <c r="Z274" i="3" s="1"/>
  <c r="L274" i="3"/>
  <c r="N273" i="3"/>
  <c r="M273" i="3"/>
  <c r="Z273" i="3" s="1"/>
  <c r="L273" i="3"/>
  <c r="N272" i="3"/>
  <c r="M272" i="3"/>
  <c r="Z272" i="3" s="1"/>
  <c r="L272" i="3"/>
  <c r="N271" i="3"/>
  <c r="M271" i="3"/>
  <c r="Z271" i="3" s="1"/>
  <c r="L271" i="3"/>
  <c r="N270" i="3"/>
  <c r="M270" i="3"/>
  <c r="Z270" i="3" s="1"/>
  <c r="L270" i="3"/>
  <c r="N269" i="3"/>
  <c r="M269" i="3"/>
  <c r="Z269" i="3" s="1"/>
  <c r="L269" i="3"/>
  <c r="N268" i="3"/>
  <c r="M268" i="3"/>
  <c r="Z268" i="3" s="1"/>
  <c r="L268" i="3"/>
  <c r="Y268" i="3" s="1"/>
  <c r="N267" i="3"/>
  <c r="M267" i="3"/>
  <c r="Z267" i="3" s="1"/>
  <c r="L267" i="3"/>
  <c r="N266" i="3"/>
  <c r="M266" i="3"/>
  <c r="Z266" i="3" s="1"/>
  <c r="L266" i="3"/>
  <c r="N265" i="3"/>
  <c r="M265" i="3"/>
  <c r="Z265" i="3" s="1"/>
  <c r="L265" i="3"/>
  <c r="Y265" i="3" s="1"/>
  <c r="N264" i="3"/>
  <c r="M264" i="3"/>
  <c r="Z264" i="3" s="1"/>
  <c r="L264" i="3"/>
  <c r="N263" i="3"/>
  <c r="M263" i="3"/>
  <c r="Z263" i="3" s="1"/>
  <c r="L263" i="3"/>
  <c r="N262" i="3"/>
  <c r="M262" i="3"/>
  <c r="Z262" i="3" s="1"/>
  <c r="L262" i="3"/>
  <c r="N261" i="3"/>
  <c r="M261" i="3"/>
  <c r="Z261" i="3" s="1"/>
  <c r="L261" i="3"/>
  <c r="Y261" i="3" s="1"/>
  <c r="N260" i="3"/>
  <c r="M260" i="3"/>
  <c r="Z260" i="3" s="1"/>
  <c r="L260" i="3"/>
  <c r="N259" i="3"/>
  <c r="M259" i="3"/>
  <c r="Z259" i="3" s="1"/>
  <c r="L259" i="3"/>
  <c r="N258" i="3"/>
  <c r="M258" i="3"/>
  <c r="Z258" i="3" s="1"/>
  <c r="L258" i="3"/>
  <c r="N257" i="3"/>
  <c r="M257" i="3"/>
  <c r="Z257" i="3" s="1"/>
  <c r="L257" i="3"/>
  <c r="Y257" i="3" s="1"/>
  <c r="N256" i="3"/>
  <c r="M256" i="3"/>
  <c r="Z256" i="3" s="1"/>
  <c r="L256" i="3"/>
  <c r="N255" i="3"/>
  <c r="M255" i="3"/>
  <c r="Z255" i="3" s="1"/>
  <c r="L255" i="3"/>
  <c r="N254" i="3"/>
  <c r="M254" i="3"/>
  <c r="Z254" i="3" s="1"/>
  <c r="L254" i="3"/>
  <c r="N253" i="3"/>
  <c r="M253" i="3"/>
  <c r="Z253" i="3" s="1"/>
  <c r="L253" i="3"/>
  <c r="N252" i="3"/>
  <c r="M252" i="3"/>
  <c r="Z252" i="3" s="1"/>
  <c r="L252" i="3"/>
  <c r="N251" i="3"/>
  <c r="M251" i="3"/>
  <c r="Z251" i="3" s="1"/>
  <c r="L251" i="3"/>
  <c r="N250" i="3"/>
  <c r="M250" i="3"/>
  <c r="Z250" i="3" s="1"/>
  <c r="L250" i="3"/>
  <c r="N249" i="3"/>
  <c r="M249" i="3"/>
  <c r="Z249" i="3" s="1"/>
  <c r="L249" i="3"/>
  <c r="N248" i="3"/>
  <c r="M248" i="3"/>
  <c r="Z248" i="3" s="1"/>
  <c r="L248" i="3"/>
  <c r="N247" i="3"/>
  <c r="M247" i="3"/>
  <c r="Z247" i="3" s="1"/>
  <c r="L247" i="3"/>
  <c r="N246" i="3"/>
  <c r="M246" i="3"/>
  <c r="Z246" i="3" s="1"/>
  <c r="L246" i="3"/>
  <c r="N245" i="3"/>
  <c r="M245" i="3"/>
  <c r="Z245" i="3" s="1"/>
  <c r="L245" i="3"/>
  <c r="N244" i="3"/>
  <c r="M244" i="3"/>
  <c r="Z244" i="3" s="1"/>
  <c r="L244" i="3"/>
  <c r="N243" i="3"/>
  <c r="M243" i="3"/>
  <c r="Z243" i="3" s="1"/>
  <c r="L243" i="3"/>
  <c r="N242" i="3"/>
  <c r="M242" i="3"/>
  <c r="Z242" i="3" s="1"/>
  <c r="L242" i="3"/>
  <c r="N241" i="3"/>
  <c r="M241" i="3"/>
  <c r="Z241" i="3" s="1"/>
  <c r="L241" i="3"/>
  <c r="N240" i="3"/>
  <c r="M240" i="3"/>
  <c r="Z240" i="3" s="1"/>
  <c r="L240" i="3"/>
  <c r="N239" i="3"/>
  <c r="M239" i="3"/>
  <c r="Z239" i="3" s="1"/>
  <c r="L239" i="3"/>
  <c r="N238" i="3"/>
  <c r="M238" i="3"/>
  <c r="Z238" i="3" s="1"/>
  <c r="L238" i="3"/>
  <c r="N237" i="3"/>
  <c r="M237" i="3"/>
  <c r="Z237" i="3" s="1"/>
  <c r="L237" i="3"/>
  <c r="N236" i="3"/>
  <c r="M236" i="3"/>
  <c r="Z236" i="3" s="1"/>
  <c r="L236" i="3"/>
  <c r="N235" i="3"/>
  <c r="M235" i="3"/>
  <c r="Z235" i="3" s="1"/>
  <c r="L235" i="3"/>
  <c r="N234" i="3"/>
  <c r="M234" i="3"/>
  <c r="Z234" i="3" s="1"/>
  <c r="L234" i="3"/>
  <c r="N233" i="3"/>
  <c r="M233" i="3"/>
  <c r="Z233" i="3" s="1"/>
  <c r="L233" i="3"/>
  <c r="N232" i="3"/>
  <c r="M232" i="3"/>
  <c r="Z232" i="3" s="1"/>
  <c r="L232" i="3"/>
  <c r="N231" i="3"/>
  <c r="M231" i="3"/>
  <c r="Z231" i="3" s="1"/>
  <c r="L231" i="3"/>
  <c r="N230" i="3"/>
  <c r="M230" i="3"/>
  <c r="Z230" i="3" s="1"/>
  <c r="L230" i="3"/>
  <c r="N229" i="3"/>
  <c r="M229" i="3"/>
  <c r="Z229" i="3" s="1"/>
  <c r="L229" i="3"/>
  <c r="N228" i="3"/>
  <c r="M228" i="3"/>
  <c r="Z228" i="3" s="1"/>
  <c r="L228" i="3"/>
  <c r="N227" i="3"/>
  <c r="M227" i="3"/>
  <c r="Z227" i="3" s="1"/>
  <c r="L227" i="3"/>
  <c r="N226" i="3"/>
  <c r="M226" i="3"/>
  <c r="Z226" i="3" s="1"/>
  <c r="L226" i="3"/>
  <c r="N225" i="3"/>
  <c r="M225" i="3"/>
  <c r="Z225" i="3" s="1"/>
  <c r="L225" i="3"/>
  <c r="N224" i="3"/>
  <c r="M224" i="3"/>
  <c r="Z224" i="3" s="1"/>
  <c r="L224" i="3"/>
  <c r="N223" i="3"/>
  <c r="M223" i="3"/>
  <c r="Z223" i="3" s="1"/>
  <c r="L223" i="3"/>
  <c r="N222" i="3"/>
  <c r="M222" i="3"/>
  <c r="Z222" i="3" s="1"/>
  <c r="L222" i="3"/>
  <c r="N221" i="3"/>
  <c r="M221" i="3"/>
  <c r="Z221" i="3" s="1"/>
  <c r="L221" i="3"/>
  <c r="N220" i="3"/>
  <c r="M220" i="3"/>
  <c r="Z220" i="3" s="1"/>
  <c r="L220" i="3"/>
  <c r="N219" i="3"/>
  <c r="M219" i="3"/>
  <c r="Z219" i="3" s="1"/>
  <c r="L219" i="3"/>
  <c r="N218" i="3"/>
  <c r="M218" i="3"/>
  <c r="Z218" i="3" s="1"/>
  <c r="L218" i="3"/>
  <c r="N217" i="3"/>
  <c r="M217" i="3"/>
  <c r="Z217" i="3" s="1"/>
  <c r="L217" i="3"/>
  <c r="N216" i="3"/>
  <c r="M216" i="3"/>
  <c r="Z216" i="3" s="1"/>
  <c r="L216" i="3"/>
  <c r="N215" i="3"/>
  <c r="M215" i="3"/>
  <c r="Z215" i="3" s="1"/>
  <c r="L215" i="3"/>
  <c r="N214" i="3"/>
  <c r="M214" i="3"/>
  <c r="Z214" i="3" s="1"/>
  <c r="L214" i="3"/>
  <c r="N213" i="3"/>
  <c r="M213" i="3"/>
  <c r="Z213" i="3" s="1"/>
  <c r="L213" i="3"/>
  <c r="N212" i="3"/>
  <c r="M212" i="3"/>
  <c r="Z212" i="3" s="1"/>
  <c r="L212" i="3"/>
  <c r="Y212" i="3" s="1"/>
  <c r="N211" i="3"/>
  <c r="M211" i="3"/>
  <c r="Z211" i="3" s="1"/>
  <c r="L211" i="3"/>
  <c r="N210" i="3"/>
  <c r="M210" i="3"/>
  <c r="Z210" i="3" s="1"/>
  <c r="L210" i="3"/>
  <c r="N209" i="3"/>
  <c r="M209" i="3"/>
  <c r="Z209" i="3" s="1"/>
  <c r="L209" i="3"/>
  <c r="N208" i="3"/>
  <c r="M208" i="3"/>
  <c r="Z208" i="3" s="1"/>
  <c r="L208" i="3"/>
  <c r="Y208" i="3" s="1"/>
  <c r="N207" i="3"/>
  <c r="M207" i="3"/>
  <c r="Z207" i="3" s="1"/>
  <c r="L207" i="3"/>
  <c r="N206" i="3"/>
  <c r="M206" i="3"/>
  <c r="Z206" i="3" s="1"/>
  <c r="L206" i="3"/>
  <c r="N205" i="3"/>
  <c r="M205" i="3"/>
  <c r="Z205" i="3" s="1"/>
  <c r="L205" i="3"/>
  <c r="N204" i="3"/>
  <c r="M204" i="3"/>
  <c r="Z204" i="3" s="1"/>
  <c r="L204" i="3"/>
  <c r="Y204" i="3" s="1"/>
  <c r="N203" i="3"/>
  <c r="M203" i="3"/>
  <c r="Z203" i="3" s="1"/>
  <c r="L203" i="3"/>
  <c r="N202" i="3"/>
  <c r="M202" i="3"/>
  <c r="Z202" i="3" s="1"/>
  <c r="L202" i="3"/>
  <c r="N201" i="3"/>
  <c r="M201" i="3"/>
  <c r="Z201" i="3" s="1"/>
  <c r="L201" i="3"/>
  <c r="N200" i="3"/>
  <c r="M200" i="3"/>
  <c r="Z200" i="3" s="1"/>
  <c r="L200" i="3"/>
  <c r="N199" i="3"/>
  <c r="M199" i="3"/>
  <c r="Z199" i="3" s="1"/>
  <c r="L199" i="3"/>
  <c r="N198" i="3"/>
  <c r="M198" i="3"/>
  <c r="Z198" i="3" s="1"/>
  <c r="L198" i="3"/>
  <c r="N197" i="3"/>
  <c r="M197" i="3"/>
  <c r="Z197" i="3" s="1"/>
  <c r="L197" i="3"/>
  <c r="N196" i="3"/>
  <c r="M196" i="3"/>
  <c r="Z196" i="3" s="1"/>
  <c r="L196" i="3"/>
  <c r="Y196" i="3" s="1"/>
  <c r="N195" i="3"/>
  <c r="M195" i="3"/>
  <c r="Z195" i="3" s="1"/>
  <c r="L195" i="3"/>
  <c r="N194" i="3"/>
  <c r="M194" i="3"/>
  <c r="Z194" i="3" s="1"/>
  <c r="L194" i="3"/>
  <c r="N193" i="3"/>
  <c r="M193" i="3"/>
  <c r="Z193" i="3" s="1"/>
  <c r="L193" i="3"/>
  <c r="N192" i="3"/>
  <c r="M192" i="3"/>
  <c r="Z192" i="3" s="1"/>
  <c r="L192" i="3"/>
  <c r="N191" i="3"/>
  <c r="M191" i="3"/>
  <c r="Z191" i="3" s="1"/>
  <c r="L191" i="3"/>
  <c r="N190" i="3"/>
  <c r="M190" i="3"/>
  <c r="Z190" i="3" s="1"/>
  <c r="L190" i="3"/>
  <c r="N189" i="3"/>
  <c r="M189" i="3"/>
  <c r="Z189" i="3" s="1"/>
  <c r="L189" i="3"/>
  <c r="N188" i="3"/>
  <c r="M188" i="3"/>
  <c r="Z188" i="3" s="1"/>
  <c r="L188" i="3"/>
  <c r="N187" i="3"/>
  <c r="M187" i="3"/>
  <c r="Z187" i="3" s="1"/>
  <c r="L187" i="3"/>
  <c r="N186" i="3"/>
  <c r="M186" i="3"/>
  <c r="Z186" i="3" s="1"/>
  <c r="L186" i="3"/>
  <c r="N185" i="3"/>
  <c r="M185" i="3"/>
  <c r="Z185" i="3" s="1"/>
  <c r="L185" i="3"/>
  <c r="N184" i="3"/>
  <c r="M184" i="3"/>
  <c r="Z184" i="3" s="1"/>
  <c r="L184" i="3"/>
  <c r="N183" i="3"/>
  <c r="M183" i="3"/>
  <c r="Z183" i="3" s="1"/>
  <c r="L183" i="3"/>
  <c r="N182" i="3"/>
  <c r="M182" i="3"/>
  <c r="Z182" i="3" s="1"/>
  <c r="L182" i="3"/>
  <c r="N181" i="3"/>
  <c r="M181" i="3"/>
  <c r="Z181" i="3" s="1"/>
  <c r="L181" i="3"/>
  <c r="N180" i="3"/>
  <c r="M180" i="3"/>
  <c r="Z180" i="3" s="1"/>
  <c r="L180" i="3"/>
  <c r="N179" i="3"/>
  <c r="M179" i="3"/>
  <c r="Z179" i="3" s="1"/>
  <c r="L179" i="3"/>
  <c r="N178" i="3"/>
  <c r="M178" i="3"/>
  <c r="Z178" i="3" s="1"/>
  <c r="L178" i="3"/>
  <c r="N177" i="3"/>
  <c r="M177" i="3"/>
  <c r="Z177" i="3" s="1"/>
  <c r="L177" i="3"/>
  <c r="N176" i="3"/>
  <c r="M176" i="3"/>
  <c r="Z176" i="3" s="1"/>
  <c r="L176" i="3"/>
  <c r="N175" i="3"/>
  <c r="M175" i="3"/>
  <c r="Z175" i="3" s="1"/>
  <c r="L175" i="3"/>
  <c r="N174" i="3"/>
  <c r="M174" i="3"/>
  <c r="Z174" i="3" s="1"/>
  <c r="L174" i="3"/>
  <c r="N173" i="3"/>
  <c r="M173" i="3"/>
  <c r="Z173" i="3" s="1"/>
  <c r="L173" i="3"/>
  <c r="N172" i="3"/>
  <c r="M172" i="3"/>
  <c r="Z172" i="3" s="1"/>
  <c r="L172" i="3"/>
  <c r="N171" i="3"/>
  <c r="M171" i="3"/>
  <c r="Z171" i="3" s="1"/>
  <c r="L171" i="3"/>
  <c r="N170" i="3"/>
  <c r="M170" i="3"/>
  <c r="Z170" i="3" s="1"/>
  <c r="L170" i="3"/>
  <c r="O169" i="3"/>
  <c r="N169" i="3"/>
  <c r="M169" i="3"/>
  <c r="L169" i="3"/>
  <c r="O168" i="3"/>
  <c r="N168" i="3"/>
  <c r="M168" i="3"/>
  <c r="L168" i="3"/>
  <c r="O167" i="3"/>
  <c r="N167" i="3"/>
  <c r="M167" i="3"/>
  <c r="Z167" i="3" s="1"/>
  <c r="L167" i="3"/>
  <c r="O166" i="3"/>
  <c r="N166" i="3"/>
  <c r="M166" i="3"/>
  <c r="L166" i="3"/>
  <c r="O165" i="3"/>
  <c r="N165" i="3"/>
  <c r="M165" i="3"/>
  <c r="L165" i="3"/>
  <c r="O164" i="3"/>
  <c r="N164" i="3"/>
  <c r="M164" i="3"/>
  <c r="Z164" i="3" s="1"/>
  <c r="L164" i="3"/>
  <c r="O163" i="3"/>
  <c r="N163" i="3"/>
  <c r="M163" i="3"/>
  <c r="Z163" i="3" s="1"/>
  <c r="L163" i="3"/>
  <c r="Y163" i="3" s="1"/>
  <c r="O162" i="3"/>
  <c r="N162" i="3"/>
  <c r="M162" i="3"/>
  <c r="Z162" i="3" s="1"/>
  <c r="L162" i="3"/>
  <c r="Y162" i="3" s="1"/>
  <c r="O161" i="3"/>
  <c r="N161" i="3"/>
  <c r="M161" i="3"/>
  <c r="Z161" i="3" s="1"/>
  <c r="L161" i="3"/>
  <c r="O160" i="3"/>
  <c r="N160" i="3"/>
  <c r="M160" i="3"/>
  <c r="Z160" i="3" s="1"/>
  <c r="L160" i="3"/>
  <c r="O159" i="3"/>
  <c r="N159" i="3"/>
  <c r="M159" i="3"/>
  <c r="Z159" i="3" s="1"/>
  <c r="L159" i="3"/>
  <c r="Y159" i="3" s="1"/>
  <c r="O158" i="3"/>
  <c r="N158" i="3"/>
  <c r="M158" i="3"/>
  <c r="L158" i="3"/>
  <c r="O157" i="3"/>
  <c r="N157" i="3"/>
  <c r="M157" i="3"/>
  <c r="L157" i="3"/>
  <c r="O156" i="3"/>
  <c r="N156" i="3"/>
  <c r="M156" i="3"/>
  <c r="Z156" i="3" s="1"/>
  <c r="L156" i="3"/>
  <c r="Y156" i="3" s="1"/>
  <c r="O155" i="3"/>
  <c r="N155" i="3"/>
  <c r="M155" i="3"/>
  <c r="Z155" i="3" s="1"/>
  <c r="L155" i="3"/>
  <c r="Y155" i="3" s="1"/>
  <c r="O154" i="3"/>
  <c r="N154" i="3"/>
  <c r="M154" i="3"/>
  <c r="Z154" i="3" s="1"/>
  <c r="L154" i="3"/>
  <c r="Y154" i="3" s="1"/>
  <c r="O153" i="3"/>
  <c r="N153" i="3"/>
  <c r="M153" i="3"/>
  <c r="Z153" i="3" s="1"/>
  <c r="L153" i="3"/>
  <c r="O152" i="3"/>
  <c r="N152" i="3"/>
  <c r="M152" i="3"/>
  <c r="Z152" i="3" s="1"/>
  <c r="L152" i="3"/>
  <c r="O151" i="3"/>
  <c r="N151" i="3"/>
  <c r="M151" i="3"/>
  <c r="Z151" i="3" s="1"/>
  <c r="L151" i="3"/>
  <c r="Y151" i="3" s="1"/>
  <c r="O150" i="3"/>
  <c r="N150" i="3"/>
  <c r="M150" i="3"/>
  <c r="L150" i="3"/>
  <c r="O149" i="3"/>
  <c r="N149" i="3"/>
  <c r="M149" i="3"/>
  <c r="L149" i="3"/>
  <c r="O148" i="3"/>
  <c r="N148" i="3"/>
  <c r="M148" i="3"/>
  <c r="Z148" i="3" s="1"/>
  <c r="L148" i="3"/>
  <c r="O147" i="3"/>
  <c r="N147" i="3"/>
  <c r="M147" i="3"/>
  <c r="Z147" i="3" s="1"/>
  <c r="L147" i="3"/>
  <c r="Y147" i="3" s="1"/>
  <c r="O146" i="3"/>
  <c r="N146" i="3"/>
  <c r="M146" i="3"/>
  <c r="Z146" i="3" s="1"/>
  <c r="L146" i="3"/>
  <c r="Y146" i="3" s="1"/>
  <c r="O145" i="3"/>
  <c r="N145" i="3"/>
  <c r="M145" i="3"/>
  <c r="Z145" i="3" s="1"/>
  <c r="L145" i="3"/>
  <c r="O144" i="3"/>
  <c r="N144" i="3"/>
  <c r="M144" i="3"/>
  <c r="Z144" i="3" s="1"/>
  <c r="L144" i="3"/>
  <c r="O143" i="3"/>
  <c r="N143" i="3"/>
  <c r="M143" i="3"/>
  <c r="Z143" i="3" s="1"/>
  <c r="L143" i="3"/>
  <c r="Y143" i="3" s="1"/>
  <c r="O142" i="3"/>
  <c r="N142" i="3"/>
  <c r="M142" i="3"/>
  <c r="L142" i="3"/>
  <c r="O141" i="3"/>
  <c r="N141" i="3"/>
  <c r="M141" i="3"/>
  <c r="L141" i="3"/>
  <c r="O140" i="3"/>
  <c r="N140" i="3"/>
  <c r="M140" i="3"/>
  <c r="Z140" i="3" s="1"/>
  <c r="L140" i="3"/>
  <c r="O139" i="3"/>
  <c r="N139" i="3"/>
  <c r="M139" i="3"/>
  <c r="Z139" i="3" s="1"/>
  <c r="L139" i="3"/>
  <c r="Y139" i="3" s="1"/>
  <c r="O138" i="3"/>
  <c r="N138" i="3"/>
  <c r="M138" i="3"/>
  <c r="Z138" i="3" s="1"/>
  <c r="L138" i="3"/>
  <c r="Y138" i="3" s="1"/>
  <c r="O137" i="3"/>
  <c r="N137" i="3"/>
  <c r="M137" i="3"/>
  <c r="Z137" i="3" s="1"/>
  <c r="L137" i="3"/>
  <c r="O136" i="3"/>
  <c r="N136" i="3"/>
  <c r="M136" i="3"/>
  <c r="Z136" i="3" s="1"/>
  <c r="L136" i="3"/>
  <c r="O135" i="3"/>
  <c r="N135" i="3"/>
  <c r="M135" i="3"/>
  <c r="Z135" i="3" s="1"/>
  <c r="L135" i="3"/>
  <c r="Y135" i="3" s="1"/>
  <c r="O134" i="3"/>
  <c r="N134" i="3"/>
  <c r="M134" i="3"/>
  <c r="L134" i="3"/>
  <c r="O133" i="3"/>
  <c r="N133" i="3"/>
  <c r="M133" i="3"/>
  <c r="L133" i="3"/>
  <c r="O132" i="3"/>
  <c r="N132" i="3"/>
  <c r="M132" i="3"/>
  <c r="Z132" i="3" s="1"/>
  <c r="L132" i="3"/>
  <c r="Y132" i="3" s="1"/>
  <c r="O131" i="3"/>
  <c r="N131" i="3"/>
  <c r="M131" i="3"/>
  <c r="Z131" i="3" s="1"/>
  <c r="L131" i="3"/>
  <c r="Y131" i="3" s="1"/>
  <c r="O130" i="3"/>
  <c r="N130" i="3"/>
  <c r="M130" i="3"/>
  <c r="Z130" i="3" s="1"/>
  <c r="L130" i="3"/>
  <c r="Y130" i="3" s="1"/>
  <c r="O129" i="3"/>
  <c r="N129" i="3"/>
  <c r="M129" i="3"/>
  <c r="Z129" i="3" s="1"/>
  <c r="L129" i="3"/>
  <c r="O128" i="3"/>
  <c r="N128" i="3"/>
  <c r="M128" i="3"/>
  <c r="Z128" i="3" s="1"/>
  <c r="L128" i="3"/>
  <c r="O127" i="3"/>
  <c r="N127" i="3"/>
  <c r="M127" i="3"/>
  <c r="Z127" i="3" s="1"/>
  <c r="L127" i="3"/>
  <c r="Y127" i="3" s="1"/>
  <c r="O126" i="3"/>
  <c r="N126" i="3"/>
  <c r="M126" i="3"/>
  <c r="L126" i="3"/>
  <c r="O125" i="3"/>
  <c r="N125" i="3"/>
  <c r="M125" i="3"/>
  <c r="L125" i="3"/>
  <c r="O124" i="3"/>
  <c r="N124" i="3"/>
  <c r="M124" i="3"/>
  <c r="Z124" i="3" s="1"/>
  <c r="L124" i="3"/>
  <c r="O123" i="3"/>
  <c r="N123" i="3"/>
  <c r="M123" i="3"/>
  <c r="Z123" i="3" s="1"/>
  <c r="L123" i="3"/>
  <c r="Y123" i="3" s="1"/>
  <c r="O122" i="3"/>
  <c r="N122" i="3"/>
  <c r="M122" i="3"/>
  <c r="Z122" i="3" s="1"/>
  <c r="L122" i="3"/>
  <c r="Y122" i="3" s="1"/>
  <c r="O121" i="3"/>
  <c r="N121" i="3"/>
  <c r="M121" i="3"/>
  <c r="Z121" i="3" s="1"/>
  <c r="L121" i="3"/>
  <c r="O120" i="3"/>
  <c r="N120" i="3"/>
  <c r="M120" i="3"/>
  <c r="Z120" i="3" s="1"/>
  <c r="L120" i="3"/>
  <c r="O119" i="3"/>
  <c r="N119" i="3"/>
  <c r="M119" i="3"/>
  <c r="Z119" i="3" s="1"/>
  <c r="L119" i="3"/>
  <c r="Y119" i="3" s="1"/>
  <c r="O118" i="3"/>
  <c r="N118" i="3"/>
  <c r="M118" i="3"/>
  <c r="L118" i="3"/>
  <c r="O117" i="3"/>
  <c r="N117" i="3"/>
  <c r="M117" i="3"/>
  <c r="L117" i="3"/>
  <c r="O116" i="3"/>
  <c r="N116" i="3"/>
  <c r="M116" i="3"/>
  <c r="Z116" i="3" s="1"/>
  <c r="L116" i="3"/>
  <c r="O115" i="3"/>
  <c r="N115" i="3"/>
  <c r="M115" i="3"/>
  <c r="Z115" i="3" s="1"/>
  <c r="L115" i="3"/>
  <c r="Y115" i="3" s="1"/>
  <c r="O114" i="3"/>
  <c r="N114" i="3"/>
  <c r="M114" i="3"/>
  <c r="Z114" i="3" s="1"/>
  <c r="L114" i="3"/>
  <c r="Y114" i="3" s="1"/>
  <c r="O113" i="3"/>
  <c r="N113" i="3"/>
  <c r="M113" i="3"/>
  <c r="Z113" i="3" s="1"/>
  <c r="L113" i="3"/>
  <c r="O112" i="3"/>
  <c r="N112" i="3"/>
  <c r="M112" i="3"/>
  <c r="Z112" i="3" s="1"/>
  <c r="L112" i="3"/>
  <c r="O111" i="3"/>
  <c r="N111" i="3"/>
  <c r="M111" i="3"/>
  <c r="Z111" i="3" s="1"/>
  <c r="L111" i="3"/>
  <c r="Y111" i="3" s="1"/>
  <c r="O110" i="3"/>
  <c r="N110" i="3"/>
  <c r="M110" i="3"/>
  <c r="L110" i="3"/>
  <c r="O109" i="3"/>
  <c r="N109" i="3"/>
  <c r="M109" i="3"/>
  <c r="L109" i="3"/>
  <c r="O108" i="3"/>
  <c r="N108" i="3"/>
  <c r="M108" i="3"/>
  <c r="Z108" i="3" s="1"/>
  <c r="L108" i="3"/>
  <c r="O107" i="3"/>
  <c r="N107" i="3"/>
  <c r="M107" i="3"/>
  <c r="Z107" i="3" s="1"/>
  <c r="L107" i="3"/>
  <c r="Y107" i="3" s="1"/>
  <c r="O106" i="3"/>
  <c r="N106" i="3"/>
  <c r="M106" i="3"/>
  <c r="Z106" i="3" s="1"/>
  <c r="L106" i="3"/>
  <c r="Y106" i="3" s="1"/>
  <c r="O105" i="3"/>
  <c r="N105" i="3"/>
  <c r="M105" i="3"/>
  <c r="Z105" i="3" s="1"/>
  <c r="L105" i="3"/>
  <c r="O104" i="3"/>
  <c r="N104" i="3"/>
  <c r="M104" i="3"/>
  <c r="Z104" i="3" s="1"/>
  <c r="L104" i="3"/>
  <c r="O103" i="3"/>
  <c r="N103" i="3"/>
  <c r="M103" i="3"/>
  <c r="Z103" i="3" s="1"/>
  <c r="L103" i="3"/>
  <c r="Y103" i="3" s="1"/>
  <c r="O102" i="3"/>
  <c r="N102" i="3"/>
  <c r="M102" i="3"/>
  <c r="L102" i="3"/>
  <c r="O101" i="3"/>
  <c r="N101" i="3"/>
  <c r="M101" i="3"/>
  <c r="L101" i="3"/>
  <c r="O100" i="3"/>
  <c r="N100" i="3"/>
  <c r="M100" i="3"/>
  <c r="Z100" i="3" s="1"/>
  <c r="L100" i="3"/>
  <c r="Y100" i="3" s="1"/>
  <c r="O99" i="3"/>
  <c r="N99" i="3"/>
  <c r="M99" i="3"/>
  <c r="Z99" i="3" s="1"/>
  <c r="L99" i="3"/>
  <c r="Y99" i="3" s="1"/>
  <c r="O98" i="3"/>
  <c r="N98" i="3"/>
  <c r="M98" i="3"/>
  <c r="Z98" i="3" s="1"/>
  <c r="L98" i="3"/>
  <c r="Y98" i="3" s="1"/>
  <c r="O97" i="3"/>
  <c r="N97" i="3"/>
  <c r="M97" i="3"/>
  <c r="L97" i="3"/>
  <c r="O96" i="3"/>
  <c r="N96" i="3"/>
  <c r="M96" i="3"/>
  <c r="L96" i="3"/>
  <c r="Y96" i="3" s="1"/>
  <c r="O95" i="3"/>
  <c r="N95" i="3"/>
  <c r="M95" i="3"/>
  <c r="Z95" i="3" s="1"/>
  <c r="L95" i="3"/>
  <c r="Y95" i="3" s="1"/>
  <c r="O94" i="3"/>
  <c r="N94" i="3"/>
  <c r="M94" i="3"/>
  <c r="Z94" i="3" s="1"/>
  <c r="L94" i="3"/>
  <c r="Y94" i="3" s="1"/>
  <c r="O93" i="3"/>
  <c r="N93" i="3"/>
  <c r="M93" i="3"/>
  <c r="L93" i="3"/>
  <c r="Y93" i="3" s="1"/>
  <c r="Q92" i="3"/>
  <c r="O92" i="3"/>
  <c r="N92" i="3"/>
  <c r="M92" i="3"/>
  <c r="Z92" i="3" s="1"/>
  <c r="L92" i="3"/>
  <c r="O91" i="3"/>
  <c r="N91" i="3"/>
  <c r="M91" i="3"/>
  <c r="L91" i="3"/>
  <c r="O90" i="3"/>
  <c r="N90" i="3"/>
  <c r="M90" i="3"/>
  <c r="Z90" i="3" s="1"/>
  <c r="L90" i="3"/>
  <c r="Y90" i="3" s="1"/>
  <c r="O89" i="3"/>
  <c r="N89" i="3"/>
  <c r="M89" i="3"/>
  <c r="L89" i="3"/>
  <c r="Y89" i="3" s="1"/>
  <c r="O88" i="3"/>
  <c r="N88" i="3"/>
  <c r="M88" i="3"/>
  <c r="Z88" i="3" s="1"/>
  <c r="L88" i="3"/>
  <c r="Y88" i="3" s="1"/>
  <c r="O87" i="3"/>
  <c r="N87" i="3"/>
  <c r="M87" i="3"/>
  <c r="Z87" i="3" s="1"/>
  <c r="L87" i="3"/>
  <c r="Y87" i="3" s="1"/>
  <c r="O86" i="3"/>
  <c r="N86" i="3"/>
  <c r="M86" i="3"/>
  <c r="Z86" i="3" s="1"/>
  <c r="L86" i="3"/>
  <c r="O85" i="3"/>
  <c r="N85" i="3"/>
  <c r="M85" i="3"/>
  <c r="Z85" i="3" s="1"/>
  <c r="L85" i="3"/>
  <c r="Y85" i="3" s="1"/>
  <c r="O84" i="3"/>
  <c r="N84" i="3"/>
  <c r="M84" i="3"/>
  <c r="L84" i="3"/>
  <c r="Y84" i="3" s="1"/>
  <c r="O83" i="3"/>
  <c r="N83" i="3"/>
  <c r="M83" i="3"/>
  <c r="Z83" i="3" s="1"/>
  <c r="L83" i="3"/>
  <c r="Y83" i="3" s="1"/>
  <c r="O82" i="3"/>
  <c r="N82" i="3"/>
  <c r="M82" i="3"/>
  <c r="Z82" i="3" s="1"/>
  <c r="L82" i="3"/>
  <c r="O81" i="3"/>
  <c r="N81" i="3"/>
  <c r="M81" i="3"/>
  <c r="Z81" i="3" s="1"/>
  <c r="L81" i="3"/>
  <c r="Y81" i="3" s="1"/>
  <c r="O80" i="3"/>
  <c r="N80" i="3"/>
  <c r="M80" i="3"/>
  <c r="Z80" i="3" s="1"/>
  <c r="L80" i="3"/>
  <c r="Y80" i="3" s="1"/>
  <c r="O79" i="3"/>
  <c r="N79" i="3"/>
  <c r="M79" i="3"/>
  <c r="Z79" i="3" s="1"/>
  <c r="L79" i="3"/>
  <c r="Y79" i="3" s="1"/>
  <c r="O78" i="3"/>
  <c r="N78" i="3"/>
  <c r="M78" i="3"/>
  <c r="Z78" i="3" s="1"/>
  <c r="L78" i="3"/>
  <c r="O77" i="3"/>
  <c r="N77" i="3"/>
  <c r="M77" i="3"/>
  <c r="Z77" i="3" s="1"/>
  <c r="L77" i="3"/>
  <c r="Y77" i="3" s="1"/>
  <c r="O76" i="3"/>
  <c r="N76" i="3"/>
  <c r="M76" i="3"/>
  <c r="L76" i="3"/>
  <c r="O75" i="3"/>
  <c r="N75" i="3"/>
  <c r="M75" i="3"/>
  <c r="L75" i="3"/>
  <c r="Y75" i="3" s="1"/>
  <c r="O74" i="3"/>
  <c r="N74" i="3"/>
  <c r="M74" i="3"/>
  <c r="Z74" i="3" s="1"/>
  <c r="L74" i="3"/>
  <c r="O73" i="3"/>
  <c r="N73" i="3"/>
  <c r="M73" i="3"/>
  <c r="Z73" i="3" s="1"/>
  <c r="L73" i="3"/>
  <c r="Y73" i="3" s="1"/>
  <c r="O72" i="3"/>
  <c r="N72" i="3"/>
  <c r="M72" i="3"/>
  <c r="Z72" i="3" s="1"/>
  <c r="L72" i="3"/>
  <c r="Y72" i="3" s="1"/>
  <c r="O71" i="3"/>
  <c r="N71" i="3"/>
  <c r="M71" i="3"/>
  <c r="Z71" i="3" s="1"/>
  <c r="L71" i="3"/>
  <c r="Y71" i="3" s="1"/>
  <c r="O70" i="3"/>
  <c r="N70" i="3"/>
  <c r="M70" i="3"/>
  <c r="Z70" i="3" s="1"/>
  <c r="L70" i="3"/>
  <c r="O69" i="3"/>
  <c r="N69" i="3"/>
  <c r="M69" i="3"/>
  <c r="Z69" i="3" s="1"/>
  <c r="L69" i="3"/>
  <c r="Y69" i="3" s="1"/>
  <c r="O68" i="3"/>
  <c r="N68" i="3"/>
  <c r="M68" i="3"/>
  <c r="L68" i="3"/>
  <c r="O67" i="3"/>
  <c r="N67" i="3"/>
  <c r="M67" i="3"/>
  <c r="L67" i="3"/>
  <c r="Y67" i="3" s="1"/>
  <c r="O66" i="3"/>
  <c r="N66" i="3"/>
  <c r="M66" i="3"/>
  <c r="Z66" i="3" s="1"/>
  <c r="L66" i="3"/>
  <c r="O65" i="3"/>
  <c r="N65" i="3"/>
  <c r="M65" i="3"/>
  <c r="Z65" i="3" s="1"/>
  <c r="L65" i="3"/>
  <c r="O64" i="3"/>
  <c r="N64" i="3"/>
  <c r="M64" i="3"/>
  <c r="Z64" i="3" s="1"/>
  <c r="L64" i="3"/>
  <c r="Y64" i="3" s="1"/>
  <c r="O63" i="3"/>
  <c r="N63" i="3"/>
  <c r="M63" i="3"/>
  <c r="Z63" i="3" s="1"/>
  <c r="L63" i="3"/>
  <c r="Y63" i="3" s="1"/>
  <c r="O62" i="3"/>
  <c r="N62" i="3"/>
  <c r="M62" i="3"/>
  <c r="Z62" i="3" s="1"/>
  <c r="L62" i="3"/>
  <c r="O61" i="3"/>
  <c r="N61" i="3"/>
  <c r="M61" i="3"/>
  <c r="Z61" i="3" s="1"/>
  <c r="L61" i="3"/>
  <c r="Y61" i="3" s="1"/>
  <c r="O60" i="3"/>
  <c r="N60" i="3"/>
  <c r="M60" i="3"/>
  <c r="L60" i="3"/>
  <c r="O59" i="3"/>
  <c r="N59" i="3"/>
  <c r="M59" i="3"/>
  <c r="L59" i="3"/>
  <c r="Y59" i="3" s="1"/>
  <c r="O58" i="3"/>
  <c r="N58" i="3"/>
  <c r="M58" i="3"/>
  <c r="Z58" i="3" s="1"/>
  <c r="L58" i="3"/>
  <c r="O57" i="3"/>
  <c r="N57" i="3"/>
  <c r="M57" i="3"/>
  <c r="Z57" i="3" s="1"/>
  <c r="L57" i="3"/>
  <c r="Y57" i="3" s="1"/>
  <c r="O56" i="3"/>
  <c r="N56" i="3"/>
  <c r="M56" i="3"/>
  <c r="Z56" i="3" s="1"/>
  <c r="L56" i="3"/>
  <c r="Y56" i="3" s="1"/>
  <c r="O55" i="3"/>
  <c r="N55" i="3"/>
  <c r="M55" i="3"/>
  <c r="Z55" i="3" s="1"/>
  <c r="L55" i="3"/>
  <c r="Y55" i="3" s="1"/>
  <c r="O54" i="3"/>
  <c r="N54" i="3"/>
  <c r="M54" i="3"/>
  <c r="Z54" i="3" s="1"/>
  <c r="L54" i="3"/>
  <c r="O53" i="3"/>
  <c r="N53" i="3"/>
  <c r="M53" i="3"/>
  <c r="Z53" i="3" s="1"/>
  <c r="L53" i="3"/>
  <c r="Y53" i="3" s="1"/>
  <c r="O52" i="3"/>
  <c r="N52" i="3"/>
  <c r="M52" i="3"/>
  <c r="L52" i="3"/>
  <c r="O51" i="3"/>
  <c r="N51" i="3"/>
  <c r="M51" i="3"/>
  <c r="L51" i="3"/>
  <c r="Y51" i="3" s="1"/>
  <c r="O50" i="3"/>
  <c r="N50" i="3"/>
  <c r="M50" i="3"/>
  <c r="Z50" i="3" s="1"/>
  <c r="L50" i="3"/>
  <c r="O49" i="3"/>
  <c r="N49" i="3"/>
  <c r="M49" i="3"/>
  <c r="Z49" i="3" s="1"/>
  <c r="L49" i="3"/>
  <c r="O48" i="3"/>
  <c r="N48" i="3"/>
  <c r="M48" i="3"/>
  <c r="Z48" i="3" s="1"/>
  <c r="L48" i="3"/>
  <c r="Y48" i="3" s="1"/>
  <c r="O47" i="3"/>
  <c r="N47" i="3"/>
  <c r="M47" i="3"/>
  <c r="Z47" i="3" s="1"/>
  <c r="L47" i="3"/>
  <c r="Y47" i="3" s="1"/>
  <c r="O46" i="3"/>
  <c r="N46" i="3"/>
  <c r="M46" i="3"/>
  <c r="Z46" i="3" s="1"/>
  <c r="L46" i="3"/>
  <c r="O45" i="3"/>
  <c r="N45" i="3"/>
  <c r="M45" i="3"/>
  <c r="Z45" i="3" s="1"/>
  <c r="L45" i="3"/>
  <c r="O44" i="3"/>
  <c r="N44" i="3"/>
  <c r="M44" i="3"/>
  <c r="L44" i="3"/>
  <c r="O43" i="3"/>
  <c r="N43" i="3"/>
  <c r="M43" i="3"/>
  <c r="L43" i="3"/>
  <c r="Y43" i="3" s="1"/>
  <c r="O42" i="3"/>
  <c r="N42" i="3"/>
  <c r="M42" i="3"/>
  <c r="Z42" i="3" s="1"/>
  <c r="L42" i="3"/>
  <c r="O41" i="3"/>
  <c r="N41" i="3"/>
  <c r="M41" i="3"/>
  <c r="Z41" i="3" s="1"/>
  <c r="L41" i="3"/>
  <c r="O40" i="3"/>
  <c r="N40" i="3"/>
  <c r="M40" i="3"/>
  <c r="Z40" i="3" s="1"/>
  <c r="L40" i="3"/>
  <c r="Y40" i="3" s="1"/>
  <c r="O39" i="3"/>
  <c r="N39" i="3"/>
  <c r="M39" i="3"/>
  <c r="Z39" i="3" s="1"/>
  <c r="L39" i="3"/>
  <c r="Y39" i="3" s="1"/>
  <c r="O38" i="3"/>
  <c r="N38" i="3"/>
  <c r="M38" i="3"/>
  <c r="Z38" i="3" s="1"/>
  <c r="L38" i="3"/>
  <c r="O37" i="3"/>
  <c r="N37" i="3"/>
  <c r="M37" i="3"/>
  <c r="Z37" i="3" s="1"/>
  <c r="L37" i="3"/>
  <c r="O36" i="3"/>
  <c r="N36" i="3"/>
  <c r="M36" i="3"/>
  <c r="L36" i="3"/>
  <c r="O35" i="3"/>
  <c r="N35" i="3"/>
  <c r="M35" i="3"/>
  <c r="L35" i="3"/>
  <c r="Y35" i="3" s="1"/>
  <c r="O34" i="3"/>
  <c r="N34" i="3"/>
  <c r="M34" i="3"/>
  <c r="Z34" i="3" s="1"/>
  <c r="L34" i="3"/>
  <c r="O33" i="3"/>
  <c r="N33" i="3"/>
  <c r="M33" i="3"/>
  <c r="L33" i="3"/>
  <c r="O32" i="3"/>
  <c r="N32" i="3"/>
  <c r="M32" i="3"/>
  <c r="Z32" i="3" s="1"/>
  <c r="L32" i="3"/>
  <c r="Y32" i="3" s="1"/>
  <c r="O31" i="3"/>
  <c r="N31" i="3"/>
  <c r="M31" i="3"/>
  <c r="Z31" i="3" s="1"/>
  <c r="L31" i="3"/>
  <c r="Y31" i="3" s="1"/>
  <c r="O30" i="3"/>
  <c r="N30" i="3"/>
  <c r="M30" i="3"/>
  <c r="Z30" i="3" s="1"/>
  <c r="L30" i="3"/>
  <c r="O29" i="3"/>
  <c r="N29" i="3"/>
  <c r="M29" i="3"/>
  <c r="L29" i="3"/>
  <c r="Y29" i="3" s="1"/>
  <c r="Q28" i="3"/>
  <c r="R28" i="3" s="1"/>
  <c r="O28" i="3"/>
  <c r="N28" i="3"/>
  <c r="M28" i="3"/>
  <c r="Z28" i="3" s="1"/>
  <c r="L28" i="3"/>
  <c r="Y28" i="3" s="1"/>
  <c r="Q27" i="3"/>
  <c r="R27" i="3" s="1"/>
  <c r="O27" i="3"/>
  <c r="N27" i="3"/>
  <c r="M27" i="3"/>
  <c r="Z27" i="3" s="1"/>
  <c r="L27" i="3"/>
  <c r="Y27" i="3" s="1"/>
  <c r="O26" i="3"/>
  <c r="N26" i="3"/>
  <c r="M26" i="3"/>
  <c r="L26" i="3"/>
  <c r="Q25" i="3"/>
  <c r="R25" i="3" s="1"/>
  <c r="O25" i="3"/>
  <c r="N25" i="3"/>
  <c r="M25" i="3"/>
  <c r="Z25" i="3" s="1"/>
  <c r="L25" i="3"/>
  <c r="Y25" i="3" s="1"/>
  <c r="Q24" i="3"/>
  <c r="R24" i="3" s="1"/>
  <c r="O24" i="3"/>
  <c r="N24" i="3"/>
  <c r="M24" i="3"/>
  <c r="Z24" i="3" s="1"/>
  <c r="L24" i="3"/>
  <c r="Y24" i="3" s="1"/>
  <c r="O23" i="3"/>
  <c r="N23" i="3"/>
  <c r="M23" i="3"/>
  <c r="L23" i="3"/>
  <c r="Q22" i="3"/>
  <c r="R22" i="3" s="1"/>
  <c r="O22" i="3"/>
  <c r="N22" i="3"/>
  <c r="M22" i="3"/>
  <c r="Z22" i="3" s="1"/>
  <c r="L22" i="3"/>
  <c r="Y22" i="3" s="1"/>
  <c r="O21" i="3"/>
  <c r="N21" i="3"/>
  <c r="M21" i="3"/>
  <c r="Z21" i="3" s="1"/>
  <c r="L21" i="3"/>
  <c r="Y21" i="3" s="1"/>
  <c r="Q20" i="3"/>
  <c r="R20" i="3" s="1"/>
  <c r="O20" i="3"/>
  <c r="N20" i="3"/>
  <c r="M20" i="3"/>
  <c r="Z20" i="3" s="1"/>
  <c r="L20" i="3"/>
  <c r="O19" i="3"/>
  <c r="N19" i="3"/>
  <c r="M19" i="3"/>
  <c r="L19" i="3"/>
  <c r="O18" i="3"/>
  <c r="N18" i="3"/>
  <c r="M18" i="3"/>
  <c r="Z18" i="3" s="1"/>
  <c r="L18" i="3"/>
  <c r="Y18" i="3" s="1"/>
  <c r="Q17" i="3"/>
  <c r="R17" i="3" s="1"/>
  <c r="O17" i="3"/>
  <c r="N17" i="3"/>
  <c r="M17" i="3"/>
  <c r="Z17" i="3" s="1"/>
  <c r="L17" i="3"/>
  <c r="Q16" i="3"/>
  <c r="R16" i="3" s="1"/>
  <c r="O16" i="3"/>
  <c r="N16" i="3"/>
  <c r="M16" i="3"/>
  <c r="L16" i="3"/>
  <c r="Y16" i="3" s="1"/>
  <c r="O15" i="3"/>
  <c r="N15" i="3"/>
  <c r="M15" i="3"/>
  <c r="Z15" i="3" s="1"/>
  <c r="L15" i="3"/>
  <c r="Y15" i="3" s="1"/>
  <c r="O14" i="3"/>
  <c r="N14" i="3"/>
  <c r="M14" i="3"/>
  <c r="Z14" i="3" s="1"/>
  <c r="L14" i="3"/>
  <c r="Q13" i="3"/>
  <c r="O13" i="3"/>
  <c r="N13" i="3"/>
  <c r="M13" i="3"/>
  <c r="L13" i="3"/>
  <c r="O12" i="3"/>
  <c r="N12" i="3"/>
  <c r="M12" i="3"/>
  <c r="L12" i="3"/>
  <c r="O11" i="3"/>
  <c r="N11" i="3"/>
  <c r="M11" i="3"/>
  <c r="Z11" i="3" s="1"/>
  <c r="L11" i="3"/>
  <c r="O10" i="3"/>
  <c r="N10" i="3"/>
  <c r="M10" i="3"/>
  <c r="Z10" i="3" s="1"/>
  <c r="L10" i="3"/>
  <c r="F5" i="3"/>
  <c r="P11" i="3" s="1"/>
  <c r="F4" i="3"/>
  <c r="Q278" i="3" s="1"/>
  <c r="R278" i="3" s="1"/>
  <c r="Q15" i="3" l="1"/>
  <c r="R15" i="3" s="1"/>
  <c r="Z29" i="3"/>
  <c r="Y33" i="3"/>
  <c r="Y37" i="3"/>
  <c r="Y41" i="3"/>
  <c r="Y45" i="3"/>
  <c r="Y49" i="3"/>
  <c r="Y65" i="3"/>
  <c r="Q84" i="3"/>
  <c r="R84" i="3" s="1"/>
  <c r="Y108" i="3"/>
  <c r="Y116" i="3"/>
  <c r="Y124" i="3"/>
  <c r="Y140" i="3"/>
  <c r="Y148" i="3"/>
  <c r="Y164" i="3"/>
  <c r="Y284" i="3"/>
  <c r="Q12" i="3"/>
  <c r="Q96" i="3"/>
  <c r="R96" i="3" s="1"/>
  <c r="Y253" i="3"/>
  <c r="Y13" i="3"/>
  <c r="Q19" i="3"/>
  <c r="R19" i="3" s="1"/>
  <c r="Q29" i="3"/>
  <c r="R29" i="3" s="1"/>
  <c r="Z93" i="3"/>
  <c r="Q100" i="3"/>
  <c r="R100" i="3" s="1"/>
  <c r="Q194" i="3"/>
  <c r="R194" i="3" s="1"/>
  <c r="Y200" i="3"/>
  <c r="Y216" i="3"/>
  <c r="Y269" i="3"/>
  <c r="Y365" i="3"/>
  <c r="Y429" i="3"/>
  <c r="Y445" i="3"/>
  <c r="Z13" i="3"/>
  <c r="Y20" i="3"/>
  <c r="Q26" i="3"/>
  <c r="R26" i="3" s="1"/>
  <c r="Y34" i="3"/>
  <c r="Y42" i="3"/>
  <c r="Y50" i="3"/>
  <c r="Y58" i="3"/>
  <c r="Y66" i="3"/>
  <c r="Y74" i="3"/>
  <c r="Y82" i="3"/>
  <c r="Z97" i="3"/>
  <c r="Y101" i="3"/>
  <c r="Y105" i="3"/>
  <c r="Y109" i="3"/>
  <c r="Y113" i="3"/>
  <c r="Y117" i="3"/>
  <c r="Y121" i="3"/>
  <c r="Y125" i="3"/>
  <c r="Y129" i="3"/>
  <c r="Y133" i="3"/>
  <c r="Y137" i="3"/>
  <c r="Y141" i="3"/>
  <c r="Y145" i="3"/>
  <c r="Y149" i="3"/>
  <c r="Y153" i="3"/>
  <c r="Y157" i="3"/>
  <c r="Y161" i="3"/>
  <c r="Y165" i="3"/>
  <c r="Q258" i="3"/>
  <c r="R258" i="3" s="1"/>
  <c r="Y280" i="3"/>
  <c r="Y296" i="3"/>
  <c r="Y312" i="3"/>
  <c r="Y440" i="3"/>
  <c r="Y456" i="3"/>
  <c r="Y385" i="3"/>
  <c r="Y396" i="3"/>
  <c r="Y170" i="3"/>
  <c r="Y190" i="3"/>
  <c r="Y217" i="3"/>
  <c r="Y237" i="3"/>
  <c r="Y400" i="3"/>
  <c r="Y415" i="3"/>
  <c r="Y434" i="3"/>
  <c r="P201" i="3"/>
  <c r="Y404" i="3"/>
  <c r="Y328" i="3"/>
  <c r="Y336" i="3"/>
  <c r="Y348" i="3"/>
  <c r="Y360" i="3"/>
  <c r="Y408" i="3"/>
  <c r="Y423" i="3"/>
  <c r="Y442" i="3"/>
  <c r="Y446" i="3"/>
  <c r="Y214" i="3"/>
  <c r="Y171" i="3"/>
  <c r="Y238" i="3"/>
  <c r="Y258" i="3"/>
  <c r="Y281" i="3"/>
  <c r="Y305" i="3"/>
  <c r="Y416" i="3"/>
  <c r="Y431" i="3"/>
  <c r="Y372" i="3"/>
  <c r="Y420" i="3"/>
  <c r="Y168" i="3"/>
  <c r="Y325" i="3"/>
  <c r="Y329" i="3"/>
  <c r="Y333" i="3"/>
  <c r="Y337" i="3"/>
  <c r="Y341" i="3"/>
  <c r="Y345" i="3"/>
  <c r="Y349" i="3"/>
  <c r="Y353" i="3"/>
  <c r="Y357" i="3"/>
  <c r="Y361" i="3"/>
  <c r="Y409" i="3"/>
  <c r="Y424" i="3"/>
  <c r="Y443" i="3"/>
  <c r="Y447" i="3"/>
  <c r="Y451" i="3"/>
  <c r="Y455" i="3"/>
  <c r="Z16" i="3"/>
  <c r="Y23" i="3"/>
  <c r="Z35" i="3"/>
  <c r="Z43" i="3"/>
  <c r="Z51" i="3"/>
  <c r="Z59" i="3"/>
  <c r="Z67" i="3"/>
  <c r="Z75" i="3"/>
  <c r="Y91" i="3"/>
  <c r="Z96" i="3"/>
  <c r="Z101" i="3"/>
  <c r="Z109" i="3"/>
  <c r="Z117" i="3"/>
  <c r="Z125" i="3"/>
  <c r="Z133" i="3"/>
  <c r="Z141" i="3"/>
  <c r="Z149" i="3"/>
  <c r="Z157" i="3"/>
  <c r="Z165" i="3"/>
  <c r="Z168" i="3"/>
  <c r="Y203" i="3"/>
  <c r="Y207" i="3"/>
  <c r="Y211" i="3"/>
  <c r="Y215" i="3"/>
  <c r="Y266" i="3"/>
  <c r="Y270" i="3"/>
  <c r="Y274" i="3"/>
  <c r="Y376" i="3"/>
  <c r="Y387" i="3"/>
  <c r="Y413" i="3"/>
  <c r="Y428" i="3"/>
  <c r="Y14" i="3"/>
  <c r="Q18" i="3"/>
  <c r="R18" i="3" s="1"/>
  <c r="Z23" i="3"/>
  <c r="Y30" i="3"/>
  <c r="Y38" i="3"/>
  <c r="Y46" i="3"/>
  <c r="Y54" i="3"/>
  <c r="Y62" i="3"/>
  <c r="Y70" i="3"/>
  <c r="Y78" i="3"/>
  <c r="Y86" i="3"/>
  <c r="Q88" i="3"/>
  <c r="R88" i="3" s="1"/>
  <c r="Z91" i="3"/>
  <c r="Y104" i="3"/>
  <c r="Y112" i="3"/>
  <c r="Y120" i="3"/>
  <c r="Y128" i="3"/>
  <c r="Y136" i="3"/>
  <c r="Y144" i="3"/>
  <c r="Y152" i="3"/>
  <c r="Y160" i="3"/>
  <c r="Y172" i="3"/>
  <c r="Y176" i="3"/>
  <c r="Y180" i="3"/>
  <c r="Y184" i="3"/>
  <c r="Y188" i="3"/>
  <c r="Y192" i="3"/>
  <c r="Y219" i="3"/>
  <c r="Y223" i="3"/>
  <c r="Y227" i="3"/>
  <c r="Y231" i="3"/>
  <c r="Y235" i="3"/>
  <c r="Y239" i="3"/>
  <c r="Y243" i="3"/>
  <c r="Y247" i="3"/>
  <c r="Y251" i="3"/>
  <c r="Y255" i="3"/>
  <c r="Y278" i="3"/>
  <c r="Y282" i="3"/>
  <c r="Y286" i="3"/>
  <c r="Y290" i="3"/>
  <c r="Y294" i="3"/>
  <c r="Y298" i="3"/>
  <c r="Y302" i="3"/>
  <c r="Y306" i="3"/>
  <c r="Y310" i="3"/>
  <c r="Y314" i="3"/>
  <c r="Y318" i="3"/>
  <c r="Y380" i="3"/>
  <c r="Y391" i="3"/>
  <c r="Y402" i="3"/>
  <c r="Y417" i="3"/>
  <c r="Y432" i="3"/>
  <c r="Y436" i="3"/>
  <c r="Y201" i="3"/>
  <c r="Y205" i="3"/>
  <c r="Y389" i="3"/>
  <c r="Y186" i="3"/>
  <c r="Y229" i="3"/>
  <c r="Y249" i="3"/>
  <c r="R92" i="3"/>
  <c r="Y198" i="3"/>
  <c r="Y419" i="3"/>
  <c r="Y344" i="3"/>
  <c r="Y364" i="3"/>
  <c r="Y397" i="3"/>
  <c r="Y458" i="3"/>
  <c r="Y202" i="3"/>
  <c r="Y273" i="3"/>
  <c r="Y179" i="3"/>
  <c r="Y234" i="3"/>
  <c r="Y297" i="3"/>
  <c r="Y11" i="3"/>
  <c r="Y195" i="3"/>
  <c r="Y259" i="3"/>
  <c r="Y384" i="3"/>
  <c r="Y12" i="3"/>
  <c r="Y19" i="3"/>
  <c r="Q23" i="3"/>
  <c r="R23" i="3" s="1"/>
  <c r="Z33" i="3"/>
  <c r="Y169" i="3"/>
  <c r="Y267" i="3"/>
  <c r="Y271" i="3"/>
  <c r="Y377" i="3"/>
  <c r="Y388" i="3"/>
  <c r="Y213" i="3"/>
  <c r="Y272" i="3"/>
  <c r="Y174" i="3"/>
  <c r="Y182" i="3"/>
  <c r="Y194" i="3"/>
  <c r="Y225" i="3"/>
  <c r="Y233" i="3"/>
  <c r="Y245" i="3"/>
  <c r="Y320" i="3"/>
  <c r="Y393" i="3"/>
  <c r="Y438" i="3"/>
  <c r="Y352" i="3"/>
  <c r="Y454" i="3"/>
  <c r="P10" i="3"/>
  <c r="Y206" i="3"/>
  <c r="Y412" i="3"/>
  <c r="Y427" i="3"/>
  <c r="Y175" i="3"/>
  <c r="Y222" i="3"/>
  <c r="Y246" i="3"/>
  <c r="Y313" i="3"/>
  <c r="Y262" i="3"/>
  <c r="P265" i="3"/>
  <c r="Y321" i="3"/>
  <c r="Y368" i="3"/>
  <c r="Y405" i="3"/>
  <c r="Y439" i="3"/>
  <c r="Y263" i="3"/>
  <c r="Y373" i="3"/>
  <c r="Z12" i="3"/>
  <c r="P14" i="3"/>
  <c r="Z19" i="3"/>
  <c r="Y26" i="3"/>
  <c r="Y36" i="3"/>
  <c r="Y44" i="3"/>
  <c r="Y52" i="3"/>
  <c r="Y60" i="3"/>
  <c r="Y68" i="3"/>
  <c r="Y76" i="3"/>
  <c r="Z84" i="3"/>
  <c r="Z89" i="3"/>
  <c r="Y102" i="3"/>
  <c r="Y110" i="3"/>
  <c r="Y118" i="3"/>
  <c r="Y126" i="3"/>
  <c r="Y134" i="3"/>
  <c r="Y142" i="3"/>
  <c r="Y150" i="3"/>
  <c r="Y158" i="3"/>
  <c r="Y166" i="3"/>
  <c r="Z169" i="3"/>
  <c r="Y173" i="3"/>
  <c r="Y177" i="3"/>
  <c r="Y181" i="3"/>
  <c r="Y185" i="3"/>
  <c r="Y189" i="3"/>
  <c r="Y193" i="3"/>
  <c r="Y220" i="3"/>
  <c r="Y224" i="3"/>
  <c r="Y228" i="3"/>
  <c r="Y232" i="3"/>
  <c r="Y236" i="3"/>
  <c r="Y240" i="3"/>
  <c r="Y244" i="3"/>
  <c r="Y248" i="3"/>
  <c r="Y252" i="3"/>
  <c r="Y256" i="3"/>
  <c r="Y279" i="3"/>
  <c r="Y283" i="3"/>
  <c r="Y287" i="3"/>
  <c r="Y291" i="3"/>
  <c r="Y295" i="3"/>
  <c r="Y299" i="3"/>
  <c r="Y303" i="3"/>
  <c r="Y307" i="3"/>
  <c r="Y311" i="3"/>
  <c r="Y315" i="3"/>
  <c r="Y381" i="3"/>
  <c r="Y414" i="3"/>
  <c r="Y418" i="3"/>
  <c r="Y433" i="3"/>
  <c r="Y437" i="3"/>
  <c r="R12" i="3"/>
  <c r="Y209" i="3"/>
  <c r="Y178" i="3"/>
  <c r="Y221" i="3"/>
  <c r="Y241" i="3"/>
  <c r="Y167" i="3"/>
  <c r="Y324" i="3"/>
  <c r="Y332" i="3"/>
  <c r="Y340" i="3"/>
  <c r="Y356" i="3"/>
  <c r="Y450" i="3"/>
  <c r="Y210" i="3"/>
  <c r="Y183" i="3"/>
  <c r="Y187" i="3"/>
  <c r="Y191" i="3"/>
  <c r="Y218" i="3"/>
  <c r="Y226" i="3"/>
  <c r="Y230" i="3"/>
  <c r="Y242" i="3"/>
  <c r="Y250" i="3"/>
  <c r="Y254" i="3"/>
  <c r="Y277" i="3"/>
  <c r="Y285" i="3"/>
  <c r="Y289" i="3"/>
  <c r="Y293" i="3"/>
  <c r="Y301" i="3"/>
  <c r="Y309" i="3"/>
  <c r="Y317" i="3"/>
  <c r="Y401" i="3"/>
  <c r="Y435" i="3"/>
  <c r="R13" i="3"/>
  <c r="Y199" i="3"/>
  <c r="Y369" i="3"/>
  <c r="Y17" i="3"/>
  <c r="Q21" i="3"/>
  <c r="R21" i="3" s="1"/>
  <c r="Z26" i="3"/>
  <c r="Z36" i="3"/>
  <c r="Z44" i="3"/>
  <c r="Z52" i="3"/>
  <c r="Z60" i="3"/>
  <c r="Z68" i="3"/>
  <c r="Z76" i="3"/>
  <c r="Y92" i="3"/>
  <c r="Y97" i="3"/>
  <c r="Z102" i="3"/>
  <c r="Z110" i="3"/>
  <c r="Z118" i="3"/>
  <c r="Z126" i="3"/>
  <c r="Z134" i="3"/>
  <c r="Z142" i="3"/>
  <c r="Z150" i="3"/>
  <c r="Z158" i="3"/>
  <c r="Z166" i="3"/>
  <c r="Y197" i="3"/>
  <c r="Y260" i="3"/>
  <c r="Y264" i="3"/>
  <c r="Y319" i="3"/>
  <c r="Y323" i="3"/>
  <c r="Y370" i="3"/>
  <c r="Y374" i="3"/>
  <c r="Y392" i="3"/>
  <c r="Y403" i="3"/>
  <c r="Y407" i="3"/>
  <c r="Y441" i="3"/>
  <c r="Y10" i="3"/>
  <c r="P455" i="3"/>
  <c r="P451" i="3"/>
  <c r="P447" i="3"/>
  <c r="P443" i="3"/>
  <c r="P439" i="3"/>
  <c r="P435" i="3"/>
  <c r="P456" i="3"/>
  <c r="P452" i="3"/>
  <c r="P448" i="3"/>
  <c r="P444" i="3"/>
  <c r="P440" i="3"/>
  <c r="P436" i="3"/>
  <c r="P457" i="3"/>
  <c r="P453" i="3"/>
  <c r="P449" i="3"/>
  <c r="P445" i="3"/>
  <c r="P441" i="3"/>
  <c r="P437" i="3"/>
  <c r="P1006" i="3"/>
  <c r="P1002" i="3"/>
  <c r="P446" i="3"/>
  <c r="P432" i="3"/>
  <c r="P428" i="3"/>
  <c r="P424" i="3"/>
  <c r="P420" i="3"/>
  <c r="P416" i="3"/>
  <c r="P1007" i="3"/>
  <c r="P1003" i="3"/>
  <c r="P450" i="3"/>
  <c r="P434" i="3"/>
  <c r="P433" i="3"/>
  <c r="P429" i="3"/>
  <c r="P425" i="3"/>
  <c r="P421" i="3"/>
  <c r="P417" i="3"/>
  <c r="P413" i="3"/>
  <c r="P458" i="3"/>
  <c r="P426" i="3"/>
  <c r="P418" i="3"/>
  <c r="P412" i="3"/>
  <c r="P409" i="3"/>
  <c r="P405" i="3"/>
  <c r="P401" i="3"/>
  <c r="P397" i="3"/>
  <c r="P393" i="3"/>
  <c r="P389" i="3"/>
  <c r="P385" i="3"/>
  <c r="P381" i="3"/>
  <c r="P377" i="3"/>
  <c r="P373" i="3"/>
  <c r="P369" i="3"/>
  <c r="P1008" i="3"/>
  <c r="P1004" i="3"/>
  <c r="P454" i="3"/>
  <c r="P431" i="3"/>
  <c r="P423" i="3"/>
  <c r="P415" i="3"/>
  <c r="P410" i="3"/>
  <c r="P406" i="3"/>
  <c r="P402" i="3"/>
  <c r="P398" i="3"/>
  <c r="P394" i="3"/>
  <c r="P390" i="3"/>
  <c r="P386" i="3"/>
  <c r="P382" i="3"/>
  <c r="P378" i="3"/>
  <c r="P438" i="3"/>
  <c r="P430" i="3"/>
  <c r="P414" i="3"/>
  <c r="P408" i="3"/>
  <c r="P400" i="3"/>
  <c r="P392" i="3"/>
  <c r="P384" i="3"/>
  <c r="P1005" i="3"/>
  <c r="P442" i="3"/>
  <c r="P427" i="3"/>
  <c r="P407" i="3"/>
  <c r="P399" i="3"/>
  <c r="P391" i="3"/>
  <c r="P383" i="3"/>
  <c r="P422" i="3"/>
  <c r="P404" i="3"/>
  <c r="P396" i="3"/>
  <c r="P388" i="3"/>
  <c r="P380" i="3"/>
  <c r="P372" i="3"/>
  <c r="P371" i="3"/>
  <c r="P370" i="3"/>
  <c r="P419" i="3"/>
  <c r="P411" i="3"/>
  <c r="P403" i="3"/>
  <c r="P376" i="3"/>
  <c r="P375" i="3"/>
  <c r="P364" i="3"/>
  <c r="P360" i="3"/>
  <c r="P356" i="3"/>
  <c r="P352" i="3"/>
  <c r="P348" i="3"/>
  <c r="P344" i="3"/>
  <c r="P340" i="3"/>
  <c r="P336" i="3"/>
  <c r="P332" i="3"/>
  <c r="P328" i="3"/>
  <c r="P395" i="3"/>
  <c r="P365" i="3"/>
  <c r="P361" i="3"/>
  <c r="P357" i="3"/>
  <c r="P353" i="3"/>
  <c r="P349" i="3"/>
  <c r="P345" i="3"/>
  <c r="P341" i="3"/>
  <c r="P337" i="3"/>
  <c r="P333" i="3"/>
  <c r="P329" i="3"/>
  <c r="P325" i="3"/>
  <c r="P321" i="3"/>
  <c r="P317" i="3"/>
  <c r="P387" i="3"/>
  <c r="P374" i="3"/>
  <c r="P362" i="3"/>
  <c r="P358" i="3"/>
  <c r="P354" i="3"/>
  <c r="P350" i="3"/>
  <c r="P346" i="3"/>
  <c r="P342" i="3"/>
  <c r="P338" i="3"/>
  <c r="P334" i="3"/>
  <c r="P330" i="3"/>
  <c r="P326" i="3"/>
  <c r="P322" i="3"/>
  <c r="P318" i="3"/>
  <c r="P359" i="3"/>
  <c r="P343" i="3"/>
  <c r="P327" i="3"/>
  <c r="P323" i="3"/>
  <c r="P314" i="3"/>
  <c r="P310" i="3"/>
  <c r="P306" i="3"/>
  <c r="P302" i="3"/>
  <c r="P298" i="3"/>
  <c r="P294" i="3"/>
  <c r="P290" i="3"/>
  <c r="P286" i="3"/>
  <c r="P282" i="3"/>
  <c r="P278" i="3"/>
  <c r="P274" i="3"/>
  <c r="P366" i="3"/>
  <c r="P363" i="3"/>
  <c r="P347" i="3"/>
  <c r="P331" i="3"/>
  <c r="P320" i="3"/>
  <c r="P315" i="3"/>
  <c r="P311" i="3"/>
  <c r="P307" i="3"/>
  <c r="P303" i="3"/>
  <c r="P299" i="3"/>
  <c r="P295" i="3"/>
  <c r="P291" i="3"/>
  <c r="P287" i="3"/>
  <c r="P283" i="3"/>
  <c r="P279" i="3"/>
  <c r="P275" i="3"/>
  <c r="P367" i="3"/>
  <c r="P351" i="3"/>
  <c r="P335" i="3"/>
  <c r="P319" i="3"/>
  <c r="P316" i="3"/>
  <c r="P312" i="3"/>
  <c r="P308" i="3"/>
  <c r="P304" i="3"/>
  <c r="P300" i="3"/>
  <c r="P296" i="3"/>
  <c r="P292" i="3"/>
  <c r="P288" i="3"/>
  <c r="P284" i="3"/>
  <c r="P280" i="3"/>
  <c r="P324" i="3"/>
  <c r="P313" i="3"/>
  <c r="P297" i="3"/>
  <c r="P281" i="3"/>
  <c r="P277" i="3"/>
  <c r="P270" i="3"/>
  <c r="P266" i="3"/>
  <c r="P262" i="3"/>
  <c r="P258" i="3"/>
  <c r="P254" i="3"/>
  <c r="P250" i="3"/>
  <c r="P246" i="3"/>
  <c r="P242" i="3"/>
  <c r="P238" i="3"/>
  <c r="P234" i="3"/>
  <c r="P230" i="3"/>
  <c r="P226" i="3"/>
  <c r="P222" i="3"/>
  <c r="P218" i="3"/>
  <c r="P214" i="3"/>
  <c r="P210" i="3"/>
  <c r="P206" i="3"/>
  <c r="P202" i="3"/>
  <c r="P198" i="3"/>
  <c r="P194" i="3"/>
  <c r="P190" i="3"/>
  <c r="P186" i="3"/>
  <c r="P182" i="3"/>
  <c r="P178" i="3"/>
  <c r="P174" i="3"/>
  <c r="P170" i="3"/>
  <c r="P339" i="3"/>
  <c r="P301" i="3"/>
  <c r="P285" i="3"/>
  <c r="P276" i="3"/>
  <c r="P271" i="3"/>
  <c r="P267" i="3"/>
  <c r="P263" i="3"/>
  <c r="P259" i="3"/>
  <c r="P255" i="3"/>
  <c r="P251" i="3"/>
  <c r="P247" i="3"/>
  <c r="P243" i="3"/>
  <c r="P239" i="3"/>
  <c r="P235" i="3"/>
  <c r="P231" i="3"/>
  <c r="P227" i="3"/>
  <c r="P223" i="3"/>
  <c r="P219" i="3"/>
  <c r="P215" i="3"/>
  <c r="P211" i="3"/>
  <c r="P207" i="3"/>
  <c r="P203" i="3"/>
  <c r="P199" i="3"/>
  <c r="P195" i="3"/>
  <c r="P191" i="3"/>
  <c r="P187" i="3"/>
  <c r="P183" i="3"/>
  <c r="P179" i="3"/>
  <c r="P175" i="3"/>
  <c r="P171" i="3"/>
  <c r="P379" i="3"/>
  <c r="P368" i="3"/>
  <c r="P355" i="3"/>
  <c r="P305" i="3"/>
  <c r="P289" i="3"/>
  <c r="P273" i="3"/>
  <c r="P272" i="3"/>
  <c r="P268" i="3"/>
  <c r="P264" i="3"/>
  <c r="P260" i="3"/>
  <c r="P256" i="3"/>
  <c r="P252" i="3"/>
  <c r="P248" i="3"/>
  <c r="P244" i="3"/>
  <c r="P240" i="3"/>
  <c r="P236" i="3"/>
  <c r="P232" i="3"/>
  <c r="P228" i="3"/>
  <c r="P224" i="3"/>
  <c r="P220" i="3"/>
  <c r="P216" i="3"/>
  <c r="P212" i="3"/>
  <c r="P208" i="3"/>
  <c r="P204" i="3"/>
  <c r="P200" i="3"/>
  <c r="P196" i="3"/>
  <c r="P192" i="3"/>
  <c r="P188" i="3"/>
  <c r="P184" i="3"/>
  <c r="P180" i="3"/>
  <c r="P176" i="3"/>
  <c r="P172" i="3"/>
  <c r="P293" i="3"/>
  <c r="P269" i="3"/>
  <c r="P253" i="3"/>
  <c r="P237" i="3"/>
  <c r="P221" i="3"/>
  <c r="P205" i="3"/>
  <c r="P189" i="3"/>
  <c r="P173" i="3"/>
  <c r="P167" i="3"/>
  <c r="P309" i="3"/>
  <c r="P257" i="3"/>
  <c r="P241" i="3"/>
  <c r="P225" i="3"/>
  <c r="P209" i="3"/>
  <c r="P193" i="3"/>
  <c r="P177" i="3"/>
  <c r="P261" i="3"/>
  <c r="P245" i="3"/>
  <c r="P229" i="3"/>
  <c r="P213" i="3"/>
  <c r="P197" i="3"/>
  <c r="P181" i="3"/>
  <c r="P168" i="3"/>
  <c r="P166" i="3"/>
  <c r="P165" i="3"/>
  <c r="P164" i="3"/>
  <c r="P163" i="3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Q11" i="3"/>
  <c r="R11" i="3" s="1"/>
  <c r="P12" i="3"/>
  <c r="Q14" i="3"/>
  <c r="R14" i="3" s="1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Q70" i="3"/>
  <c r="R70" i="3" s="1"/>
  <c r="Q72" i="3"/>
  <c r="R72" i="3" s="1"/>
  <c r="Q74" i="3"/>
  <c r="R74" i="3" s="1"/>
  <c r="Q76" i="3"/>
  <c r="R76" i="3" s="1"/>
  <c r="Q78" i="3"/>
  <c r="R78" i="3" s="1"/>
  <c r="Q80" i="3"/>
  <c r="R80" i="3" s="1"/>
  <c r="Q83" i="3"/>
  <c r="R83" i="3" s="1"/>
  <c r="Q87" i="3"/>
  <c r="R87" i="3" s="1"/>
  <c r="Q91" i="3"/>
  <c r="R91" i="3" s="1"/>
  <c r="Q95" i="3"/>
  <c r="R95" i="3" s="1"/>
  <c r="Q99" i="3"/>
  <c r="R99" i="3" s="1"/>
  <c r="Q178" i="3"/>
  <c r="R178" i="3" s="1"/>
  <c r="P185" i="3"/>
  <c r="Q242" i="3"/>
  <c r="R242" i="3" s="1"/>
  <c r="P249" i="3"/>
  <c r="Q30" i="3"/>
  <c r="R30" i="3" s="1"/>
  <c r="Q31" i="3"/>
  <c r="R31" i="3" s="1"/>
  <c r="Q32" i="3"/>
  <c r="R32" i="3" s="1"/>
  <c r="Q33" i="3"/>
  <c r="R33" i="3" s="1"/>
  <c r="Q34" i="3"/>
  <c r="R34" i="3" s="1"/>
  <c r="Q35" i="3"/>
  <c r="R35" i="3" s="1"/>
  <c r="Q36" i="3"/>
  <c r="R36" i="3" s="1"/>
  <c r="Q37" i="3"/>
  <c r="R37" i="3" s="1"/>
  <c r="Q38" i="3"/>
  <c r="R38" i="3" s="1"/>
  <c r="Q39" i="3"/>
  <c r="R39" i="3" s="1"/>
  <c r="Q40" i="3"/>
  <c r="R40" i="3" s="1"/>
  <c r="Q41" i="3"/>
  <c r="R41" i="3" s="1"/>
  <c r="Q42" i="3"/>
  <c r="R42" i="3" s="1"/>
  <c r="Q43" i="3"/>
  <c r="R43" i="3" s="1"/>
  <c r="Q44" i="3"/>
  <c r="R44" i="3" s="1"/>
  <c r="Q45" i="3"/>
  <c r="R45" i="3" s="1"/>
  <c r="Q46" i="3"/>
  <c r="R46" i="3" s="1"/>
  <c r="Q47" i="3"/>
  <c r="R47" i="3" s="1"/>
  <c r="Q48" i="3"/>
  <c r="R48" i="3" s="1"/>
  <c r="Q49" i="3"/>
  <c r="R49" i="3" s="1"/>
  <c r="Q50" i="3"/>
  <c r="R50" i="3" s="1"/>
  <c r="Q51" i="3"/>
  <c r="R51" i="3" s="1"/>
  <c r="Q52" i="3"/>
  <c r="R52" i="3" s="1"/>
  <c r="Q53" i="3"/>
  <c r="R53" i="3" s="1"/>
  <c r="Q54" i="3"/>
  <c r="R54" i="3" s="1"/>
  <c r="Q55" i="3"/>
  <c r="R55" i="3" s="1"/>
  <c r="Q56" i="3"/>
  <c r="R56" i="3" s="1"/>
  <c r="Q57" i="3"/>
  <c r="R57" i="3" s="1"/>
  <c r="Q58" i="3"/>
  <c r="R58" i="3" s="1"/>
  <c r="Q59" i="3"/>
  <c r="R59" i="3" s="1"/>
  <c r="Q60" i="3"/>
  <c r="R60" i="3" s="1"/>
  <c r="Q61" i="3"/>
  <c r="R61" i="3" s="1"/>
  <c r="Q62" i="3"/>
  <c r="R62" i="3" s="1"/>
  <c r="Q63" i="3"/>
  <c r="R63" i="3" s="1"/>
  <c r="Q64" i="3"/>
  <c r="R64" i="3" s="1"/>
  <c r="Q65" i="3"/>
  <c r="R65" i="3" s="1"/>
  <c r="Q66" i="3"/>
  <c r="R66" i="3" s="1"/>
  <c r="Q67" i="3"/>
  <c r="R67" i="3" s="1"/>
  <c r="Q68" i="3"/>
  <c r="R68" i="3" s="1"/>
  <c r="Q69" i="3"/>
  <c r="R69" i="3" s="1"/>
  <c r="Q82" i="3"/>
  <c r="R82" i="3" s="1"/>
  <c r="Q86" i="3"/>
  <c r="R86" i="3" s="1"/>
  <c r="Q90" i="3"/>
  <c r="R90" i="3" s="1"/>
  <c r="Q94" i="3"/>
  <c r="R94" i="3" s="1"/>
  <c r="Q98" i="3"/>
  <c r="R98" i="3" s="1"/>
  <c r="P169" i="3"/>
  <c r="Q226" i="3"/>
  <c r="R226" i="3" s="1"/>
  <c r="P233" i="3"/>
  <c r="Q456" i="3"/>
  <c r="R456" i="3" s="1"/>
  <c r="Q452" i="3"/>
  <c r="R452" i="3" s="1"/>
  <c r="Q448" i="3"/>
  <c r="R448" i="3" s="1"/>
  <c r="Q444" i="3"/>
  <c r="R444" i="3" s="1"/>
  <c r="Q440" i="3"/>
  <c r="R440" i="3" s="1"/>
  <c r="Q436" i="3"/>
  <c r="R436" i="3" s="1"/>
  <c r="Q457" i="3"/>
  <c r="R457" i="3" s="1"/>
  <c r="Q453" i="3"/>
  <c r="R453" i="3" s="1"/>
  <c r="Q449" i="3"/>
  <c r="R449" i="3" s="1"/>
  <c r="Q445" i="3"/>
  <c r="R445" i="3" s="1"/>
  <c r="Q441" i="3"/>
  <c r="R441" i="3" s="1"/>
  <c r="Q437" i="3"/>
  <c r="R437" i="3" s="1"/>
  <c r="Q458" i="3"/>
  <c r="R458" i="3" s="1"/>
  <c r="Q454" i="3"/>
  <c r="R454" i="3" s="1"/>
  <c r="Q450" i="3"/>
  <c r="R450" i="3" s="1"/>
  <c r="Q446" i="3"/>
  <c r="R446" i="3" s="1"/>
  <c r="Q442" i="3"/>
  <c r="R442" i="3" s="1"/>
  <c r="Q438" i="3"/>
  <c r="R438" i="3" s="1"/>
  <c r="Q434" i="3"/>
  <c r="R434" i="3" s="1"/>
  <c r="Q455" i="3"/>
  <c r="R455" i="3" s="1"/>
  <c r="Q439" i="3"/>
  <c r="R439" i="3" s="1"/>
  <c r="Q433" i="3"/>
  <c r="R433" i="3" s="1"/>
  <c r="Q429" i="3"/>
  <c r="R429" i="3" s="1"/>
  <c r="Q425" i="3"/>
  <c r="R425" i="3" s="1"/>
  <c r="Q421" i="3"/>
  <c r="R421" i="3" s="1"/>
  <c r="Q417" i="3"/>
  <c r="R417" i="3" s="1"/>
  <c r="Q413" i="3"/>
  <c r="R413" i="3" s="1"/>
  <c r="Q443" i="3"/>
  <c r="R443" i="3" s="1"/>
  <c r="Q430" i="3"/>
  <c r="R430" i="3" s="1"/>
  <c r="Q426" i="3"/>
  <c r="R426" i="3" s="1"/>
  <c r="Q422" i="3"/>
  <c r="R422" i="3" s="1"/>
  <c r="Q418" i="3"/>
  <c r="R418" i="3" s="1"/>
  <c r="Q414" i="3"/>
  <c r="R414" i="3" s="1"/>
  <c r="Q432" i="3"/>
  <c r="R432" i="3" s="1"/>
  <c r="Q431" i="3"/>
  <c r="R431" i="3" s="1"/>
  <c r="Q424" i="3"/>
  <c r="R424" i="3" s="1"/>
  <c r="Q423" i="3"/>
  <c r="R423" i="3" s="1"/>
  <c r="Q416" i="3"/>
  <c r="R416" i="3" s="1"/>
  <c r="Q415" i="3"/>
  <c r="R415" i="3" s="1"/>
  <c r="Q410" i="3"/>
  <c r="R410" i="3" s="1"/>
  <c r="Q406" i="3"/>
  <c r="R406" i="3" s="1"/>
  <c r="Q402" i="3"/>
  <c r="R402" i="3" s="1"/>
  <c r="Q398" i="3"/>
  <c r="R398" i="3" s="1"/>
  <c r="Q394" i="3"/>
  <c r="R394" i="3" s="1"/>
  <c r="Q390" i="3"/>
  <c r="R390" i="3" s="1"/>
  <c r="Q386" i="3"/>
  <c r="R386" i="3" s="1"/>
  <c r="Q382" i="3"/>
  <c r="R382" i="3" s="1"/>
  <c r="Q378" i="3"/>
  <c r="R378" i="3" s="1"/>
  <c r="Q374" i="3"/>
  <c r="R374" i="3" s="1"/>
  <c r="Q370" i="3"/>
  <c r="R370" i="3" s="1"/>
  <c r="Q366" i="3"/>
  <c r="R366" i="3" s="1"/>
  <c r="Q451" i="3"/>
  <c r="R451" i="3" s="1"/>
  <c r="Q411" i="3"/>
  <c r="R411" i="3" s="1"/>
  <c r="Q407" i="3"/>
  <c r="R407" i="3" s="1"/>
  <c r="Q403" i="3"/>
  <c r="R403" i="3" s="1"/>
  <c r="Q399" i="3"/>
  <c r="R399" i="3" s="1"/>
  <c r="Q395" i="3"/>
  <c r="R395" i="3" s="1"/>
  <c r="Q391" i="3"/>
  <c r="R391" i="3" s="1"/>
  <c r="Q387" i="3"/>
  <c r="R387" i="3" s="1"/>
  <c r="Q383" i="3"/>
  <c r="R383" i="3" s="1"/>
  <c r="Q379" i="3"/>
  <c r="R379" i="3" s="1"/>
  <c r="Q375" i="3"/>
  <c r="R375" i="3" s="1"/>
  <c r="Q427" i="3"/>
  <c r="R427" i="3" s="1"/>
  <c r="Q420" i="3"/>
  <c r="R420" i="3" s="1"/>
  <c r="Q447" i="3"/>
  <c r="R447" i="3" s="1"/>
  <c r="Q405" i="3"/>
  <c r="R405" i="3" s="1"/>
  <c r="Q404" i="3"/>
  <c r="R404" i="3" s="1"/>
  <c r="Q397" i="3"/>
  <c r="R397" i="3" s="1"/>
  <c r="Q396" i="3"/>
  <c r="R396" i="3" s="1"/>
  <c r="Q389" i="3"/>
  <c r="R389" i="3" s="1"/>
  <c r="Q388" i="3"/>
  <c r="R388" i="3" s="1"/>
  <c r="Q428" i="3"/>
  <c r="R428" i="3" s="1"/>
  <c r="Q419" i="3"/>
  <c r="R419" i="3" s="1"/>
  <c r="Q373" i="3"/>
  <c r="R373" i="3" s="1"/>
  <c r="Q368" i="3"/>
  <c r="R368" i="3" s="1"/>
  <c r="Q435" i="3"/>
  <c r="R435" i="3" s="1"/>
  <c r="Q393" i="3"/>
  <c r="R393" i="3" s="1"/>
  <c r="Q377" i="3"/>
  <c r="R377" i="3" s="1"/>
  <c r="Q365" i="3"/>
  <c r="R365" i="3" s="1"/>
  <c r="Q361" i="3"/>
  <c r="R361" i="3" s="1"/>
  <c r="Q357" i="3"/>
  <c r="R357" i="3" s="1"/>
  <c r="Q353" i="3"/>
  <c r="R353" i="3" s="1"/>
  <c r="Q349" i="3"/>
  <c r="R349" i="3" s="1"/>
  <c r="Q345" i="3"/>
  <c r="R345" i="3" s="1"/>
  <c r="Q341" i="3"/>
  <c r="R341" i="3" s="1"/>
  <c r="Q337" i="3"/>
  <c r="R337" i="3" s="1"/>
  <c r="Q333" i="3"/>
  <c r="R333" i="3" s="1"/>
  <c r="Q329" i="3"/>
  <c r="R329" i="3" s="1"/>
  <c r="Q325" i="3"/>
  <c r="R325" i="3" s="1"/>
  <c r="Q408" i="3"/>
  <c r="R408" i="3" s="1"/>
  <c r="Q400" i="3"/>
  <c r="R400" i="3" s="1"/>
  <c r="Q385" i="3"/>
  <c r="R385" i="3" s="1"/>
  <c r="Q380" i="3"/>
  <c r="R380" i="3" s="1"/>
  <c r="Q372" i="3"/>
  <c r="R372" i="3" s="1"/>
  <c r="Q369" i="3"/>
  <c r="R369" i="3" s="1"/>
  <c r="Q362" i="3"/>
  <c r="R362" i="3" s="1"/>
  <c r="Q358" i="3"/>
  <c r="R358" i="3" s="1"/>
  <c r="Q354" i="3"/>
  <c r="R354" i="3" s="1"/>
  <c r="Q350" i="3"/>
  <c r="R350" i="3" s="1"/>
  <c r="Q346" i="3"/>
  <c r="R346" i="3" s="1"/>
  <c r="Q342" i="3"/>
  <c r="R342" i="3" s="1"/>
  <c r="Q338" i="3"/>
  <c r="R338" i="3" s="1"/>
  <c r="Q334" i="3"/>
  <c r="R334" i="3" s="1"/>
  <c r="Q330" i="3"/>
  <c r="R330" i="3" s="1"/>
  <c r="Q326" i="3"/>
  <c r="R326" i="3" s="1"/>
  <c r="Q322" i="3"/>
  <c r="R322" i="3" s="1"/>
  <c r="Q318" i="3"/>
  <c r="R318" i="3" s="1"/>
  <c r="Q392" i="3"/>
  <c r="R392" i="3" s="1"/>
  <c r="Q381" i="3"/>
  <c r="R381" i="3" s="1"/>
  <c r="Q371" i="3"/>
  <c r="R371" i="3" s="1"/>
  <c r="Q367" i="3"/>
  <c r="R367" i="3" s="1"/>
  <c r="Q363" i="3"/>
  <c r="R363" i="3" s="1"/>
  <c r="Q359" i="3"/>
  <c r="R359" i="3" s="1"/>
  <c r="Q355" i="3"/>
  <c r="R355" i="3" s="1"/>
  <c r="Q351" i="3"/>
  <c r="R351" i="3" s="1"/>
  <c r="Q347" i="3"/>
  <c r="R347" i="3" s="1"/>
  <c r="Q343" i="3"/>
  <c r="R343" i="3" s="1"/>
  <c r="Q339" i="3"/>
  <c r="R339" i="3" s="1"/>
  <c r="Q335" i="3"/>
  <c r="R335" i="3" s="1"/>
  <c r="Q331" i="3"/>
  <c r="R331" i="3" s="1"/>
  <c r="Q327" i="3"/>
  <c r="R327" i="3" s="1"/>
  <c r="Q323" i="3"/>
  <c r="R323" i="3" s="1"/>
  <c r="Q319" i="3"/>
  <c r="R319" i="3" s="1"/>
  <c r="Q352" i="3"/>
  <c r="R352" i="3" s="1"/>
  <c r="Q336" i="3"/>
  <c r="R336" i="3" s="1"/>
  <c r="Q321" i="3"/>
  <c r="R321" i="3" s="1"/>
  <c r="Q320" i="3"/>
  <c r="R320" i="3" s="1"/>
  <c r="Q315" i="3"/>
  <c r="R315" i="3" s="1"/>
  <c r="Q311" i="3"/>
  <c r="R311" i="3" s="1"/>
  <c r="Q307" i="3"/>
  <c r="R307" i="3" s="1"/>
  <c r="Q303" i="3"/>
  <c r="R303" i="3" s="1"/>
  <c r="Q299" i="3"/>
  <c r="R299" i="3" s="1"/>
  <c r="Q295" i="3"/>
  <c r="R295" i="3" s="1"/>
  <c r="Q291" i="3"/>
  <c r="R291" i="3" s="1"/>
  <c r="Q287" i="3"/>
  <c r="R287" i="3" s="1"/>
  <c r="Q283" i="3"/>
  <c r="R283" i="3" s="1"/>
  <c r="Q279" i="3"/>
  <c r="R279" i="3" s="1"/>
  <c r="Q275" i="3"/>
  <c r="R275" i="3" s="1"/>
  <c r="Q409" i="3"/>
  <c r="R409" i="3" s="1"/>
  <c r="Q356" i="3"/>
  <c r="R356" i="3" s="1"/>
  <c r="Q340" i="3"/>
  <c r="R340" i="3" s="1"/>
  <c r="Q316" i="3"/>
  <c r="R316" i="3" s="1"/>
  <c r="Q312" i="3"/>
  <c r="R312" i="3" s="1"/>
  <c r="Q308" i="3"/>
  <c r="R308" i="3" s="1"/>
  <c r="Q304" i="3"/>
  <c r="R304" i="3" s="1"/>
  <c r="Q300" i="3"/>
  <c r="R300" i="3" s="1"/>
  <c r="Q296" i="3"/>
  <c r="R296" i="3" s="1"/>
  <c r="Q292" i="3"/>
  <c r="R292" i="3" s="1"/>
  <c r="Q288" i="3"/>
  <c r="R288" i="3" s="1"/>
  <c r="Q284" i="3"/>
  <c r="R284" i="3" s="1"/>
  <c r="Q280" i="3"/>
  <c r="R280" i="3" s="1"/>
  <c r="Q276" i="3"/>
  <c r="R276" i="3" s="1"/>
  <c r="Q384" i="3"/>
  <c r="R384" i="3" s="1"/>
  <c r="Q360" i="3"/>
  <c r="R360" i="3" s="1"/>
  <c r="Q344" i="3"/>
  <c r="R344" i="3" s="1"/>
  <c r="Q328" i="3"/>
  <c r="R328" i="3" s="1"/>
  <c r="Q324" i="3"/>
  <c r="R324" i="3" s="1"/>
  <c r="Q317" i="3"/>
  <c r="R317" i="3" s="1"/>
  <c r="Q313" i="3"/>
  <c r="R313" i="3" s="1"/>
  <c r="Q309" i="3"/>
  <c r="R309" i="3" s="1"/>
  <c r="Q305" i="3"/>
  <c r="R305" i="3" s="1"/>
  <c r="Q301" i="3"/>
  <c r="R301" i="3" s="1"/>
  <c r="Q297" i="3"/>
  <c r="R297" i="3" s="1"/>
  <c r="Q293" i="3"/>
  <c r="R293" i="3" s="1"/>
  <c r="Q289" i="3"/>
  <c r="R289" i="3" s="1"/>
  <c r="Q285" i="3"/>
  <c r="R285" i="3" s="1"/>
  <c r="Q281" i="3"/>
  <c r="R281" i="3" s="1"/>
  <c r="Q412" i="3"/>
  <c r="R412" i="3" s="1"/>
  <c r="Q401" i="3"/>
  <c r="R401" i="3" s="1"/>
  <c r="Q376" i="3"/>
  <c r="R376" i="3" s="1"/>
  <c r="Q306" i="3"/>
  <c r="R306" i="3" s="1"/>
  <c r="Q290" i="3"/>
  <c r="R290" i="3" s="1"/>
  <c r="Q271" i="3"/>
  <c r="R271" i="3" s="1"/>
  <c r="Q267" i="3"/>
  <c r="R267" i="3" s="1"/>
  <c r="Q263" i="3"/>
  <c r="R263" i="3" s="1"/>
  <c r="Q259" i="3"/>
  <c r="R259" i="3" s="1"/>
  <c r="Q255" i="3"/>
  <c r="R255" i="3" s="1"/>
  <c r="Q251" i="3"/>
  <c r="R251" i="3" s="1"/>
  <c r="Q247" i="3"/>
  <c r="R247" i="3" s="1"/>
  <c r="Q243" i="3"/>
  <c r="R243" i="3" s="1"/>
  <c r="Q239" i="3"/>
  <c r="R239" i="3" s="1"/>
  <c r="Q235" i="3"/>
  <c r="R235" i="3" s="1"/>
  <c r="Q231" i="3"/>
  <c r="R231" i="3" s="1"/>
  <c r="Q227" i="3"/>
  <c r="R227" i="3" s="1"/>
  <c r="Q223" i="3"/>
  <c r="R223" i="3" s="1"/>
  <c r="Q219" i="3"/>
  <c r="R219" i="3" s="1"/>
  <c r="Q215" i="3"/>
  <c r="R215" i="3" s="1"/>
  <c r="Q211" i="3"/>
  <c r="R211" i="3" s="1"/>
  <c r="Q207" i="3"/>
  <c r="R207" i="3" s="1"/>
  <c r="Q203" i="3"/>
  <c r="R203" i="3" s="1"/>
  <c r="Q199" i="3"/>
  <c r="R199" i="3" s="1"/>
  <c r="Q195" i="3"/>
  <c r="R195" i="3" s="1"/>
  <c r="Q191" i="3"/>
  <c r="R191" i="3" s="1"/>
  <c r="Q187" i="3"/>
  <c r="R187" i="3" s="1"/>
  <c r="Q183" i="3"/>
  <c r="R183" i="3" s="1"/>
  <c r="Q179" i="3"/>
  <c r="R179" i="3" s="1"/>
  <c r="Q175" i="3"/>
  <c r="R175" i="3" s="1"/>
  <c r="Q171" i="3"/>
  <c r="R171" i="3" s="1"/>
  <c r="Q332" i="3"/>
  <c r="R332" i="3" s="1"/>
  <c r="Q310" i="3"/>
  <c r="R310" i="3" s="1"/>
  <c r="Q294" i="3"/>
  <c r="R294" i="3" s="1"/>
  <c r="Q274" i="3"/>
  <c r="R274" i="3" s="1"/>
  <c r="Q273" i="3"/>
  <c r="R273" i="3" s="1"/>
  <c r="Q272" i="3"/>
  <c r="R272" i="3" s="1"/>
  <c r="Q268" i="3"/>
  <c r="R268" i="3" s="1"/>
  <c r="Q264" i="3"/>
  <c r="R264" i="3" s="1"/>
  <c r="Q260" i="3"/>
  <c r="R260" i="3" s="1"/>
  <c r="Q256" i="3"/>
  <c r="R256" i="3" s="1"/>
  <c r="Q252" i="3"/>
  <c r="R252" i="3" s="1"/>
  <c r="Q248" i="3"/>
  <c r="R248" i="3" s="1"/>
  <c r="Q244" i="3"/>
  <c r="R244" i="3" s="1"/>
  <c r="Q240" i="3"/>
  <c r="R240" i="3" s="1"/>
  <c r="Q236" i="3"/>
  <c r="R236" i="3" s="1"/>
  <c r="Q232" i="3"/>
  <c r="R232" i="3" s="1"/>
  <c r="Q228" i="3"/>
  <c r="R228" i="3" s="1"/>
  <c r="Q224" i="3"/>
  <c r="R224" i="3" s="1"/>
  <c r="Q220" i="3"/>
  <c r="R220" i="3" s="1"/>
  <c r="Q216" i="3"/>
  <c r="R216" i="3" s="1"/>
  <c r="Q212" i="3"/>
  <c r="R212" i="3" s="1"/>
  <c r="Q208" i="3"/>
  <c r="R208" i="3" s="1"/>
  <c r="Q204" i="3"/>
  <c r="R204" i="3" s="1"/>
  <c r="Q200" i="3"/>
  <c r="R200" i="3" s="1"/>
  <c r="Q196" i="3"/>
  <c r="R196" i="3" s="1"/>
  <c r="Q192" i="3"/>
  <c r="R192" i="3" s="1"/>
  <c r="Q188" i="3"/>
  <c r="R188" i="3" s="1"/>
  <c r="Q184" i="3"/>
  <c r="R184" i="3" s="1"/>
  <c r="Q180" i="3"/>
  <c r="R180" i="3" s="1"/>
  <c r="Q176" i="3"/>
  <c r="R176" i="3" s="1"/>
  <c r="Q172" i="3"/>
  <c r="R172" i="3" s="1"/>
  <c r="Q348" i="3"/>
  <c r="R348" i="3" s="1"/>
  <c r="Q314" i="3"/>
  <c r="R314" i="3" s="1"/>
  <c r="Q298" i="3"/>
  <c r="R298" i="3" s="1"/>
  <c r="Q282" i="3"/>
  <c r="R282" i="3" s="1"/>
  <c r="Q269" i="3"/>
  <c r="R269" i="3" s="1"/>
  <c r="Q265" i="3"/>
  <c r="R265" i="3" s="1"/>
  <c r="Q261" i="3"/>
  <c r="R261" i="3" s="1"/>
  <c r="Q257" i="3"/>
  <c r="R257" i="3" s="1"/>
  <c r="Q253" i="3"/>
  <c r="R253" i="3" s="1"/>
  <c r="Q249" i="3"/>
  <c r="R249" i="3" s="1"/>
  <c r="Q245" i="3"/>
  <c r="R245" i="3" s="1"/>
  <c r="Q241" i="3"/>
  <c r="R241" i="3" s="1"/>
  <c r="Q237" i="3"/>
  <c r="R237" i="3" s="1"/>
  <c r="Q233" i="3"/>
  <c r="R233" i="3" s="1"/>
  <c r="Q229" i="3"/>
  <c r="R229" i="3" s="1"/>
  <c r="Q225" i="3"/>
  <c r="R225" i="3" s="1"/>
  <c r="Q221" i="3"/>
  <c r="R221" i="3" s="1"/>
  <c r="Q217" i="3"/>
  <c r="R217" i="3" s="1"/>
  <c r="Q213" i="3"/>
  <c r="R213" i="3" s="1"/>
  <c r="Q209" i="3"/>
  <c r="R209" i="3" s="1"/>
  <c r="Q205" i="3"/>
  <c r="R205" i="3" s="1"/>
  <c r="Q201" i="3"/>
  <c r="R201" i="3" s="1"/>
  <c r="Q197" i="3"/>
  <c r="R197" i="3" s="1"/>
  <c r="Q193" i="3"/>
  <c r="R193" i="3" s="1"/>
  <c r="Q189" i="3"/>
  <c r="R189" i="3" s="1"/>
  <c r="Q185" i="3"/>
  <c r="R185" i="3" s="1"/>
  <c r="Q181" i="3"/>
  <c r="R181" i="3" s="1"/>
  <c r="Q177" i="3"/>
  <c r="R177" i="3" s="1"/>
  <c r="Q173" i="3"/>
  <c r="R173" i="3" s="1"/>
  <c r="Q169" i="3"/>
  <c r="R169" i="3" s="1"/>
  <c r="Q168" i="3"/>
  <c r="R168" i="3" s="1"/>
  <c r="Q167" i="3"/>
  <c r="R167" i="3" s="1"/>
  <c r="Q286" i="3"/>
  <c r="R286" i="3" s="1"/>
  <c r="Q262" i="3"/>
  <c r="R262" i="3" s="1"/>
  <c r="Q246" i="3"/>
  <c r="R246" i="3" s="1"/>
  <c r="Q230" i="3"/>
  <c r="R230" i="3" s="1"/>
  <c r="Q214" i="3"/>
  <c r="R214" i="3" s="1"/>
  <c r="Q198" i="3"/>
  <c r="R198" i="3" s="1"/>
  <c r="Q182" i="3"/>
  <c r="R182" i="3" s="1"/>
  <c r="Q302" i="3"/>
  <c r="R302" i="3" s="1"/>
  <c r="Q277" i="3"/>
  <c r="R277" i="3" s="1"/>
  <c r="Q266" i="3"/>
  <c r="R266" i="3" s="1"/>
  <c r="Q250" i="3"/>
  <c r="R250" i="3" s="1"/>
  <c r="Q234" i="3"/>
  <c r="R234" i="3" s="1"/>
  <c r="Q218" i="3"/>
  <c r="R218" i="3" s="1"/>
  <c r="Q202" i="3"/>
  <c r="R202" i="3" s="1"/>
  <c r="Q186" i="3"/>
  <c r="R186" i="3" s="1"/>
  <c r="Q170" i="3"/>
  <c r="R170" i="3" s="1"/>
  <c r="Q166" i="3"/>
  <c r="R166" i="3" s="1"/>
  <c r="Q165" i="3"/>
  <c r="R165" i="3" s="1"/>
  <c r="Q164" i="3"/>
  <c r="R164" i="3" s="1"/>
  <c r="Q163" i="3"/>
  <c r="R163" i="3" s="1"/>
  <c r="Q162" i="3"/>
  <c r="R162" i="3" s="1"/>
  <c r="Q161" i="3"/>
  <c r="R161" i="3" s="1"/>
  <c r="Q160" i="3"/>
  <c r="R160" i="3" s="1"/>
  <c r="Q159" i="3"/>
  <c r="R159" i="3" s="1"/>
  <c r="Q158" i="3"/>
  <c r="R158" i="3" s="1"/>
  <c r="Q157" i="3"/>
  <c r="R157" i="3" s="1"/>
  <c r="Q156" i="3"/>
  <c r="R156" i="3" s="1"/>
  <c r="Q155" i="3"/>
  <c r="R155" i="3" s="1"/>
  <c r="Q154" i="3"/>
  <c r="R154" i="3" s="1"/>
  <c r="Q153" i="3"/>
  <c r="R153" i="3" s="1"/>
  <c r="Q152" i="3"/>
  <c r="R152" i="3" s="1"/>
  <c r="Q151" i="3"/>
  <c r="R151" i="3" s="1"/>
  <c r="Q150" i="3"/>
  <c r="R150" i="3" s="1"/>
  <c r="Q149" i="3"/>
  <c r="R149" i="3" s="1"/>
  <c r="Q148" i="3"/>
  <c r="R148" i="3" s="1"/>
  <c r="Q147" i="3"/>
  <c r="R147" i="3" s="1"/>
  <c r="Q146" i="3"/>
  <c r="R146" i="3" s="1"/>
  <c r="Q145" i="3"/>
  <c r="R145" i="3" s="1"/>
  <c r="Q144" i="3"/>
  <c r="R144" i="3" s="1"/>
  <c r="Q143" i="3"/>
  <c r="R143" i="3" s="1"/>
  <c r="Q142" i="3"/>
  <c r="R142" i="3" s="1"/>
  <c r="Q141" i="3"/>
  <c r="R141" i="3" s="1"/>
  <c r="Q140" i="3"/>
  <c r="R140" i="3" s="1"/>
  <c r="Q139" i="3"/>
  <c r="R139" i="3" s="1"/>
  <c r="Q138" i="3"/>
  <c r="R138" i="3" s="1"/>
  <c r="Q137" i="3"/>
  <c r="R137" i="3" s="1"/>
  <c r="Q136" i="3"/>
  <c r="R136" i="3" s="1"/>
  <c r="Q135" i="3"/>
  <c r="R135" i="3" s="1"/>
  <c r="Q134" i="3"/>
  <c r="R134" i="3" s="1"/>
  <c r="Q133" i="3"/>
  <c r="R133" i="3" s="1"/>
  <c r="Q132" i="3"/>
  <c r="R132" i="3" s="1"/>
  <c r="Q131" i="3"/>
  <c r="R131" i="3" s="1"/>
  <c r="Q130" i="3"/>
  <c r="R130" i="3" s="1"/>
  <c r="Q129" i="3"/>
  <c r="R129" i="3" s="1"/>
  <c r="Q128" i="3"/>
  <c r="R128" i="3" s="1"/>
  <c r="Q127" i="3"/>
  <c r="R127" i="3" s="1"/>
  <c r="Q126" i="3"/>
  <c r="R126" i="3" s="1"/>
  <c r="Q125" i="3"/>
  <c r="R125" i="3" s="1"/>
  <c r="Q124" i="3"/>
  <c r="R124" i="3" s="1"/>
  <c r="Q123" i="3"/>
  <c r="R123" i="3" s="1"/>
  <c r="Q122" i="3"/>
  <c r="R122" i="3" s="1"/>
  <c r="Q121" i="3"/>
  <c r="R121" i="3" s="1"/>
  <c r="Q120" i="3"/>
  <c r="R120" i="3" s="1"/>
  <c r="Q119" i="3"/>
  <c r="R119" i="3" s="1"/>
  <c r="Q118" i="3"/>
  <c r="R118" i="3" s="1"/>
  <c r="Q117" i="3"/>
  <c r="R117" i="3" s="1"/>
  <c r="Q116" i="3"/>
  <c r="R116" i="3" s="1"/>
  <c r="Q115" i="3"/>
  <c r="R115" i="3" s="1"/>
  <c r="Q114" i="3"/>
  <c r="R114" i="3" s="1"/>
  <c r="Q113" i="3"/>
  <c r="R113" i="3" s="1"/>
  <c r="Q112" i="3"/>
  <c r="R112" i="3" s="1"/>
  <c r="Q111" i="3"/>
  <c r="R111" i="3" s="1"/>
  <c r="Q110" i="3"/>
  <c r="R110" i="3" s="1"/>
  <c r="Q109" i="3"/>
  <c r="R109" i="3" s="1"/>
  <c r="Q108" i="3"/>
  <c r="R108" i="3" s="1"/>
  <c r="Q107" i="3"/>
  <c r="R107" i="3" s="1"/>
  <c r="Q106" i="3"/>
  <c r="R106" i="3" s="1"/>
  <c r="Q105" i="3"/>
  <c r="R105" i="3" s="1"/>
  <c r="Q104" i="3"/>
  <c r="R104" i="3" s="1"/>
  <c r="Q103" i="3"/>
  <c r="R103" i="3" s="1"/>
  <c r="Q102" i="3"/>
  <c r="R102" i="3" s="1"/>
  <c r="Q101" i="3"/>
  <c r="R101" i="3" s="1"/>
  <c r="Q364" i="3"/>
  <c r="R364" i="3" s="1"/>
  <c r="Q270" i="3"/>
  <c r="R270" i="3" s="1"/>
  <c r="Q254" i="3"/>
  <c r="R254" i="3" s="1"/>
  <c r="Q238" i="3"/>
  <c r="R238" i="3" s="1"/>
  <c r="Q222" i="3"/>
  <c r="R222" i="3" s="1"/>
  <c r="Q206" i="3"/>
  <c r="R206" i="3" s="1"/>
  <c r="Q190" i="3"/>
  <c r="R190" i="3" s="1"/>
  <c r="Q174" i="3"/>
  <c r="R174" i="3" s="1"/>
  <c r="Q10" i="3"/>
  <c r="R10" i="3" s="1"/>
  <c r="P13" i="3"/>
  <c r="Q71" i="3"/>
  <c r="R71" i="3" s="1"/>
  <c r="Q73" i="3"/>
  <c r="R73" i="3" s="1"/>
  <c r="Q75" i="3"/>
  <c r="R75" i="3" s="1"/>
  <c r="Q77" i="3"/>
  <c r="R77" i="3" s="1"/>
  <c r="Q79" i="3"/>
  <c r="R79" i="3" s="1"/>
  <c r="Q81" i="3"/>
  <c r="R81" i="3" s="1"/>
  <c r="Q85" i="3"/>
  <c r="R85" i="3" s="1"/>
  <c r="Q89" i="3"/>
  <c r="R89" i="3" s="1"/>
  <c r="Q93" i="3"/>
  <c r="R93" i="3" s="1"/>
  <c r="Q97" i="3"/>
  <c r="R97" i="3" s="1"/>
  <c r="Q210" i="3"/>
  <c r="R210" i="3" s="1"/>
  <c r="P217" i="3"/>
  <c r="O10" i="2"/>
  <c r="Q1008" i="2"/>
  <c r="Q1007" i="2"/>
  <c r="Q1006" i="2"/>
  <c r="Q1005" i="2"/>
  <c r="Q1004" i="2"/>
  <c r="O302" i="2"/>
  <c r="N302" i="2"/>
  <c r="M302" i="2"/>
  <c r="Z302" i="2" s="1"/>
  <c r="L302" i="2"/>
  <c r="Y302" i="2" s="1"/>
  <c r="O301" i="2"/>
  <c r="N301" i="2"/>
  <c r="M301" i="2"/>
  <c r="Z301" i="2" s="1"/>
  <c r="L301" i="2"/>
  <c r="O300" i="2"/>
  <c r="N300" i="2"/>
  <c r="M300" i="2"/>
  <c r="Z300" i="2" s="1"/>
  <c r="L300" i="2"/>
  <c r="O299" i="2"/>
  <c r="N299" i="2"/>
  <c r="M299" i="2"/>
  <c r="Z299" i="2" s="1"/>
  <c r="L299" i="2"/>
  <c r="Y299" i="2" s="1"/>
  <c r="O298" i="2"/>
  <c r="N298" i="2"/>
  <c r="M298" i="2"/>
  <c r="Z298" i="2" s="1"/>
  <c r="L298" i="2"/>
  <c r="O297" i="2"/>
  <c r="N297" i="2"/>
  <c r="M297" i="2"/>
  <c r="Z297" i="2" s="1"/>
  <c r="L297" i="2"/>
  <c r="O296" i="2"/>
  <c r="N296" i="2"/>
  <c r="M296" i="2"/>
  <c r="Z296" i="2" s="1"/>
  <c r="L296" i="2"/>
  <c r="Y296" i="2" s="1"/>
  <c r="O295" i="2"/>
  <c r="N295" i="2"/>
  <c r="M295" i="2"/>
  <c r="Z295" i="2" s="1"/>
  <c r="L295" i="2"/>
  <c r="O294" i="2"/>
  <c r="N294" i="2"/>
  <c r="M294" i="2"/>
  <c r="Z294" i="2" s="1"/>
  <c r="L294" i="2"/>
  <c r="Y294" i="2" s="1"/>
  <c r="O293" i="2"/>
  <c r="N293" i="2"/>
  <c r="M293" i="2"/>
  <c r="Z293" i="2" s="1"/>
  <c r="L293" i="2"/>
  <c r="Y293" i="2" s="1"/>
  <c r="O292" i="2"/>
  <c r="N292" i="2"/>
  <c r="M292" i="2"/>
  <c r="Z292" i="2" s="1"/>
  <c r="L292" i="2"/>
  <c r="O291" i="2"/>
  <c r="N291" i="2"/>
  <c r="M291" i="2"/>
  <c r="Z291" i="2" s="1"/>
  <c r="L291" i="2"/>
  <c r="O290" i="2"/>
  <c r="N290" i="2"/>
  <c r="M290" i="2"/>
  <c r="Z290" i="2" s="1"/>
  <c r="L290" i="2"/>
  <c r="Y290" i="2" s="1"/>
  <c r="O289" i="2"/>
  <c r="N289" i="2"/>
  <c r="M289" i="2"/>
  <c r="Z289" i="2" s="1"/>
  <c r="L289" i="2"/>
  <c r="O288" i="2"/>
  <c r="N288" i="2"/>
  <c r="M288" i="2"/>
  <c r="Z288" i="2" s="1"/>
  <c r="L288" i="2"/>
  <c r="O287" i="2"/>
  <c r="N287" i="2"/>
  <c r="M287" i="2"/>
  <c r="Z287" i="2" s="1"/>
  <c r="L287" i="2"/>
  <c r="O286" i="2"/>
  <c r="N286" i="2"/>
  <c r="M286" i="2"/>
  <c r="Z286" i="2" s="1"/>
  <c r="L286" i="2"/>
  <c r="O285" i="2"/>
  <c r="N285" i="2"/>
  <c r="M285" i="2"/>
  <c r="Z285" i="2" s="1"/>
  <c r="L285" i="2"/>
  <c r="O284" i="2"/>
  <c r="N284" i="2"/>
  <c r="M284" i="2"/>
  <c r="Z284" i="2" s="1"/>
  <c r="L284" i="2"/>
  <c r="O283" i="2"/>
  <c r="N283" i="2"/>
  <c r="M283" i="2"/>
  <c r="Z283" i="2" s="1"/>
  <c r="L283" i="2"/>
  <c r="O282" i="2"/>
  <c r="N282" i="2"/>
  <c r="M282" i="2"/>
  <c r="Z282" i="2" s="1"/>
  <c r="L282" i="2"/>
  <c r="O281" i="2"/>
  <c r="N281" i="2"/>
  <c r="M281" i="2"/>
  <c r="Z281" i="2" s="1"/>
  <c r="L281" i="2"/>
  <c r="O280" i="2"/>
  <c r="N280" i="2"/>
  <c r="M280" i="2"/>
  <c r="Z280" i="2" s="1"/>
  <c r="L280" i="2"/>
  <c r="Y280" i="2" s="1"/>
  <c r="O279" i="2"/>
  <c r="N279" i="2"/>
  <c r="M279" i="2"/>
  <c r="Z279" i="2" s="1"/>
  <c r="L279" i="2"/>
  <c r="Y279" i="2" s="1"/>
  <c r="O278" i="2"/>
  <c r="N278" i="2"/>
  <c r="M278" i="2"/>
  <c r="Z278" i="2" s="1"/>
  <c r="L278" i="2"/>
  <c r="Y278" i="2" s="1"/>
  <c r="O277" i="2"/>
  <c r="N277" i="2"/>
  <c r="M277" i="2"/>
  <c r="Z277" i="2" s="1"/>
  <c r="L277" i="2"/>
  <c r="Y277" i="2" s="1"/>
  <c r="O276" i="2"/>
  <c r="N276" i="2"/>
  <c r="M276" i="2"/>
  <c r="Z276" i="2" s="1"/>
  <c r="L276" i="2"/>
  <c r="O275" i="2"/>
  <c r="N275" i="2"/>
  <c r="M275" i="2"/>
  <c r="Z275" i="2" s="1"/>
  <c r="L275" i="2"/>
  <c r="Y275" i="2" s="1"/>
  <c r="O274" i="2"/>
  <c r="N274" i="2"/>
  <c r="M274" i="2"/>
  <c r="Z274" i="2" s="1"/>
  <c r="L274" i="2"/>
  <c r="Y274" i="2" s="1"/>
  <c r="O273" i="2"/>
  <c r="N273" i="2"/>
  <c r="M273" i="2"/>
  <c r="Z273" i="2" s="1"/>
  <c r="L273" i="2"/>
  <c r="O272" i="2"/>
  <c r="N272" i="2"/>
  <c r="M272" i="2"/>
  <c r="Z272" i="2" s="1"/>
  <c r="L272" i="2"/>
  <c r="Y272" i="2" s="1"/>
  <c r="O271" i="2"/>
  <c r="N271" i="2"/>
  <c r="M271" i="2"/>
  <c r="Z271" i="2" s="1"/>
  <c r="L271" i="2"/>
  <c r="Y271" i="2" s="1"/>
  <c r="O270" i="2"/>
  <c r="N270" i="2"/>
  <c r="M270" i="2"/>
  <c r="Z270" i="2" s="1"/>
  <c r="L270" i="2"/>
  <c r="O269" i="2"/>
  <c r="N269" i="2"/>
  <c r="M269" i="2"/>
  <c r="Z269" i="2" s="1"/>
  <c r="L269" i="2"/>
  <c r="O268" i="2"/>
  <c r="N268" i="2"/>
  <c r="M268" i="2"/>
  <c r="Z268" i="2" s="1"/>
  <c r="L268" i="2"/>
  <c r="O267" i="2"/>
  <c r="N267" i="2"/>
  <c r="M267" i="2"/>
  <c r="Z267" i="2" s="1"/>
  <c r="L267" i="2"/>
  <c r="O266" i="2"/>
  <c r="N266" i="2"/>
  <c r="M266" i="2"/>
  <c r="Z266" i="2" s="1"/>
  <c r="L266" i="2"/>
  <c r="O265" i="2"/>
  <c r="N265" i="2"/>
  <c r="M265" i="2"/>
  <c r="Z265" i="2" s="1"/>
  <c r="L265" i="2"/>
  <c r="O264" i="2"/>
  <c r="N264" i="2"/>
  <c r="M264" i="2"/>
  <c r="Z264" i="2" s="1"/>
  <c r="L264" i="2"/>
  <c r="O263" i="2"/>
  <c r="N263" i="2"/>
  <c r="M263" i="2"/>
  <c r="Z263" i="2" s="1"/>
  <c r="L263" i="2"/>
  <c r="Y263" i="2" s="1"/>
  <c r="O262" i="2"/>
  <c r="N262" i="2"/>
  <c r="M262" i="2"/>
  <c r="Z262" i="2" s="1"/>
  <c r="L262" i="2"/>
  <c r="Y262" i="2" s="1"/>
  <c r="O261" i="2"/>
  <c r="N261" i="2"/>
  <c r="M261" i="2"/>
  <c r="Z261" i="2" s="1"/>
  <c r="L261" i="2"/>
  <c r="O260" i="2"/>
  <c r="N260" i="2"/>
  <c r="M260" i="2"/>
  <c r="Z260" i="2" s="1"/>
  <c r="L260" i="2"/>
  <c r="Y260" i="2" s="1"/>
  <c r="O259" i="2"/>
  <c r="N259" i="2"/>
  <c r="M259" i="2"/>
  <c r="Z259" i="2" s="1"/>
  <c r="L259" i="2"/>
  <c r="Y259" i="2" s="1"/>
  <c r="O258" i="2"/>
  <c r="N258" i="2"/>
  <c r="M258" i="2"/>
  <c r="Z258" i="2" s="1"/>
  <c r="L258" i="2"/>
  <c r="O257" i="2"/>
  <c r="N257" i="2"/>
  <c r="M257" i="2"/>
  <c r="Z257" i="2" s="1"/>
  <c r="L257" i="2"/>
  <c r="Y257" i="2" s="1"/>
  <c r="O256" i="2"/>
  <c r="N256" i="2"/>
  <c r="M256" i="2"/>
  <c r="Z256" i="2" s="1"/>
  <c r="L256" i="2"/>
  <c r="Y256" i="2" s="1"/>
  <c r="O255" i="2"/>
  <c r="N255" i="2"/>
  <c r="M255" i="2"/>
  <c r="Z255" i="2" s="1"/>
  <c r="L255" i="2"/>
  <c r="Y255" i="2" s="1"/>
  <c r="O254" i="2"/>
  <c r="N254" i="2"/>
  <c r="M254" i="2"/>
  <c r="Z254" i="2" s="1"/>
  <c r="L254" i="2"/>
  <c r="Y254" i="2" s="1"/>
  <c r="O253" i="2"/>
  <c r="N253" i="2"/>
  <c r="M253" i="2"/>
  <c r="Z253" i="2" s="1"/>
  <c r="L253" i="2"/>
  <c r="O252" i="2"/>
  <c r="N252" i="2"/>
  <c r="M252" i="2"/>
  <c r="Z252" i="2" s="1"/>
  <c r="L252" i="2"/>
  <c r="O251" i="2"/>
  <c r="N251" i="2"/>
  <c r="M251" i="2"/>
  <c r="Z251" i="2" s="1"/>
  <c r="L251" i="2"/>
  <c r="Y251" i="2" s="1"/>
  <c r="O250" i="2"/>
  <c r="N250" i="2"/>
  <c r="M250" i="2"/>
  <c r="Z250" i="2" s="1"/>
  <c r="L250" i="2"/>
  <c r="O249" i="2"/>
  <c r="N249" i="2"/>
  <c r="M249" i="2"/>
  <c r="Z249" i="2" s="1"/>
  <c r="L249" i="2"/>
  <c r="O248" i="2"/>
  <c r="N248" i="2"/>
  <c r="M248" i="2"/>
  <c r="Z248" i="2" s="1"/>
  <c r="L248" i="2"/>
  <c r="Y248" i="2" s="1"/>
  <c r="O247" i="2"/>
  <c r="N247" i="2"/>
  <c r="M247" i="2"/>
  <c r="Z247" i="2" s="1"/>
  <c r="L247" i="2"/>
  <c r="Y247" i="2" s="1"/>
  <c r="O246" i="2"/>
  <c r="N246" i="2"/>
  <c r="M246" i="2"/>
  <c r="Z246" i="2" s="1"/>
  <c r="L246" i="2"/>
  <c r="O245" i="2"/>
  <c r="N245" i="2"/>
  <c r="M245" i="2"/>
  <c r="Z245" i="2" s="1"/>
  <c r="L245" i="2"/>
  <c r="Y245" i="2" s="1"/>
  <c r="O244" i="2"/>
  <c r="N244" i="2"/>
  <c r="M244" i="2"/>
  <c r="Z244" i="2" s="1"/>
  <c r="L244" i="2"/>
  <c r="Y244" i="2" s="1"/>
  <c r="O243" i="2"/>
  <c r="N243" i="2"/>
  <c r="M243" i="2"/>
  <c r="Z243" i="2" s="1"/>
  <c r="L243" i="2"/>
  <c r="O242" i="2"/>
  <c r="N242" i="2"/>
  <c r="M242" i="2"/>
  <c r="Z242" i="2" s="1"/>
  <c r="L242" i="2"/>
  <c r="Y242" i="2" s="1"/>
  <c r="O241" i="2"/>
  <c r="N241" i="2"/>
  <c r="M241" i="2"/>
  <c r="Z241" i="2" s="1"/>
  <c r="L241" i="2"/>
  <c r="Y241" i="2" s="1"/>
  <c r="O240" i="2"/>
  <c r="N240" i="2"/>
  <c r="M240" i="2"/>
  <c r="Z240" i="2" s="1"/>
  <c r="L240" i="2"/>
  <c r="O239" i="2"/>
  <c r="N239" i="2"/>
  <c r="M239" i="2"/>
  <c r="Z239" i="2" s="1"/>
  <c r="L239" i="2"/>
  <c r="Y239" i="2" s="1"/>
  <c r="O238" i="2"/>
  <c r="N238" i="2"/>
  <c r="M238" i="2"/>
  <c r="Z238" i="2" s="1"/>
  <c r="L238" i="2"/>
  <c r="Y238" i="2" s="1"/>
  <c r="O237" i="2"/>
  <c r="N237" i="2"/>
  <c r="M237" i="2"/>
  <c r="Z237" i="2" s="1"/>
  <c r="L237" i="2"/>
  <c r="O236" i="2"/>
  <c r="N236" i="2"/>
  <c r="M236" i="2"/>
  <c r="Z236" i="2" s="1"/>
  <c r="L236" i="2"/>
  <c r="O235" i="2"/>
  <c r="N235" i="2"/>
  <c r="M235" i="2"/>
  <c r="Z235" i="2" s="1"/>
  <c r="L235" i="2"/>
  <c r="Y235" i="2" s="1"/>
  <c r="O234" i="2"/>
  <c r="N234" i="2"/>
  <c r="M234" i="2"/>
  <c r="Z234" i="2" s="1"/>
  <c r="L234" i="2"/>
  <c r="O233" i="2"/>
  <c r="N233" i="2"/>
  <c r="M233" i="2"/>
  <c r="Z233" i="2" s="1"/>
  <c r="L233" i="2"/>
  <c r="O232" i="2"/>
  <c r="N232" i="2"/>
  <c r="M232" i="2"/>
  <c r="Z232" i="2" s="1"/>
  <c r="L232" i="2"/>
  <c r="Y232" i="2" s="1"/>
  <c r="O231" i="2"/>
  <c r="N231" i="2"/>
  <c r="M231" i="2"/>
  <c r="Z231" i="2" s="1"/>
  <c r="L231" i="2"/>
  <c r="O230" i="2"/>
  <c r="N230" i="2"/>
  <c r="M230" i="2"/>
  <c r="Z230" i="2" s="1"/>
  <c r="L230" i="2"/>
  <c r="O229" i="2"/>
  <c r="N229" i="2"/>
  <c r="M229" i="2"/>
  <c r="Z229" i="2" s="1"/>
  <c r="L229" i="2"/>
  <c r="Y229" i="2" s="1"/>
  <c r="O228" i="2"/>
  <c r="N228" i="2"/>
  <c r="M228" i="2"/>
  <c r="Z228" i="2" s="1"/>
  <c r="L228" i="2"/>
  <c r="O227" i="2"/>
  <c r="N227" i="2"/>
  <c r="M227" i="2"/>
  <c r="Z227" i="2" s="1"/>
  <c r="L227" i="2"/>
  <c r="O226" i="2"/>
  <c r="N226" i="2"/>
  <c r="M226" i="2"/>
  <c r="Z226" i="2" s="1"/>
  <c r="L226" i="2"/>
  <c r="Y226" i="2" s="1"/>
  <c r="O225" i="2"/>
  <c r="N225" i="2"/>
  <c r="M225" i="2"/>
  <c r="Z225" i="2" s="1"/>
  <c r="L225" i="2"/>
  <c r="O224" i="2"/>
  <c r="N224" i="2"/>
  <c r="M224" i="2"/>
  <c r="Z224" i="2" s="1"/>
  <c r="L224" i="2"/>
  <c r="Y224" i="2" s="1"/>
  <c r="O223" i="2"/>
  <c r="N223" i="2"/>
  <c r="M223" i="2"/>
  <c r="Z223" i="2" s="1"/>
  <c r="L223" i="2"/>
  <c r="Y223" i="2" s="1"/>
  <c r="O222" i="2"/>
  <c r="N222" i="2"/>
  <c r="M222" i="2"/>
  <c r="Z222" i="2" s="1"/>
  <c r="L222" i="2"/>
  <c r="O221" i="2"/>
  <c r="N221" i="2"/>
  <c r="M221" i="2"/>
  <c r="Z221" i="2" s="1"/>
  <c r="L221" i="2"/>
  <c r="O220" i="2"/>
  <c r="N220" i="2"/>
  <c r="M220" i="2"/>
  <c r="Z220" i="2" s="1"/>
  <c r="L220" i="2"/>
  <c r="O219" i="2"/>
  <c r="N219" i="2"/>
  <c r="M219" i="2"/>
  <c r="Z219" i="2" s="1"/>
  <c r="L219" i="2"/>
  <c r="O218" i="2"/>
  <c r="N218" i="2"/>
  <c r="M218" i="2"/>
  <c r="Z218" i="2" s="1"/>
  <c r="L218" i="2"/>
  <c r="O217" i="2"/>
  <c r="N217" i="2"/>
  <c r="M217" i="2"/>
  <c r="Z217" i="2" s="1"/>
  <c r="L217" i="2"/>
  <c r="O216" i="2"/>
  <c r="N216" i="2"/>
  <c r="M216" i="2"/>
  <c r="Z216" i="2" s="1"/>
  <c r="L216" i="2"/>
  <c r="Y216" i="2" s="1"/>
  <c r="O215" i="2"/>
  <c r="N215" i="2"/>
  <c r="M215" i="2"/>
  <c r="Z215" i="2" s="1"/>
  <c r="L215" i="2"/>
  <c r="O214" i="2"/>
  <c r="N214" i="2"/>
  <c r="M214" i="2"/>
  <c r="Z214" i="2" s="1"/>
  <c r="L214" i="2"/>
  <c r="O213" i="2"/>
  <c r="N213" i="2"/>
  <c r="M213" i="2"/>
  <c r="Z213" i="2" s="1"/>
  <c r="L213" i="2"/>
  <c r="O212" i="2"/>
  <c r="N212" i="2"/>
  <c r="M212" i="2"/>
  <c r="Z212" i="2" s="1"/>
  <c r="L212" i="2"/>
  <c r="Y212" i="2" s="1"/>
  <c r="O211" i="2"/>
  <c r="N211" i="2"/>
  <c r="M211" i="2"/>
  <c r="Z211" i="2" s="1"/>
  <c r="L211" i="2"/>
  <c r="Y211" i="2" s="1"/>
  <c r="O210" i="2"/>
  <c r="N210" i="2"/>
  <c r="M210" i="2"/>
  <c r="Z210" i="2" s="1"/>
  <c r="L210" i="2"/>
  <c r="O209" i="2"/>
  <c r="N209" i="2"/>
  <c r="M209" i="2"/>
  <c r="Z209" i="2" s="1"/>
  <c r="L209" i="2"/>
  <c r="O208" i="2"/>
  <c r="N208" i="2"/>
  <c r="M208" i="2"/>
  <c r="Z208" i="2" s="1"/>
  <c r="L208" i="2"/>
  <c r="Y208" i="2" s="1"/>
  <c r="O207" i="2"/>
  <c r="N207" i="2"/>
  <c r="M207" i="2"/>
  <c r="Z207" i="2" s="1"/>
  <c r="L207" i="2"/>
  <c r="O206" i="2"/>
  <c r="N206" i="2"/>
  <c r="M206" i="2"/>
  <c r="Z206" i="2" s="1"/>
  <c r="L206" i="2"/>
  <c r="Y206" i="2" s="1"/>
  <c r="O205" i="2"/>
  <c r="N205" i="2"/>
  <c r="M205" i="2"/>
  <c r="Z205" i="2" s="1"/>
  <c r="L205" i="2"/>
  <c r="Y205" i="2" s="1"/>
  <c r="O204" i="2"/>
  <c r="N204" i="2"/>
  <c r="M204" i="2"/>
  <c r="Z204" i="2" s="1"/>
  <c r="L204" i="2"/>
  <c r="O203" i="2"/>
  <c r="N203" i="2"/>
  <c r="M203" i="2"/>
  <c r="Z203" i="2" s="1"/>
  <c r="L203" i="2"/>
  <c r="Y203" i="2" s="1"/>
  <c r="O202" i="2"/>
  <c r="N202" i="2"/>
  <c r="M202" i="2"/>
  <c r="Z202" i="2" s="1"/>
  <c r="L202" i="2"/>
  <c r="O201" i="2"/>
  <c r="N201" i="2"/>
  <c r="M201" i="2"/>
  <c r="Z201" i="2" s="1"/>
  <c r="L201" i="2"/>
  <c r="O200" i="2"/>
  <c r="N200" i="2"/>
  <c r="M200" i="2"/>
  <c r="Z200" i="2" s="1"/>
  <c r="L200" i="2"/>
  <c r="Y200" i="2" s="1"/>
  <c r="O199" i="2"/>
  <c r="N199" i="2"/>
  <c r="M199" i="2"/>
  <c r="Z199" i="2" s="1"/>
  <c r="L199" i="2"/>
  <c r="O198" i="2"/>
  <c r="N198" i="2"/>
  <c r="M198" i="2"/>
  <c r="Z198" i="2" s="1"/>
  <c r="L198" i="2"/>
  <c r="O197" i="2"/>
  <c r="N197" i="2"/>
  <c r="M197" i="2"/>
  <c r="Z197" i="2" s="1"/>
  <c r="L197" i="2"/>
  <c r="Y197" i="2" s="1"/>
  <c r="O196" i="2"/>
  <c r="N196" i="2"/>
  <c r="M196" i="2"/>
  <c r="Z196" i="2" s="1"/>
  <c r="L196" i="2"/>
  <c r="Y196" i="2" s="1"/>
  <c r="O195" i="2"/>
  <c r="N195" i="2"/>
  <c r="M195" i="2"/>
  <c r="Z195" i="2" s="1"/>
  <c r="L195" i="2"/>
  <c r="O194" i="2"/>
  <c r="N194" i="2"/>
  <c r="M194" i="2"/>
  <c r="Z194" i="2" s="1"/>
  <c r="L194" i="2"/>
  <c r="O193" i="2"/>
  <c r="N193" i="2"/>
  <c r="M193" i="2"/>
  <c r="Z193" i="2" s="1"/>
  <c r="L193" i="2"/>
  <c r="Y193" i="2" s="1"/>
  <c r="O192" i="2"/>
  <c r="N192" i="2"/>
  <c r="M192" i="2"/>
  <c r="Z192" i="2" s="1"/>
  <c r="L192" i="2"/>
  <c r="O191" i="2"/>
  <c r="N191" i="2"/>
  <c r="M191" i="2"/>
  <c r="Z191" i="2" s="1"/>
  <c r="L191" i="2"/>
  <c r="O190" i="2"/>
  <c r="N190" i="2"/>
  <c r="M190" i="2"/>
  <c r="Z190" i="2" s="1"/>
  <c r="L190" i="2"/>
  <c r="Y190" i="2" s="1"/>
  <c r="O189" i="2"/>
  <c r="N189" i="2"/>
  <c r="M189" i="2"/>
  <c r="Z189" i="2" s="1"/>
  <c r="L189" i="2"/>
  <c r="Y189" i="2" s="1"/>
  <c r="O188" i="2"/>
  <c r="N188" i="2"/>
  <c r="M188" i="2"/>
  <c r="Z188" i="2" s="1"/>
  <c r="L188" i="2"/>
  <c r="Y188" i="2" s="1"/>
  <c r="O187" i="2"/>
  <c r="N187" i="2"/>
  <c r="M187" i="2"/>
  <c r="Z187" i="2" s="1"/>
  <c r="L187" i="2"/>
  <c r="Y187" i="2" s="1"/>
  <c r="O186" i="2"/>
  <c r="N186" i="2"/>
  <c r="M186" i="2"/>
  <c r="Z186" i="2" s="1"/>
  <c r="L186" i="2"/>
  <c r="O185" i="2"/>
  <c r="N185" i="2"/>
  <c r="M185" i="2"/>
  <c r="Z185" i="2" s="1"/>
  <c r="L185" i="2"/>
  <c r="O184" i="2"/>
  <c r="N184" i="2"/>
  <c r="M184" i="2"/>
  <c r="Z184" i="2" s="1"/>
  <c r="L184" i="2"/>
  <c r="Y184" i="2" s="1"/>
  <c r="O183" i="2"/>
  <c r="N183" i="2"/>
  <c r="M183" i="2"/>
  <c r="Z183" i="2" s="1"/>
  <c r="L183" i="2"/>
  <c r="O182" i="2"/>
  <c r="N182" i="2"/>
  <c r="M182" i="2"/>
  <c r="Z182" i="2" s="1"/>
  <c r="L182" i="2"/>
  <c r="O181" i="2"/>
  <c r="N181" i="2"/>
  <c r="M181" i="2"/>
  <c r="Z181" i="2" s="1"/>
  <c r="L181" i="2"/>
  <c r="Y181" i="2" s="1"/>
  <c r="O180" i="2"/>
  <c r="N180" i="2"/>
  <c r="M180" i="2"/>
  <c r="Z180" i="2" s="1"/>
  <c r="L180" i="2"/>
  <c r="Y180" i="2" s="1"/>
  <c r="O179" i="2"/>
  <c r="N179" i="2"/>
  <c r="M179" i="2"/>
  <c r="Z179" i="2" s="1"/>
  <c r="L179" i="2"/>
  <c r="O178" i="2"/>
  <c r="N178" i="2"/>
  <c r="M178" i="2"/>
  <c r="Z178" i="2" s="1"/>
  <c r="L178" i="2"/>
  <c r="O177" i="2"/>
  <c r="N177" i="2"/>
  <c r="M177" i="2"/>
  <c r="Z177" i="2" s="1"/>
  <c r="L177" i="2"/>
  <c r="Y177" i="2" s="1"/>
  <c r="O176" i="2"/>
  <c r="N176" i="2"/>
  <c r="M176" i="2"/>
  <c r="Z176" i="2" s="1"/>
  <c r="L176" i="2"/>
  <c r="O175" i="2"/>
  <c r="N175" i="2"/>
  <c r="M175" i="2"/>
  <c r="Z175" i="2" s="1"/>
  <c r="L175" i="2"/>
  <c r="O174" i="2"/>
  <c r="N174" i="2"/>
  <c r="M174" i="2"/>
  <c r="Z174" i="2" s="1"/>
  <c r="L174" i="2"/>
  <c r="Y174" i="2" s="1"/>
  <c r="O173" i="2"/>
  <c r="N173" i="2"/>
  <c r="M173" i="2"/>
  <c r="Z173" i="2" s="1"/>
  <c r="L173" i="2"/>
  <c r="Y173" i="2" s="1"/>
  <c r="O172" i="2"/>
  <c r="N172" i="2"/>
  <c r="M172" i="2"/>
  <c r="Z172" i="2" s="1"/>
  <c r="L172" i="2"/>
  <c r="Y172" i="2" s="1"/>
  <c r="O171" i="2"/>
  <c r="N171" i="2"/>
  <c r="M171" i="2"/>
  <c r="Z171" i="2" s="1"/>
  <c r="L171" i="2"/>
  <c r="Y171" i="2" s="1"/>
  <c r="O170" i="2"/>
  <c r="N170" i="2"/>
  <c r="M170" i="2"/>
  <c r="Z170" i="2" s="1"/>
  <c r="L170" i="2"/>
  <c r="O169" i="2"/>
  <c r="N169" i="2"/>
  <c r="M169" i="2"/>
  <c r="Z169" i="2" s="1"/>
  <c r="L169" i="2"/>
  <c r="O168" i="2"/>
  <c r="N168" i="2"/>
  <c r="M168" i="2"/>
  <c r="Z168" i="2" s="1"/>
  <c r="L168" i="2"/>
  <c r="Y168" i="2" s="1"/>
  <c r="O167" i="2"/>
  <c r="N167" i="2"/>
  <c r="M167" i="2"/>
  <c r="Z167" i="2" s="1"/>
  <c r="L167" i="2"/>
  <c r="O166" i="2"/>
  <c r="N166" i="2"/>
  <c r="M166" i="2"/>
  <c r="Z166" i="2" s="1"/>
  <c r="L166" i="2"/>
  <c r="O165" i="2"/>
  <c r="N165" i="2"/>
  <c r="M165" i="2"/>
  <c r="Z165" i="2" s="1"/>
  <c r="L165" i="2"/>
  <c r="Y165" i="2" s="1"/>
  <c r="O164" i="2"/>
  <c r="N164" i="2"/>
  <c r="M164" i="2"/>
  <c r="Z164" i="2" s="1"/>
  <c r="L164" i="2"/>
  <c r="Y164" i="2" s="1"/>
  <c r="O163" i="2"/>
  <c r="N163" i="2"/>
  <c r="M163" i="2"/>
  <c r="Z163" i="2" s="1"/>
  <c r="L163" i="2"/>
  <c r="Y163" i="2" s="1"/>
  <c r="O162" i="2"/>
  <c r="N162" i="2"/>
  <c r="M162" i="2"/>
  <c r="Z162" i="2" s="1"/>
  <c r="L162" i="2"/>
  <c r="Y162" i="2" s="1"/>
  <c r="O161" i="2"/>
  <c r="N161" i="2"/>
  <c r="M161" i="2"/>
  <c r="Z161" i="2" s="1"/>
  <c r="L161" i="2"/>
  <c r="O160" i="2"/>
  <c r="N160" i="2"/>
  <c r="M160" i="2"/>
  <c r="Z160" i="2" s="1"/>
  <c r="L160" i="2"/>
  <c r="Y160" i="2" s="1"/>
  <c r="O159" i="2"/>
  <c r="N159" i="2"/>
  <c r="M159" i="2"/>
  <c r="Z159" i="2" s="1"/>
  <c r="L159" i="2"/>
  <c r="Y159" i="2" s="1"/>
  <c r="O158" i="2"/>
  <c r="N158" i="2"/>
  <c r="M158" i="2"/>
  <c r="Z158" i="2" s="1"/>
  <c r="L158" i="2"/>
  <c r="Y158" i="2" s="1"/>
  <c r="O157" i="2"/>
  <c r="N157" i="2"/>
  <c r="M157" i="2"/>
  <c r="Z157" i="2" s="1"/>
  <c r="L157" i="2"/>
  <c r="Y157" i="2" s="1"/>
  <c r="O156" i="2"/>
  <c r="N156" i="2"/>
  <c r="M156" i="2"/>
  <c r="Z156" i="2" s="1"/>
  <c r="L156" i="2"/>
  <c r="Y156" i="2" s="1"/>
  <c r="O155" i="2"/>
  <c r="N155" i="2"/>
  <c r="M155" i="2"/>
  <c r="Z155" i="2" s="1"/>
  <c r="L155" i="2"/>
  <c r="Y155" i="2" s="1"/>
  <c r="O154" i="2"/>
  <c r="N154" i="2"/>
  <c r="M154" i="2"/>
  <c r="Z154" i="2" s="1"/>
  <c r="L154" i="2"/>
  <c r="Y154" i="2" s="1"/>
  <c r="O153" i="2"/>
  <c r="N153" i="2"/>
  <c r="M153" i="2"/>
  <c r="Z153" i="2" s="1"/>
  <c r="L153" i="2"/>
  <c r="O152" i="2"/>
  <c r="N152" i="2"/>
  <c r="M152" i="2"/>
  <c r="Z152" i="2" s="1"/>
  <c r="L152" i="2"/>
  <c r="Y152" i="2" s="1"/>
  <c r="O151" i="2"/>
  <c r="N151" i="2"/>
  <c r="M151" i="2"/>
  <c r="Z151" i="2" s="1"/>
  <c r="L151" i="2"/>
  <c r="O150" i="2"/>
  <c r="N150" i="2"/>
  <c r="M150" i="2"/>
  <c r="Z150" i="2" s="1"/>
  <c r="L150" i="2"/>
  <c r="Y150" i="2" s="1"/>
  <c r="O149" i="2"/>
  <c r="N149" i="2"/>
  <c r="M149" i="2"/>
  <c r="Z149" i="2" s="1"/>
  <c r="L149" i="2"/>
  <c r="Y149" i="2" s="1"/>
  <c r="O148" i="2"/>
  <c r="N148" i="2"/>
  <c r="M148" i="2"/>
  <c r="Z148" i="2" s="1"/>
  <c r="L148" i="2"/>
  <c r="O147" i="2"/>
  <c r="N147" i="2"/>
  <c r="M147" i="2"/>
  <c r="Z147" i="2" s="1"/>
  <c r="L147" i="2"/>
  <c r="O146" i="2"/>
  <c r="N146" i="2"/>
  <c r="M146" i="2"/>
  <c r="Z146" i="2" s="1"/>
  <c r="L146" i="2"/>
  <c r="Y146" i="2" s="1"/>
  <c r="O145" i="2"/>
  <c r="N145" i="2"/>
  <c r="M145" i="2"/>
  <c r="Z145" i="2" s="1"/>
  <c r="L145" i="2"/>
  <c r="O144" i="2"/>
  <c r="N144" i="2"/>
  <c r="M144" i="2"/>
  <c r="Z144" i="2" s="1"/>
  <c r="L144" i="2"/>
  <c r="O143" i="2"/>
  <c r="N143" i="2"/>
  <c r="M143" i="2"/>
  <c r="Z143" i="2" s="1"/>
  <c r="L143" i="2"/>
  <c r="Y143" i="2" s="1"/>
  <c r="O142" i="2"/>
  <c r="N142" i="2"/>
  <c r="M142" i="2"/>
  <c r="Z142" i="2" s="1"/>
  <c r="L142" i="2"/>
  <c r="O141" i="2"/>
  <c r="N141" i="2"/>
  <c r="M141" i="2"/>
  <c r="Z141" i="2" s="1"/>
  <c r="L141" i="2"/>
  <c r="O140" i="2"/>
  <c r="N140" i="2"/>
  <c r="M140" i="2"/>
  <c r="Z140" i="2" s="1"/>
  <c r="L140" i="2"/>
  <c r="Y140" i="2" s="1"/>
  <c r="O139" i="2"/>
  <c r="N139" i="2"/>
  <c r="M139" i="2"/>
  <c r="Z139" i="2" s="1"/>
  <c r="L139" i="2"/>
  <c r="Y139" i="2" s="1"/>
  <c r="O138" i="2"/>
  <c r="N138" i="2"/>
  <c r="M138" i="2"/>
  <c r="Z138" i="2" s="1"/>
  <c r="L138" i="2"/>
  <c r="Y138" i="2" s="1"/>
  <c r="O137" i="2"/>
  <c r="N137" i="2"/>
  <c r="M137" i="2"/>
  <c r="Z137" i="2" s="1"/>
  <c r="L137" i="2"/>
  <c r="O136" i="2"/>
  <c r="N136" i="2"/>
  <c r="M136" i="2"/>
  <c r="Z136" i="2" s="1"/>
  <c r="L136" i="2"/>
  <c r="Y136" i="2" s="1"/>
  <c r="O135" i="2"/>
  <c r="N135" i="2"/>
  <c r="M135" i="2"/>
  <c r="Z135" i="2" s="1"/>
  <c r="L135" i="2"/>
  <c r="Y135" i="2" s="1"/>
  <c r="O134" i="2"/>
  <c r="N134" i="2"/>
  <c r="M134" i="2"/>
  <c r="Z134" i="2" s="1"/>
  <c r="L134" i="2"/>
  <c r="Y134" i="2" s="1"/>
  <c r="O133" i="2"/>
  <c r="N133" i="2"/>
  <c r="M133" i="2"/>
  <c r="Z133" i="2" s="1"/>
  <c r="L133" i="2"/>
  <c r="Y133" i="2" s="1"/>
  <c r="O132" i="2"/>
  <c r="N132" i="2"/>
  <c r="M132" i="2"/>
  <c r="Z132" i="2" s="1"/>
  <c r="L132" i="2"/>
  <c r="Y132" i="2" s="1"/>
  <c r="O131" i="2"/>
  <c r="N131" i="2"/>
  <c r="M131" i="2"/>
  <c r="Z131" i="2" s="1"/>
  <c r="L131" i="2"/>
  <c r="Y131" i="2" s="1"/>
  <c r="O130" i="2"/>
  <c r="N130" i="2"/>
  <c r="M130" i="2"/>
  <c r="Z130" i="2" s="1"/>
  <c r="L130" i="2"/>
  <c r="Y130" i="2" s="1"/>
  <c r="O129" i="2"/>
  <c r="N129" i="2"/>
  <c r="M129" i="2"/>
  <c r="Z129" i="2" s="1"/>
  <c r="L129" i="2"/>
  <c r="Y129" i="2" s="1"/>
  <c r="O128" i="2"/>
  <c r="N128" i="2"/>
  <c r="M128" i="2"/>
  <c r="Z128" i="2" s="1"/>
  <c r="L128" i="2"/>
  <c r="Y128" i="2" s="1"/>
  <c r="O127" i="2"/>
  <c r="N127" i="2"/>
  <c r="M127" i="2"/>
  <c r="Z127" i="2" s="1"/>
  <c r="L127" i="2"/>
  <c r="Y127" i="2" s="1"/>
  <c r="P126" i="2"/>
  <c r="O126" i="2"/>
  <c r="N126" i="2"/>
  <c r="M126" i="2"/>
  <c r="Z126" i="2" s="1"/>
  <c r="L126" i="2"/>
  <c r="O125" i="2"/>
  <c r="N125" i="2"/>
  <c r="M125" i="2"/>
  <c r="Z125" i="2" s="1"/>
  <c r="L125" i="2"/>
  <c r="O124" i="2"/>
  <c r="N124" i="2"/>
  <c r="M124" i="2"/>
  <c r="Z124" i="2" s="1"/>
  <c r="L124" i="2"/>
  <c r="O123" i="2"/>
  <c r="N123" i="2"/>
  <c r="M123" i="2"/>
  <c r="Z123" i="2" s="1"/>
  <c r="L123" i="2"/>
  <c r="Y123" i="2" s="1"/>
  <c r="O122" i="2"/>
  <c r="N122" i="2"/>
  <c r="M122" i="2"/>
  <c r="Z122" i="2" s="1"/>
  <c r="L122" i="2"/>
  <c r="Y122" i="2" s="1"/>
  <c r="O121" i="2"/>
  <c r="N121" i="2"/>
  <c r="M121" i="2"/>
  <c r="Z121" i="2" s="1"/>
  <c r="L121" i="2"/>
  <c r="O120" i="2"/>
  <c r="N120" i="2"/>
  <c r="M120" i="2"/>
  <c r="Z120" i="2" s="1"/>
  <c r="L120" i="2"/>
  <c r="O119" i="2"/>
  <c r="N119" i="2"/>
  <c r="M119" i="2"/>
  <c r="Z119" i="2" s="1"/>
  <c r="L119" i="2"/>
  <c r="O118" i="2"/>
  <c r="N118" i="2"/>
  <c r="M118" i="2"/>
  <c r="Z118" i="2" s="1"/>
  <c r="L118" i="2"/>
  <c r="Y118" i="2" s="1"/>
  <c r="O117" i="2"/>
  <c r="N117" i="2"/>
  <c r="M117" i="2"/>
  <c r="Z117" i="2" s="1"/>
  <c r="L117" i="2"/>
  <c r="O116" i="2"/>
  <c r="N116" i="2"/>
  <c r="M116" i="2"/>
  <c r="Z116" i="2" s="1"/>
  <c r="L116" i="2"/>
  <c r="O115" i="2"/>
  <c r="N115" i="2"/>
  <c r="M115" i="2"/>
  <c r="Z115" i="2" s="1"/>
  <c r="L115" i="2"/>
  <c r="Y115" i="2" s="1"/>
  <c r="O114" i="2"/>
  <c r="N114" i="2"/>
  <c r="M114" i="2"/>
  <c r="Z114" i="2" s="1"/>
  <c r="L114" i="2"/>
  <c r="Y114" i="2" s="1"/>
  <c r="O113" i="2"/>
  <c r="N113" i="2"/>
  <c r="M113" i="2"/>
  <c r="Z113" i="2" s="1"/>
  <c r="L113" i="2"/>
  <c r="O112" i="2"/>
  <c r="N112" i="2"/>
  <c r="M112" i="2"/>
  <c r="Z112" i="2" s="1"/>
  <c r="L112" i="2"/>
  <c r="O111" i="2"/>
  <c r="N111" i="2"/>
  <c r="M111" i="2"/>
  <c r="Z111" i="2" s="1"/>
  <c r="L111" i="2"/>
  <c r="Y111" i="2" s="1"/>
  <c r="O110" i="2"/>
  <c r="N110" i="2"/>
  <c r="M110" i="2"/>
  <c r="Z110" i="2" s="1"/>
  <c r="L110" i="2"/>
  <c r="Y110" i="2" s="1"/>
  <c r="O109" i="2"/>
  <c r="N109" i="2"/>
  <c r="M109" i="2"/>
  <c r="Z109" i="2" s="1"/>
  <c r="L109" i="2"/>
  <c r="O108" i="2"/>
  <c r="N108" i="2"/>
  <c r="M108" i="2"/>
  <c r="Z108" i="2" s="1"/>
  <c r="L108" i="2"/>
  <c r="O107" i="2"/>
  <c r="N107" i="2"/>
  <c r="M107" i="2"/>
  <c r="Z107" i="2" s="1"/>
  <c r="L107" i="2"/>
  <c r="Y107" i="2" s="1"/>
  <c r="O106" i="2"/>
  <c r="N106" i="2"/>
  <c r="M106" i="2"/>
  <c r="Z106" i="2" s="1"/>
  <c r="L106" i="2"/>
  <c r="Y106" i="2" s="1"/>
  <c r="Q105" i="2"/>
  <c r="R105" i="2" s="1"/>
  <c r="O105" i="2"/>
  <c r="N105" i="2"/>
  <c r="M105" i="2"/>
  <c r="Z105" i="2" s="1"/>
  <c r="L105" i="2"/>
  <c r="Y105" i="2" s="1"/>
  <c r="O104" i="2"/>
  <c r="N104" i="2"/>
  <c r="M104" i="2"/>
  <c r="Z104" i="2" s="1"/>
  <c r="L104" i="2"/>
  <c r="Y104" i="2" s="1"/>
  <c r="O103" i="2"/>
  <c r="N103" i="2"/>
  <c r="M103" i="2"/>
  <c r="Z103" i="2" s="1"/>
  <c r="L103" i="2"/>
  <c r="Y103" i="2" s="1"/>
  <c r="O102" i="2"/>
  <c r="N102" i="2"/>
  <c r="M102" i="2"/>
  <c r="Z102" i="2" s="1"/>
  <c r="L102" i="2"/>
  <c r="O101" i="2"/>
  <c r="N101" i="2"/>
  <c r="M101" i="2"/>
  <c r="Z101" i="2" s="1"/>
  <c r="L101" i="2"/>
  <c r="O100" i="2"/>
  <c r="N100" i="2"/>
  <c r="M100" i="2"/>
  <c r="Z100" i="2" s="1"/>
  <c r="L100" i="2"/>
  <c r="O99" i="2"/>
  <c r="N99" i="2"/>
  <c r="M99" i="2"/>
  <c r="Z99" i="2" s="1"/>
  <c r="L99" i="2"/>
  <c r="O98" i="2"/>
  <c r="N98" i="2"/>
  <c r="M98" i="2"/>
  <c r="Z98" i="2" s="1"/>
  <c r="L98" i="2"/>
  <c r="O97" i="2"/>
  <c r="N97" i="2"/>
  <c r="M97" i="2"/>
  <c r="Z97" i="2" s="1"/>
  <c r="L97" i="2"/>
  <c r="O96" i="2"/>
  <c r="N96" i="2"/>
  <c r="M96" i="2"/>
  <c r="Z96" i="2" s="1"/>
  <c r="L96" i="2"/>
  <c r="O95" i="2"/>
  <c r="N95" i="2"/>
  <c r="M95" i="2"/>
  <c r="Z95" i="2" s="1"/>
  <c r="L95" i="2"/>
  <c r="Y95" i="2" s="1"/>
  <c r="O94" i="2"/>
  <c r="N94" i="2"/>
  <c r="M94" i="2"/>
  <c r="Z94" i="2" s="1"/>
  <c r="L94" i="2"/>
  <c r="Y94" i="2" s="1"/>
  <c r="O93" i="2"/>
  <c r="N93" i="2"/>
  <c r="M93" i="2"/>
  <c r="Z93" i="2" s="1"/>
  <c r="L93" i="2"/>
  <c r="O92" i="2"/>
  <c r="N92" i="2"/>
  <c r="M92" i="2"/>
  <c r="Z92" i="2" s="1"/>
  <c r="L92" i="2"/>
  <c r="Y92" i="2" s="1"/>
  <c r="O91" i="2"/>
  <c r="N91" i="2"/>
  <c r="M91" i="2"/>
  <c r="Z91" i="2" s="1"/>
  <c r="L91" i="2"/>
  <c r="Y91" i="2" s="1"/>
  <c r="O90" i="2"/>
  <c r="N90" i="2"/>
  <c r="M90" i="2"/>
  <c r="Z90" i="2" s="1"/>
  <c r="L90" i="2"/>
  <c r="O89" i="2"/>
  <c r="N89" i="2"/>
  <c r="M89" i="2"/>
  <c r="Z89" i="2" s="1"/>
  <c r="L89" i="2"/>
  <c r="Y89" i="2" s="1"/>
  <c r="O88" i="2"/>
  <c r="N88" i="2"/>
  <c r="M88" i="2"/>
  <c r="Z88" i="2" s="1"/>
  <c r="L88" i="2"/>
  <c r="Y88" i="2" s="1"/>
  <c r="O87" i="2"/>
  <c r="N87" i="2"/>
  <c r="M87" i="2"/>
  <c r="Z87" i="2" s="1"/>
  <c r="L87" i="2"/>
  <c r="O86" i="2"/>
  <c r="N86" i="2"/>
  <c r="M86" i="2"/>
  <c r="Z86" i="2" s="1"/>
  <c r="L86" i="2"/>
  <c r="O85" i="2"/>
  <c r="N85" i="2"/>
  <c r="M85" i="2"/>
  <c r="Z85" i="2" s="1"/>
  <c r="L85" i="2"/>
  <c r="Y85" i="2" s="1"/>
  <c r="O84" i="2"/>
  <c r="N84" i="2"/>
  <c r="M84" i="2"/>
  <c r="Z84" i="2" s="1"/>
  <c r="L84" i="2"/>
  <c r="O83" i="2"/>
  <c r="N83" i="2"/>
  <c r="M83" i="2"/>
  <c r="Z83" i="2" s="1"/>
  <c r="L83" i="2"/>
  <c r="O82" i="2"/>
  <c r="N82" i="2"/>
  <c r="M82" i="2"/>
  <c r="Z82" i="2" s="1"/>
  <c r="L82" i="2"/>
  <c r="O81" i="2"/>
  <c r="N81" i="2"/>
  <c r="M81" i="2"/>
  <c r="Z81" i="2" s="1"/>
  <c r="L81" i="2"/>
  <c r="O80" i="2"/>
  <c r="N80" i="2"/>
  <c r="M80" i="2"/>
  <c r="Z80" i="2" s="1"/>
  <c r="L80" i="2"/>
  <c r="O79" i="2"/>
  <c r="N79" i="2"/>
  <c r="M79" i="2"/>
  <c r="Z79" i="2" s="1"/>
  <c r="L79" i="2"/>
  <c r="O78" i="2"/>
  <c r="N78" i="2"/>
  <c r="M78" i="2"/>
  <c r="Z78" i="2" s="1"/>
  <c r="L78" i="2"/>
  <c r="O77" i="2"/>
  <c r="N77" i="2"/>
  <c r="M77" i="2"/>
  <c r="Z77" i="2" s="1"/>
  <c r="L77" i="2"/>
  <c r="O76" i="2"/>
  <c r="N76" i="2"/>
  <c r="M76" i="2"/>
  <c r="Z76" i="2" s="1"/>
  <c r="L76" i="2"/>
  <c r="O75" i="2"/>
  <c r="N75" i="2"/>
  <c r="M75" i="2"/>
  <c r="Z75" i="2" s="1"/>
  <c r="L75" i="2"/>
  <c r="O74" i="2"/>
  <c r="N74" i="2"/>
  <c r="M74" i="2"/>
  <c r="Z74" i="2" s="1"/>
  <c r="L74" i="2"/>
  <c r="O73" i="2"/>
  <c r="N73" i="2"/>
  <c r="M73" i="2"/>
  <c r="Z73" i="2" s="1"/>
  <c r="L73" i="2"/>
  <c r="Y73" i="2" s="1"/>
  <c r="O72" i="2"/>
  <c r="N72" i="2"/>
  <c r="M72" i="2"/>
  <c r="Z72" i="2" s="1"/>
  <c r="L72" i="2"/>
  <c r="O71" i="2"/>
  <c r="N71" i="2"/>
  <c r="M71" i="2"/>
  <c r="Z71" i="2" s="1"/>
  <c r="L71" i="2"/>
  <c r="O70" i="2"/>
  <c r="N70" i="2"/>
  <c r="M70" i="2"/>
  <c r="Z70" i="2" s="1"/>
  <c r="L70" i="2"/>
  <c r="Y70" i="2" s="1"/>
  <c r="O69" i="2"/>
  <c r="N69" i="2"/>
  <c r="M69" i="2"/>
  <c r="Z69" i="2" s="1"/>
  <c r="L69" i="2"/>
  <c r="O68" i="2"/>
  <c r="N68" i="2"/>
  <c r="M68" i="2"/>
  <c r="Z68" i="2" s="1"/>
  <c r="L68" i="2"/>
  <c r="O67" i="2"/>
  <c r="N67" i="2"/>
  <c r="M67" i="2"/>
  <c r="Z67" i="2" s="1"/>
  <c r="L67" i="2"/>
  <c r="Y67" i="2" s="1"/>
  <c r="O66" i="2"/>
  <c r="N66" i="2"/>
  <c r="M66" i="2"/>
  <c r="Z66" i="2" s="1"/>
  <c r="L66" i="2"/>
  <c r="Y66" i="2" s="1"/>
  <c r="O65" i="2"/>
  <c r="N65" i="2"/>
  <c r="M65" i="2"/>
  <c r="Z65" i="2" s="1"/>
  <c r="L65" i="2"/>
  <c r="O64" i="2"/>
  <c r="N64" i="2"/>
  <c r="M64" i="2"/>
  <c r="Z64" i="2" s="1"/>
  <c r="L64" i="2"/>
  <c r="Y64" i="2" s="1"/>
  <c r="O63" i="2"/>
  <c r="N63" i="2"/>
  <c r="M63" i="2"/>
  <c r="Z63" i="2" s="1"/>
  <c r="L63" i="2"/>
  <c r="Y63" i="2" s="1"/>
  <c r="O62" i="2"/>
  <c r="N62" i="2"/>
  <c r="M62" i="2"/>
  <c r="Z62" i="2" s="1"/>
  <c r="L62" i="2"/>
  <c r="Y62" i="2" s="1"/>
  <c r="O61" i="2"/>
  <c r="N61" i="2"/>
  <c r="M61" i="2"/>
  <c r="Z61" i="2" s="1"/>
  <c r="L61" i="2"/>
  <c r="Y61" i="2" s="1"/>
  <c r="O60" i="2"/>
  <c r="N60" i="2"/>
  <c r="M60" i="2"/>
  <c r="Z60" i="2" s="1"/>
  <c r="L60" i="2"/>
  <c r="O59" i="2"/>
  <c r="N59" i="2"/>
  <c r="M59" i="2"/>
  <c r="Z59" i="2" s="1"/>
  <c r="L59" i="2"/>
  <c r="O58" i="2"/>
  <c r="N58" i="2"/>
  <c r="M58" i="2"/>
  <c r="Z58" i="2" s="1"/>
  <c r="L58" i="2"/>
  <c r="Y58" i="2" s="1"/>
  <c r="O57" i="2"/>
  <c r="N57" i="2"/>
  <c r="M57" i="2"/>
  <c r="Z57" i="2" s="1"/>
  <c r="L57" i="2"/>
  <c r="O56" i="2"/>
  <c r="N56" i="2"/>
  <c r="M56" i="2"/>
  <c r="Z56" i="2" s="1"/>
  <c r="L56" i="2"/>
  <c r="O55" i="2"/>
  <c r="N55" i="2"/>
  <c r="M55" i="2"/>
  <c r="Z55" i="2" s="1"/>
  <c r="L55" i="2"/>
  <c r="Y55" i="2" s="1"/>
  <c r="O54" i="2"/>
  <c r="N54" i="2"/>
  <c r="M54" i="2"/>
  <c r="Z54" i="2" s="1"/>
  <c r="L54" i="2"/>
  <c r="Y54" i="2" s="1"/>
  <c r="O53" i="2"/>
  <c r="N53" i="2"/>
  <c r="M53" i="2"/>
  <c r="Z53" i="2" s="1"/>
  <c r="L53" i="2"/>
  <c r="Y53" i="2" s="1"/>
  <c r="O52" i="2"/>
  <c r="N52" i="2"/>
  <c r="M52" i="2"/>
  <c r="Z52" i="2" s="1"/>
  <c r="L52" i="2"/>
  <c r="Y52" i="2" s="1"/>
  <c r="O51" i="2"/>
  <c r="N51" i="2"/>
  <c r="M51" i="2"/>
  <c r="Z51" i="2" s="1"/>
  <c r="L51" i="2"/>
  <c r="Y51" i="2" s="1"/>
  <c r="O50" i="2"/>
  <c r="N50" i="2"/>
  <c r="M50" i="2"/>
  <c r="Z50" i="2" s="1"/>
  <c r="L50" i="2"/>
  <c r="Y50" i="2" s="1"/>
  <c r="O49" i="2"/>
  <c r="N49" i="2"/>
  <c r="M49" i="2"/>
  <c r="Z49" i="2" s="1"/>
  <c r="L49" i="2"/>
  <c r="Y49" i="2" s="1"/>
  <c r="O48" i="2"/>
  <c r="N48" i="2"/>
  <c r="M48" i="2"/>
  <c r="Z48" i="2" s="1"/>
  <c r="L48" i="2"/>
  <c r="Y48" i="2" s="1"/>
  <c r="O47" i="2"/>
  <c r="N47" i="2"/>
  <c r="M47" i="2"/>
  <c r="Z47" i="2" s="1"/>
  <c r="L47" i="2"/>
  <c r="Y47" i="2" s="1"/>
  <c r="O46" i="2"/>
  <c r="N46" i="2"/>
  <c r="M46" i="2"/>
  <c r="Z46" i="2" s="1"/>
  <c r="L46" i="2"/>
  <c r="Y46" i="2" s="1"/>
  <c r="O45" i="2"/>
  <c r="N45" i="2"/>
  <c r="M45" i="2"/>
  <c r="Z45" i="2" s="1"/>
  <c r="L45" i="2"/>
  <c r="Y45" i="2" s="1"/>
  <c r="O44" i="2"/>
  <c r="N44" i="2"/>
  <c r="M44" i="2"/>
  <c r="Z44" i="2" s="1"/>
  <c r="L44" i="2"/>
  <c r="Y44" i="2" s="1"/>
  <c r="O43" i="2"/>
  <c r="N43" i="2"/>
  <c r="M43" i="2"/>
  <c r="Z43" i="2" s="1"/>
  <c r="L43" i="2"/>
  <c r="Y43" i="2" s="1"/>
  <c r="O42" i="2"/>
  <c r="N42" i="2"/>
  <c r="M42" i="2"/>
  <c r="Z42" i="2" s="1"/>
  <c r="L42" i="2"/>
  <c r="Y42" i="2" s="1"/>
  <c r="O41" i="2"/>
  <c r="N41" i="2"/>
  <c r="M41" i="2"/>
  <c r="Z41" i="2" s="1"/>
  <c r="L41" i="2"/>
  <c r="O40" i="2"/>
  <c r="N40" i="2"/>
  <c r="M40" i="2"/>
  <c r="Z40" i="2" s="1"/>
  <c r="L40" i="2"/>
  <c r="O39" i="2"/>
  <c r="N39" i="2"/>
  <c r="M39" i="2"/>
  <c r="Z39" i="2" s="1"/>
  <c r="L39" i="2"/>
  <c r="Y39" i="2" s="1"/>
  <c r="P38" i="2"/>
  <c r="O38" i="2"/>
  <c r="N38" i="2"/>
  <c r="M38" i="2"/>
  <c r="Z38" i="2" s="1"/>
  <c r="L38" i="2"/>
  <c r="O37" i="2"/>
  <c r="N37" i="2"/>
  <c r="M37" i="2"/>
  <c r="Z37" i="2" s="1"/>
  <c r="L37" i="2"/>
  <c r="O36" i="2"/>
  <c r="N36" i="2"/>
  <c r="M36" i="2"/>
  <c r="Z36" i="2" s="1"/>
  <c r="L36" i="2"/>
  <c r="O35" i="2"/>
  <c r="N35" i="2"/>
  <c r="M35" i="2"/>
  <c r="Z35" i="2" s="1"/>
  <c r="L35" i="2"/>
  <c r="O34" i="2"/>
  <c r="N34" i="2"/>
  <c r="M34" i="2"/>
  <c r="Z34" i="2" s="1"/>
  <c r="L34" i="2"/>
  <c r="O33" i="2"/>
  <c r="N33" i="2"/>
  <c r="M33" i="2"/>
  <c r="Z33" i="2" s="1"/>
  <c r="L33" i="2"/>
  <c r="Y33" i="2" s="1"/>
  <c r="O32" i="2"/>
  <c r="N32" i="2"/>
  <c r="M32" i="2"/>
  <c r="Z32" i="2" s="1"/>
  <c r="L32" i="2"/>
  <c r="O31" i="2"/>
  <c r="N31" i="2"/>
  <c r="M31" i="2"/>
  <c r="Z31" i="2" s="1"/>
  <c r="L31" i="2"/>
  <c r="P30" i="2"/>
  <c r="O30" i="2"/>
  <c r="N30" i="2"/>
  <c r="M30" i="2"/>
  <c r="Z30" i="2" s="1"/>
  <c r="L30" i="2"/>
  <c r="O29" i="2"/>
  <c r="N29" i="2"/>
  <c r="M29" i="2"/>
  <c r="Z29" i="2" s="1"/>
  <c r="L29" i="2"/>
  <c r="O28" i="2"/>
  <c r="N28" i="2"/>
  <c r="M28" i="2"/>
  <c r="Z28" i="2" s="1"/>
  <c r="L28" i="2"/>
  <c r="O27" i="2"/>
  <c r="N27" i="2"/>
  <c r="M27" i="2"/>
  <c r="Z27" i="2" s="1"/>
  <c r="L27" i="2"/>
  <c r="O26" i="2"/>
  <c r="N26" i="2"/>
  <c r="M26" i="2"/>
  <c r="Z26" i="2" s="1"/>
  <c r="L26" i="2"/>
  <c r="O25" i="2"/>
  <c r="N25" i="2"/>
  <c r="Y25" i="2" s="1"/>
  <c r="M25" i="2"/>
  <c r="Z25" i="2" s="1"/>
  <c r="L25" i="2"/>
  <c r="O24" i="2"/>
  <c r="N24" i="2"/>
  <c r="M24" i="2"/>
  <c r="Z24" i="2" s="1"/>
  <c r="L24" i="2"/>
  <c r="Y24" i="2" s="1"/>
  <c r="O23" i="2"/>
  <c r="N23" i="2"/>
  <c r="M23" i="2"/>
  <c r="Z23" i="2" s="1"/>
  <c r="L23" i="2"/>
  <c r="O22" i="2"/>
  <c r="N22" i="2"/>
  <c r="M22" i="2"/>
  <c r="Z22" i="2" s="1"/>
  <c r="L22" i="2"/>
  <c r="O21" i="2"/>
  <c r="N21" i="2"/>
  <c r="M21" i="2"/>
  <c r="Z21" i="2" s="1"/>
  <c r="L21" i="2"/>
  <c r="O20" i="2"/>
  <c r="N20" i="2"/>
  <c r="M20" i="2"/>
  <c r="Z20" i="2" s="1"/>
  <c r="L20" i="2"/>
  <c r="O19" i="2"/>
  <c r="N19" i="2"/>
  <c r="M19" i="2"/>
  <c r="Z19" i="2" s="1"/>
  <c r="L19" i="2"/>
  <c r="O18" i="2"/>
  <c r="N18" i="2"/>
  <c r="M18" i="2"/>
  <c r="Z18" i="2" s="1"/>
  <c r="L18" i="2"/>
  <c r="Q17" i="2"/>
  <c r="O17" i="2"/>
  <c r="N17" i="2"/>
  <c r="M17" i="2"/>
  <c r="Z17" i="2" s="1"/>
  <c r="L17" i="2"/>
  <c r="O16" i="2"/>
  <c r="N16" i="2"/>
  <c r="M16" i="2"/>
  <c r="Z16" i="2" s="1"/>
  <c r="L16" i="2"/>
  <c r="O15" i="2"/>
  <c r="N15" i="2"/>
  <c r="M15" i="2"/>
  <c r="Z15" i="2" s="1"/>
  <c r="L15" i="2"/>
  <c r="Y15" i="2" s="1"/>
  <c r="Q14" i="2"/>
  <c r="O14" i="2"/>
  <c r="N14" i="2"/>
  <c r="M14" i="2"/>
  <c r="Z14" i="2" s="1"/>
  <c r="L14" i="2"/>
  <c r="O13" i="2"/>
  <c r="N13" i="2"/>
  <c r="M13" i="2"/>
  <c r="Z13" i="2" s="1"/>
  <c r="L13" i="2"/>
  <c r="P12" i="2"/>
  <c r="O12" i="2"/>
  <c r="N12" i="2"/>
  <c r="M12" i="2"/>
  <c r="Z12" i="2" s="1"/>
  <c r="L12" i="2"/>
  <c r="Y12" i="2" s="1"/>
  <c r="O11" i="2"/>
  <c r="N11" i="2"/>
  <c r="M11" i="2"/>
  <c r="Z11" i="2" s="1"/>
  <c r="L11" i="2"/>
  <c r="N10" i="2"/>
  <c r="M10" i="2"/>
  <c r="Z10" i="2" s="1"/>
  <c r="L10" i="2"/>
  <c r="F5" i="2"/>
  <c r="P26" i="2" s="1"/>
  <c r="F4" i="2"/>
  <c r="Q197" i="2" s="1"/>
  <c r="R197" i="2" s="1"/>
  <c r="Y145" i="2" l="1"/>
  <c r="Y142" i="2"/>
  <c r="Y234" i="2"/>
  <c r="Y109" i="2"/>
  <c r="Y113" i="2"/>
  <c r="Y121" i="2"/>
  <c r="Y18" i="2"/>
  <c r="Y30" i="2"/>
  <c r="Y28" i="2"/>
  <c r="Y108" i="2"/>
  <c r="Y112" i="2"/>
  <c r="Y21" i="2"/>
  <c r="Y124" i="2"/>
  <c r="Y36" i="2"/>
  <c r="Q33" i="2"/>
  <c r="R33" i="2" s="1"/>
  <c r="Y137" i="2"/>
  <c r="Y22" i="2"/>
  <c r="Y31" i="2"/>
  <c r="Y37" i="2"/>
  <c r="Y40" i="2"/>
  <c r="Y59" i="2"/>
  <c r="Q93" i="2"/>
  <c r="R93" i="2" s="1"/>
  <c r="Y100" i="2"/>
  <c r="Y119" i="2"/>
  <c r="Y147" i="2"/>
  <c r="Y169" i="2"/>
  <c r="Y185" i="2"/>
  <c r="Y201" i="2"/>
  <c r="Y207" i="2"/>
  <c r="Y220" i="2"/>
  <c r="Y268" i="2"/>
  <c r="Y284" i="2"/>
  <c r="Y300" i="2"/>
  <c r="Y13" i="2"/>
  <c r="Y34" i="2"/>
  <c r="Y56" i="2"/>
  <c r="Y97" i="2"/>
  <c r="Y116" i="2"/>
  <c r="Y141" i="2"/>
  <c r="Y144" i="2"/>
  <c r="Y153" i="2"/>
  <c r="Y166" i="2"/>
  <c r="Y214" i="2"/>
  <c r="Y217" i="2"/>
  <c r="Y265" i="2"/>
  <c r="Y281" i="2"/>
  <c r="Y297" i="2"/>
  <c r="Y225" i="2"/>
  <c r="Q81" i="2"/>
  <c r="R81" i="2" s="1"/>
  <c r="Q22" i="2"/>
  <c r="Y29" i="2"/>
  <c r="Y32" i="2"/>
  <c r="Y38" i="2"/>
  <c r="Y60" i="2"/>
  <c r="Y79" i="2"/>
  <c r="Y82" i="2"/>
  <c r="Y101" i="2"/>
  <c r="Y120" i="2"/>
  <c r="Y148" i="2"/>
  <c r="Y151" i="2"/>
  <c r="Y170" i="2"/>
  <c r="Y186" i="2"/>
  <c r="Y202" i="2"/>
  <c r="Y221" i="2"/>
  <c r="Y253" i="2"/>
  <c r="Y269" i="2"/>
  <c r="Y285" i="2"/>
  <c r="Y301" i="2"/>
  <c r="Y161" i="2"/>
  <c r="Q25" i="2"/>
  <c r="R25" i="2" s="1"/>
  <c r="Y11" i="2"/>
  <c r="Y20" i="2"/>
  <c r="Y23" i="2"/>
  <c r="Y26" i="2"/>
  <c r="Y57" i="2"/>
  <c r="Q69" i="2"/>
  <c r="R69" i="2" s="1"/>
  <c r="Y76" i="2"/>
  <c r="Y98" i="2"/>
  <c r="Y117" i="2"/>
  <c r="Y167" i="2"/>
  <c r="Y183" i="2"/>
  <c r="Y199" i="2"/>
  <c r="Y215" i="2"/>
  <c r="Y218" i="2"/>
  <c r="Y250" i="2"/>
  <c r="Y266" i="2"/>
  <c r="Y298" i="2"/>
  <c r="Q121" i="2"/>
  <c r="R121" i="2" s="1"/>
  <c r="Q23" i="2"/>
  <c r="P34" i="2"/>
  <c r="Y16" i="2"/>
  <c r="Q29" i="2"/>
  <c r="R29" i="2" s="1"/>
  <c r="Q37" i="2"/>
  <c r="R37" i="2" s="1"/>
  <c r="Q61" i="2"/>
  <c r="R61" i="2" s="1"/>
  <c r="Y77" i="2"/>
  <c r="Y80" i="2"/>
  <c r="Y83" i="2"/>
  <c r="Y86" i="2"/>
  <c r="Y125" i="2"/>
  <c r="Y178" i="2"/>
  <c r="Y194" i="2"/>
  <c r="Y209" i="2"/>
  <c r="Y230" i="2"/>
  <c r="Y233" i="2"/>
  <c r="Y236" i="2"/>
  <c r="Y291" i="2"/>
  <c r="Y19" i="2"/>
  <c r="Q21" i="2"/>
  <c r="Y27" i="2"/>
  <c r="Y35" i="2"/>
  <c r="Q49" i="2"/>
  <c r="R49" i="2" s="1"/>
  <c r="Y65" i="2"/>
  <c r="Y68" i="2"/>
  <c r="Y71" i="2"/>
  <c r="Y74" i="2"/>
  <c r="Q113" i="2"/>
  <c r="R113" i="2" s="1"/>
  <c r="Y175" i="2"/>
  <c r="Y191" i="2"/>
  <c r="Y227" i="2"/>
  <c r="Y288" i="2"/>
  <c r="R17" i="2"/>
  <c r="Q57" i="2"/>
  <c r="R57" i="2" s="1"/>
  <c r="Q97" i="2"/>
  <c r="R97" i="2" s="1"/>
  <c r="Q85" i="2"/>
  <c r="R85" i="2" s="1"/>
  <c r="Q24" i="2"/>
  <c r="Q89" i="2"/>
  <c r="R89" i="2" s="1"/>
  <c r="Y14" i="2"/>
  <c r="Y41" i="2"/>
  <c r="Q77" i="2"/>
  <c r="R77" i="2" s="1"/>
  <c r="Y93" i="2"/>
  <c r="Y96" i="2"/>
  <c r="Y99" i="2"/>
  <c r="Y102" i="2"/>
  <c r="Y182" i="2"/>
  <c r="Y198" i="2"/>
  <c r="Y204" i="2"/>
  <c r="Y213" i="2"/>
  <c r="Y240" i="2"/>
  <c r="Y246" i="2"/>
  <c r="Y249" i="2"/>
  <c r="Y252" i="2"/>
  <c r="Y258" i="2"/>
  <c r="Y261" i="2"/>
  <c r="Y270" i="2"/>
  <c r="Y273" i="2"/>
  <c r="Y276" i="2"/>
  <c r="Y295" i="2"/>
  <c r="R22" i="2"/>
  <c r="Q109" i="2"/>
  <c r="R109" i="2" s="1"/>
  <c r="Q18" i="2"/>
  <c r="Q13" i="2"/>
  <c r="Q101" i="2"/>
  <c r="R101" i="2" s="1"/>
  <c r="Y17" i="2"/>
  <c r="Q19" i="2"/>
  <c r="Q65" i="2"/>
  <c r="R65" i="2" s="1"/>
  <c r="Y81" i="2"/>
  <c r="Y84" i="2"/>
  <c r="Y87" i="2"/>
  <c r="Y90" i="2"/>
  <c r="Y126" i="2"/>
  <c r="Y179" i="2"/>
  <c r="Y195" i="2"/>
  <c r="Y210" i="2"/>
  <c r="Y219" i="2"/>
  <c r="Y231" i="2"/>
  <c r="Y237" i="2"/>
  <c r="Y243" i="2"/>
  <c r="Y264" i="2"/>
  <c r="Y267" i="2"/>
  <c r="Y292" i="2"/>
  <c r="R14" i="2"/>
  <c r="Q20" i="2"/>
  <c r="Q73" i="2"/>
  <c r="R73" i="2" s="1"/>
  <c r="Q53" i="2"/>
  <c r="R53" i="2" s="1"/>
  <c r="Y69" i="2"/>
  <c r="Y72" i="2"/>
  <c r="Y75" i="2"/>
  <c r="Y78" i="2"/>
  <c r="Q117" i="2"/>
  <c r="R117" i="2" s="1"/>
  <c r="Y176" i="2"/>
  <c r="Y192" i="2"/>
  <c r="Y222" i="2"/>
  <c r="Y228" i="2"/>
  <c r="Y289" i="2"/>
  <c r="Y10" i="2"/>
  <c r="AE2" i="3"/>
  <c r="S215" i="3" s="1"/>
  <c r="P307" i="2"/>
  <c r="P306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305" i="2"/>
  <c r="P1006" i="2"/>
  <c r="P1007" i="2"/>
  <c r="P281" i="2"/>
  <c r="P277" i="2"/>
  <c r="P273" i="2"/>
  <c r="P269" i="2"/>
  <c r="P263" i="2"/>
  <c r="P1008" i="2"/>
  <c r="P1004" i="2"/>
  <c r="P304" i="2"/>
  <c r="P278" i="2"/>
  <c r="P274" i="2"/>
  <c r="P270" i="2"/>
  <c r="P266" i="2"/>
  <c r="P262" i="2"/>
  <c r="P279" i="2"/>
  <c r="P275" i="2"/>
  <c r="P271" i="2"/>
  <c r="P267" i="2"/>
  <c r="P265" i="2"/>
  <c r="P261" i="2"/>
  <c r="P259" i="2"/>
  <c r="P258" i="2"/>
  <c r="P257" i="2"/>
  <c r="P1005" i="2"/>
  <c r="P255" i="2"/>
  <c r="P251" i="2"/>
  <c r="P247" i="2"/>
  <c r="P243" i="2"/>
  <c r="P239" i="2"/>
  <c r="P235" i="2"/>
  <c r="P231" i="2"/>
  <c r="P225" i="2"/>
  <c r="P221" i="2"/>
  <c r="P280" i="2"/>
  <c r="P272" i="2"/>
  <c r="P256" i="2"/>
  <c r="P252" i="2"/>
  <c r="P248" i="2"/>
  <c r="P244" i="2"/>
  <c r="P240" i="2"/>
  <c r="P236" i="2"/>
  <c r="P232" i="2"/>
  <c r="P228" i="2"/>
  <c r="P224" i="2"/>
  <c r="P220" i="2"/>
  <c r="P264" i="2"/>
  <c r="P253" i="2"/>
  <c r="P249" i="2"/>
  <c r="P245" i="2"/>
  <c r="P241" i="2"/>
  <c r="P237" i="2"/>
  <c r="P233" i="2"/>
  <c r="P229" i="2"/>
  <c r="P227" i="2"/>
  <c r="P223" i="2"/>
  <c r="P276" i="2"/>
  <c r="P268" i="2"/>
  <c r="P215" i="2"/>
  <c r="P213" i="2"/>
  <c r="P211" i="2"/>
  <c r="P209" i="2"/>
  <c r="P208" i="2"/>
  <c r="P204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250" i="2"/>
  <c r="P242" i="2"/>
  <c r="P234" i="2"/>
  <c r="P219" i="2"/>
  <c r="P218" i="2"/>
  <c r="P217" i="2"/>
  <c r="P207" i="2"/>
  <c r="P203" i="2"/>
  <c r="P260" i="2"/>
  <c r="P226" i="2"/>
  <c r="P216" i="2"/>
  <c r="P214" i="2"/>
  <c r="P212" i="2"/>
  <c r="P210" i="2"/>
  <c r="P206" i="2"/>
  <c r="P202" i="2"/>
  <c r="P175" i="2"/>
  <c r="P173" i="2"/>
  <c r="P171" i="2"/>
  <c r="P169" i="2"/>
  <c r="P165" i="2"/>
  <c r="P161" i="2"/>
  <c r="P168" i="2"/>
  <c r="P164" i="2"/>
  <c r="P254" i="2"/>
  <c r="P246" i="2"/>
  <c r="P238" i="2"/>
  <c r="P230" i="2"/>
  <c r="P205" i="2"/>
  <c r="P174" i="2"/>
  <c r="P172" i="2"/>
  <c r="P170" i="2"/>
  <c r="P167" i="2"/>
  <c r="P163" i="2"/>
  <c r="P129" i="2"/>
  <c r="P125" i="2"/>
  <c r="P121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166" i="2"/>
  <c r="P128" i="2"/>
  <c r="P124" i="2"/>
  <c r="P120" i="2"/>
  <c r="P162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7" i="2"/>
  <c r="P123" i="2"/>
  <c r="P10" i="2"/>
  <c r="P11" i="2"/>
  <c r="Q12" i="2"/>
  <c r="R12" i="2" s="1"/>
  <c r="P15" i="2"/>
  <c r="Q26" i="2"/>
  <c r="R26" i="2" s="1"/>
  <c r="P27" i="2"/>
  <c r="Q30" i="2"/>
  <c r="R30" i="2" s="1"/>
  <c r="P31" i="2"/>
  <c r="Q34" i="2"/>
  <c r="R34" i="2" s="1"/>
  <c r="P35" i="2"/>
  <c r="Q38" i="2"/>
  <c r="R38" i="2" s="1"/>
  <c r="Q39" i="2"/>
  <c r="R39" i="2" s="1"/>
  <c r="Q41" i="2"/>
  <c r="R41" i="2" s="1"/>
  <c r="Q43" i="2"/>
  <c r="R43" i="2" s="1"/>
  <c r="Q45" i="2"/>
  <c r="R45" i="2" s="1"/>
  <c r="Q47" i="2"/>
  <c r="R47" i="2" s="1"/>
  <c r="Q52" i="2"/>
  <c r="R52" i="2" s="1"/>
  <c r="Q56" i="2"/>
  <c r="R56" i="2" s="1"/>
  <c r="Q60" i="2"/>
  <c r="R60" i="2" s="1"/>
  <c r="Q64" i="2"/>
  <c r="R64" i="2" s="1"/>
  <c r="Q68" i="2"/>
  <c r="R68" i="2" s="1"/>
  <c r="Q72" i="2"/>
  <c r="R72" i="2" s="1"/>
  <c r="Q76" i="2"/>
  <c r="R76" i="2" s="1"/>
  <c r="Q80" i="2"/>
  <c r="R80" i="2" s="1"/>
  <c r="Q84" i="2"/>
  <c r="R84" i="2" s="1"/>
  <c r="Q88" i="2"/>
  <c r="R88" i="2" s="1"/>
  <c r="Q92" i="2"/>
  <c r="R92" i="2" s="1"/>
  <c r="Q96" i="2"/>
  <c r="R96" i="2" s="1"/>
  <c r="Q100" i="2"/>
  <c r="R100" i="2" s="1"/>
  <c r="Q104" i="2"/>
  <c r="R104" i="2" s="1"/>
  <c r="Q108" i="2"/>
  <c r="R108" i="2" s="1"/>
  <c r="Q112" i="2"/>
  <c r="R112" i="2" s="1"/>
  <c r="Q116" i="2"/>
  <c r="R116" i="2" s="1"/>
  <c r="Q125" i="2"/>
  <c r="R125" i="2" s="1"/>
  <c r="Q189" i="2"/>
  <c r="R189" i="2" s="1"/>
  <c r="P222" i="2"/>
  <c r="Q10" i="2"/>
  <c r="R10" i="2" s="1"/>
  <c r="Q11" i="2"/>
  <c r="R11" i="2" s="1"/>
  <c r="Q15" i="2"/>
  <c r="R15" i="2" s="1"/>
  <c r="P16" i="2"/>
  <c r="Q27" i="2"/>
  <c r="R27" i="2" s="1"/>
  <c r="P28" i="2"/>
  <c r="Q31" i="2"/>
  <c r="R31" i="2" s="1"/>
  <c r="P32" i="2"/>
  <c r="Q35" i="2"/>
  <c r="R35" i="2" s="1"/>
  <c r="P36" i="2"/>
  <c r="Q51" i="2"/>
  <c r="R51" i="2" s="1"/>
  <c r="Q55" i="2"/>
  <c r="R55" i="2" s="1"/>
  <c r="Q59" i="2"/>
  <c r="R59" i="2" s="1"/>
  <c r="Q63" i="2"/>
  <c r="R63" i="2" s="1"/>
  <c r="Q67" i="2"/>
  <c r="R67" i="2" s="1"/>
  <c r="Q71" i="2"/>
  <c r="R71" i="2" s="1"/>
  <c r="Q75" i="2"/>
  <c r="R75" i="2" s="1"/>
  <c r="Q79" i="2"/>
  <c r="R79" i="2" s="1"/>
  <c r="Q83" i="2"/>
  <c r="R83" i="2" s="1"/>
  <c r="Q87" i="2"/>
  <c r="R87" i="2" s="1"/>
  <c r="Q91" i="2"/>
  <c r="R91" i="2" s="1"/>
  <c r="Q95" i="2"/>
  <c r="R95" i="2" s="1"/>
  <c r="Q99" i="2"/>
  <c r="R99" i="2" s="1"/>
  <c r="Q103" i="2"/>
  <c r="R103" i="2" s="1"/>
  <c r="Q107" i="2"/>
  <c r="R107" i="2" s="1"/>
  <c r="Q111" i="2"/>
  <c r="R111" i="2" s="1"/>
  <c r="Q115" i="2"/>
  <c r="R115" i="2" s="1"/>
  <c r="Q119" i="2"/>
  <c r="R119" i="2" s="1"/>
  <c r="Q181" i="2"/>
  <c r="R181" i="2" s="1"/>
  <c r="Q306" i="2"/>
  <c r="R306" i="2" s="1"/>
  <c r="Q303" i="2"/>
  <c r="R303" i="2" s="1"/>
  <c r="Q302" i="2"/>
  <c r="R302" i="2" s="1"/>
  <c r="Q301" i="2"/>
  <c r="R301" i="2" s="1"/>
  <c r="Q300" i="2"/>
  <c r="R300" i="2" s="1"/>
  <c r="Q299" i="2"/>
  <c r="R299" i="2" s="1"/>
  <c r="Q298" i="2"/>
  <c r="R298" i="2" s="1"/>
  <c r="Q297" i="2"/>
  <c r="R297" i="2" s="1"/>
  <c r="Q296" i="2"/>
  <c r="R296" i="2" s="1"/>
  <c r="Q295" i="2"/>
  <c r="R295" i="2" s="1"/>
  <c r="Q294" i="2"/>
  <c r="R294" i="2" s="1"/>
  <c r="Q293" i="2"/>
  <c r="R293" i="2" s="1"/>
  <c r="Q292" i="2"/>
  <c r="R292" i="2" s="1"/>
  <c r="Q291" i="2"/>
  <c r="R291" i="2" s="1"/>
  <c r="Q290" i="2"/>
  <c r="R290" i="2" s="1"/>
  <c r="Q289" i="2"/>
  <c r="R289" i="2" s="1"/>
  <c r="Q288" i="2"/>
  <c r="R288" i="2" s="1"/>
  <c r="Q287" i="2"/>
  <c r="R287" i="2" s="1"/>
  <c r="Q286" i="2"/>
  <c r="R286" i="2" s="1"/>
  <c r="Q285" i="2"/>
  <c r="R285" i="2" s="1"/>
  <c r="Q284" i="2"/>
  <c r="R284" i="2" s="1"/>
  <c r="Q283" i="2"/>
  <c r="R283" i="2" s="1"/>
  <c r="Q282" i="2"/>
  <c r="R282" i="2" s="1"/>
  <c r="Q305" i="2"/>
  <c r="R305" i="2" s="1"/>
  <c r="Q304" i="2"/>
  <c r="R304" i="2" s="1"/>
  <c r="Q307" i="2"/>
  <c r="R307" i="2" s="1"/>
  <c r="Q281" i="2"/>
  <c r="R281" i="2" s="1"/>
  <c r="Q280" i="2"/>
  <c r="R280" i="2" s="1"/>
  <c r="Q279" i="2"/>
  <c r="R279" i="2" s="1"/>
  <c r="Q278" i="2"/>
  <c r="R278" i="2" s="1"/>
  <c r="Q277" i="2"/>
  <c r="R277" i="2" s="1"/>
  <c r="Q276" i="2"/>
  <c r="R276" i="2" s="1"/>
  <c r="Q275" i="2"/>
  <c r="R275" i="2" s="1"/>
  <c r="Q274" i="2"/>
  <c r="R274" i="2" s="1"/>
  <c r="Q273" i="2"/>
  <c r="R273" i="2" s="1"/>
  <c r="Q272" i="2"/>
  <c r="R272" i="2" s="1"/>
  <c r="Q271" i="2"/>
  <c r="R271" i="2" s="1"/>
  <c r="Q270" i="2"/>
  <c r="R270" i="2" s="1"/>
  <c r="Q269" i="2"/>
  <c r="R269" i="2" s="1"/>
  <c r="Q268" i="2"/>
  <c r="R268" i="2" s="1"/>
  <c r="Q267" i="2"/>
  <c r="R267" i="2" s="1"/>
  <c r="Q266" i="2"/>
  <c r="R266" i="2" s="1"/>
  <c r="Q262" i="2"/>
  <c r="R262" i="2" s="1"/>
  <c r="Q265" i="2"/>
  <c r="R265" i="2" s="1"/>
  <c r="Q261" i="2"/>
  <c r="R261" i="2" s="1"/>
  <c r="Q259" i="2"/>
  <c r="R259" i="2" s="1"/>
  <c r="Q258" i="2"/>
  <c r="R258" i="2" s="1"/>
  <c r="Q257" i="2"/>
  <c r="R257" i="2" s="1"/>
  <c r="Q256" i="2"/>
  <c r="R256" i="2" s="1"/>
  <c r="Q255" i="2"/>
  <c r="R255" i="2" s="1"/>
  <c r="Q254" i="2"/>
  <c r="R254" i="2" s="1"/>
  <c r="Q253" i="2"/>
  <c r="R253" i="2" s="1"/>
  <c r="Q252" i="2"/>
  <c r="R252" i="2" s="1"/>
  <c r="Q251" i="2"/>
  <c r="R251" i="2" s="1"/>
  <c r="Q250" i="2"/>
  <c r="R250" i="2" s="1"/>
  <c r="Q249" i="2"/>
  <c r="R249" i="2" s="1"/>
  <c r="Q248" i="2"/>
  <c r="R248" i="2" s="1"/>
  <c r="Q247" i="2"/>
  <c r="R247" i="2" s="1"/>
  <c r="Q246" i="2"/>
  <c r="R246" i="2" s="1"/>
  <c r="Q245" i="2"/>
  <c r="R245" i="2" s="1"/>
  <c r="Q244" i="2"/>
  <c r="R244" i="2" s="1"/>
  <c r="Q243" i="2"/>
  <c r="R243" i="2" s="1"/>
  <c r="Q242" i="2"/>
  <c r="R242" i="2" s="1"/>
  <c r="Q241" i="2"/>
  <c r="R241" i="2" s="1"/>
  <c r="Q240" i="2"/>
  <c r="R240" i="2" s="1"/>
  <c r="Q239" i="2"/>
  <c r="R239" i="2" s="1"/>
  <c r="Q238" i="2"/>
  <c r="R238" i="2" s="1"/>
  <c r="Q237" i="2"/>
  <c r="R237" i="2" s="1"/>
  <c r="Q236" i="2"/>
  <c r="R236" i="2" s="1"/>
  <c r="Q235" i="2"/>
  <c r="R235" i="2" s="1"/>
  <c r="Q234" i="2"/>
  <c r="R234" i="2" s="1"/>
  <c r="Q233" i="2"/>
  <c r="R233" i="2" s="1"/>
  <c r="Q232" i="2"/>
  <c r="R232" i="2" s="1"/>
  <c r="Q231" i="2"/>
  <c r="R231" i="2" s="1"/>
  <c r="Q230" i="2"/>
  <c r="R230" i="2" s="1"/>
  <c r="Q229" i="2"/>
  <c r="R229" i="2" s="1"/>
  <c r="Q228" i="2"/>
  <c r="R228" i="2" s="1"/>
  <c r="Q264" i="2"/>
  <c r="R264" i="2" s="1"/>
  <c r="Q260" i="2"/>
  <c r="R260" i="2" s="1"/>
  <c r="Q224" i="2"/>
  <c r="R224" i="2" s="1"/>
  <c r="Q220" i="2"/>
  <c r="R220" i="2" s="1"/>
  <c r="Q227" i="2"/>
  <c r="R227" i="2" s="1"/>
  <c r="Q223" i="2"/>
  <c r="R223" i="2" s="1"/>
  <c r="Q263" i="2"/>
  <c r="R263" i="2" s="1"/>
  <c r="Q226" i="2"/>
  <c r="R226" i="2" s="1"/>
  <c r="Q222" i="2"/>
  <c r="R222" i="2" s="1"/>
  <c r="Q219" i="2"/>
  <c r="R219" i="2" s="1"/>
  <c r="Q218" i="2"/>
  <c r="R218" i="2" s="1"/>
  <c r="Q217" i="2"/>
  <c r="R217" i="2" s="1"/>
  <c r="Q207" i="2"/>
  <c r="R207" i="2" s="1"/>
  <c r="Q203" i="2"/>
  <c r="R203" i="2" s="1"/>
  <c r="Q216" i="2"/>
  <c r="R216" i="2" s="1"/>
  <c r="Q214" i="2"/>
  <c r="R214" i="2" s="1"/>
  <c r="Q212" i="2"/>
  <c r="R212" i="2" s="1"/>
  <c r="Q210" i="2"/>
  <c r="R210" i="2" s="1"/>
  <c r="Q206" i="2"/>
  <c r="R206" i="2" s="1"/>
  <c r="Q202" i="2"/>
  <c r="R202" i="2" s="1"/>
  <c r="Q225" i="2"/>
  <c r="R225" i="2" s="1"/>
  <c r="Q205" i="2"/>
  <c r="R205" i="2" s="1"/>
  <c r="Q208" i="2"/>
  <c r="R208" i="2" s="1"/>
  <c r="Q198" i="2"/>
  <c r="R198" i="2" s="1"/>
  <c r="Q194" i="2"/>
  <c r="R194" i="2" s="1"/>
  <c r="Q190" i="2"/>
  <c r="R190" i="2" s="1"/>
  <c r="Q186" i="2"/>
  <c r="R186" i="2" s="1"/>
  <c r="Q182" i="2"/>
  <c r="R182" i="2" s="1"/>
  <c r="Q178" i="2"/>
  <c r="R178" i="2" s="1"/>
  <c r="Q168" i="2"/>
  <c r="R168" i="2" s="1"/>
  <c r="Q164" i="2"/>
  <c r="R164" i="2" s="1"/>
  <c r="Q215" i="2"/>
  <c r="R215" i="2" s="1"/>
  <c r="Q213" i="2"/>
  <c r="R213" i="2" s="1"/>
  <c r="Q211" i="2"/>
  <c r="R211" i="2" s="1"/>
  <c r="Q209" i="2"/>
  <c r="R209" i="2" s="1"/>
  <c r="Q204" i="2"/>
  <c r="R204" i="2" s="1"/>
  <c r="Q199" i="2"/>
  <c r="R199" i="2" s="1"/>
  <c r="Q195" i="2"/>
  <c r="R195" i="2" s="1"/>
  <c r="Q191" i="2"/>
  <c r="R191" i="2" s="1"/>
  <c r="Q187" i="2"/>
  <c r="R187" i="2" s="1"/>
  <c r="Q183" i="2"/>
  <c r="R183" i="2" s="1"/>
  <c r="Q179" i="2"/>
  <c r="R179" i="2" s="1"/>
  <c r="Q174" i="2"/>
  <c r="R174" i="2" s="1"/>
  <c r="Q172" i="2"/>
  <c r="R172" i="2" s="1"/>
  <c r="Q170" i="2"/>
  <c r="R170" i="2" s="1"/>
  <c r="Q167" i="2"/>
  <c r="R167" i="2" s="1"/>
  <c r="Q163" i="2"/>
  <c r="R163" i="2" s="1"/>
  <c r="Q221" i="2"/>
  <c r="R221" i="2" s="1"/>
  <c r="Q200" i="2"/>
  <c r="R200" i="2" s="1"/>
  <c r="Q196" i="2"/>
  <c r="R196" i="2" s="1"/>
  <c r="Q192" i="2"/>
  <c r="R192" i="2" s="1"/>
  <c r="Q188" i="2"/>
  <c r="R188" i="2" s="1"/>
  <c r="Q184" i="2"/>
  <c r="R184" i="2" s="1"/>
  <c r="Q180" i="2"/>
  <c r="R180" i="2" s="1"/>
  <c r="Q176" i="2"/>
  <c r="R176" i="2" s="1"/>
  <c r="Q166" i="2"/>
  <c r="R166" i="2" s="1"/>
  <c r="Q162" i="2"/>
  <c r="R162" i="2" s="1"/>
  <c r="Q160" i="2"/>
  <c r="R160" i="2" s="1"/>
  <c r="Q159" i="2"/>
  <c r="R159" i="2" s="1"/>
  <c r="Q158" i="2"/>
  <c r="R158" i="2" s="1"/>
  <c r="Q157" i="2"/>
  <c r="R157" i="2" s="1"/>
  <c r="Q156" i="2"/>
  <c r="R156" i="2" s="1"/>
  <c r="Q155" i="2"/>
  <c r="R155" i="2" s="1"/>
  <c r="Q154" i="2"/>
  <c r="R154" i="2" s="1"/>
  <c r="Q153" i="2"/>
  <c r="R153" i="2" s="1"/>
  <c r="Q152" i="2"/>
  <c r="R152" i="2" s="1"/>
  <c r="Q151" i="2"/>
  <c r="R151" i="2" s="1"/>
  <c r="Q150" i="2"/>
  <c r="R150" i="2" s="1"/>
  <c r="Q149" i="2"/>
  <c r="R149" i="2" s="1"/>
  <c r="Q148" i="2"/>
  <c r="R148" i="2" s="1"/>
  <c r="Q147" i="2"/>
  <c r="R147" i="2" s="1"/>
  <c r="Q146" i="2"/>
  <c r="R146" i="2" s="1"/>
  <c r="Q145" i="2"/>
  <c r="R145" i="2" s="1"/>
  <c r="Q144" i="2"/>
  <c r="R144" i="2" s="1"/>
  <c r="Q143" i="2"/>
  <c r="R143" i="2" s="1"/>
  <c r="Q142" i="2"/>
  <c r="R142" i="2" s="1"/>
  <c r="Q141" i="2"/>
  <c r="R141" i="2" s="1"/>
  <c r="Q140" i="2"/>
  <c r="R140" i="2" s="1"/>
  <c r="Q139" i="2"/>
  <c r="R139" i="2" s="1"/>
  <c r="Q138" i="2"/>
  <c r="R138" i="2" s="1"/>
  <c r="Q137" i="2"/>
  <c r="R137" i="2" s="1"/>
  <c r="Q136" i="2"/>
  <c r="R136" i="2" s="1"/>
  <c r="Q135" i="2"/>
  <c r="R135" i="2" s="1"/>
  <c r="Q134" i="2"/>
  <c r="R134" i="2" s="1"/>
  <c r="Q133" i="2"/>
  <c r="R133" i="2" s="1"/>
  <c r="Q132" i="2"/>
  <c r="R132" i="2" s="1"/>
  <c r="Q131" i="2"/>
  <c r="R131" i="2" s="1"/>
  <c r="Q130" i="2"/>
  <c r="R130" i="2" s="1"/>
  <c r="Q129" i="2"/>
  <c r="R129" i="2" s="1"/>
  <c r="Q175" i="2"/>
  <c r="R175" i="2" s="1"/>
  <c r="Q173" i="2"/>
  <c r="R173" i="2" s="1"/>
  <c r="Q171" i="2"/>
  <c r="R171" i="2" s="1"/>
  <c r="Q169" i="2"/>
  <c r="R169" i="2" s="1"/>
  <c r="Q128" i="2"/>
  <c r="R128" i="2" s="1"/>
  <c r="Q124" i="2"/>
  <c r="R124" i="2" s="1"/>
  <c r="Q120" i="2"/>
  <c r="R120" i="2" s="1"/>
  <c r="Q201" i="2"/>
  <c r="R201" i="2" s="1"/>
  <c r="Q193" i="2"/>
  <c r="R193" i="2" s="1"/>
  <c r="Q185" i="2"/>
  <c r="R185" i="2" s="1"/>
  <c r="Q177" i="2"/>
  <c r="R177" i="2" s="1"/>
  <c r="Q165" i="2"/>
  <c r="R165" i="2" s="1"/>
  <c r="Q127" i="2"/>
  <c r="R127" i="2" s="1"/>
  <c r="Q123" i="2"/>
  <c r="R123" i="2" s="1"/>
  <c r="Q161" i="2"/>
  <c r="R161" i="2" s="1"/>
  <c r="Q126" i="2"/>
  <c r="R126" i="2" s="1"/>
  <c r="Q122" i="2"/>
  <c r="R122" i="2" s="1"/>
  <c r="P13" i="2"/>
  <c r="P14" i="2"/>
  <c r="Q16" i="2"/>
  <c r="R16" i="2" s="1"/>
  <c r="P17" i="2"/>
  <c r="P18" i="2"/>
  <c r="P19" i="2"/>
  <c r="P20" i="2"/>
  <c r="P21" i="2"/>
  <c r="P22" i="2"/>
  <c r="P23" i="2"/>
  <c r="P24" i="2"/>
  <c r="P25" i="2"/>
  <c r="Q28" i="2"/>
  <c r="R28" i="2" s="1"/>
  <c r="P29" i="2"/>
  <c r="Q32" i="2"/>
  <c r="R32" i="2" s="1"/>
  <c r="P33" i="2"/>
  <c r="Q36" i="2"/>
  <c r="R36" i="2" s="1"/>
  <c r="P37" i="2"/>
  <c r="Q40" i="2"/>
  <c r="R40" i="2" s="1"/>
  <c r="Q42" i="2"/>
  <c r="R42" i="2" s="1"/>
  <c r="Q44" i="2"/>
  <c r="R44" i="2" s="1"/>
  <c r="Q46" i="2"/>
  <c r="R46" i="2" s="1"/>
  <c r="Q48" i="2"/>
  <c r="R48" i="2" s="1"/>
  <c r="Q50" i="2"/>
  <c r="R50" i="2" s="1"/>
  <c r="Q54" i="2"/>
  <c r="R54" i="2" s="1"/>
  <c r="Q58" i="2"/>
  <c r="R58" i="2" s="1"/>
  <c r="Q62" i="2"/>
  <c r="R62" i="2" s="1"/>
  <c r="Q66" i="2"/>
  <c r="R66" i="2" s="1"/>
  <c r="Q70" i="2"/>
  <c r="R70" i="2" s="1"/>
  <c r="Q74" i="2"/>
  <c r="R74" i="2" s="1"/>
  <c r="Q78" i="2"/>
  <c r="R78" i="2" s="1"/>
  <c r="Q82" i="2"/>
  <c r="R82" i="2" s="1"/>
  <c r="Q86" i="2"/>
  <c r="R86" i="2" s="1"/>
  <c r="Q90" i="2"/>
  <c r="R90" i="2" s="1"/>
  <c r="Q94" i="2"/>
  <c r="R94" i="2" s="1"/>
  <c r="Q98" i="2"/>
  <c r="R98" i="2" s="1"/>
  <c r="Q102" i="2"/>
  <c r="R102" i="2" s="1"/>
  <c r="Q106" i="2"/>
  <c r="R106" i="2" s="1"/>
  <c r="Q110" i="2"/>
  <c r="R110" i="2" s="1"/>
  <c r="Q114" i="2"/>
  <c r="R114" i="2" s="1"/>
  <c r="Q118" i="2"/>
  <c r="R118" i="2" s="1"/>
  <c r="P122" i="2"/>
  <c r="Y283" i="2"/>
  <c r="Y287" i="2"/>
  <c r="Y282" i="2"/>
  <c r="Y286" i="2"/>
  <c r="R19" i="2" l="1"/>
  <c r="R20" i="2"/>
  <c r="R13" i="2"/>
  <c r="R18" i="2"/>
  <c r="R24" i="2"/>
  <c r="R21" i="2"/>
  <c r="R23" i="2"/>
  <c r="S76" i="3"/>
  <c r="S423" i="3"/>
  <c r="S324" i="3"/>
  <c r="S193" i="3"/>
  <c r="S103" i="3"/>
  <c r="S31" i="3"/>
  <c r="S63" i="3"/>
  <c r="S458" i="3"/>
  <c r="S396" i="3"/>
  <c r="S289" i="3"/>
  <c r="S172" i="3"/>
  <c r="S159" i="3"/>
  <c r="S127" i="3"/>
  <c r="S206" i="3"/>
  <c r="S429" i="3"/>
  <c r="S409" i="3"/>
  <c r="S452" i="3"/>
  <c r="S402" i="3"/>
  <c r="S405" i="3"/>
  <c r="S322" i="3"/>
  <c r="S219" i="3"/>
  <c r="S333" i="3"/>
  <c r="S425" i="3"/>
  <c r="S378" i="3"/>
  <c r="S428" i="3"/>
  <c r="S283" i="3"/>
  <c r="S259" i="3"/>
  <c r="S318" i="3"/>
  <c r="S199" i="3"/>
  <c r="S353" i="3"/>
  <c r="S251" i="3"/>
  <c r="S410" i="3"/>
  <c r="S420" i="3"/>
  <c r="S315" i="3"/>
  <c r="S412" i="3"/>
  <c r="S47" i="3"/>
  <c r="S430" i="3"/>
  <c r="S411" i="3"/>
  <c r="S342" i="3"/>
  <c r="S336" i="3"/>
  <c r="S288" i="3"/>
  <c r="S236" i="3"/>
  <c r="S225" i="3"/>
  <c r="S302" i="3"/>
  <c r="S143" i="3"/>
  <c r="S111" i="3"/>
  <c r="S365" i="3"/>
  <c r="S275" i="3"/>
  <c r="S274" i="3"/>
  <c r="S329" i="3"/>
  <c r="S195" i="3"/>
  <c r="S55" i="3"/>
  <c r="S379" i="3"/>
  <c r="S204" i="3"/>
  <c r="S170" i="3"/>
  <c r="S135" i="3"/>
  <c r="S39" i="3"/>
  <c r="S86" i="3"/>
  <c r="S439" i="3"/>
  <c r="S380" i="3"/>
  <c r="S343" i="3"/>
  <c r="S340" i="3"/>
  <c r="S268" i="3"/>
  <c r="S257" i="3"/>
  <c r="S151" i="3"/>
  <c r="S119" i="3"/>
  <c r="S73" i="3"/>
  <c r="S382" i="3"/>
  <c r="S417" i="3"/>
  <c r="S370" i="3"/>
  <c r="S307" i="3"/>
  <c r="S187" i="3"/>
  <c r="S366" i="3"/>
  <c r="S231" i="3"/>
  <c r="S361" i="3"/>
  <c r="S227" i="3"/>
  <c r="S263" i="3"/>
  <c r="S456" i="3"/>
  <c r="S421" i="3"/>
  <c r="S406" i="3"/>
  <c r="S374" i="3"/>
  <c r="S357" i="3"/>
  <c r="S325" i="3"/>
  <c r="S311" i="3"/>
  <c r="S279" i="3"/>
  <c r="S401" i="3"/>
  <c r="S255" i="3"/>
  <c r="S223" i="3"/>
  <c r="S191" i="3"/>
  <c r="S37" i="3"/>
  <c r="S61" i="3"/>
  <c r="S217" i="3"/>
  <c r="S145" i="3"/>
  <c r="S89" i="3"/>
  <c r="S99" i="3"/>
  <c r="S40" i="3"/>
  <c r="S56" i="3"/>
  <c r="S90" i="3"/>
  <c r="S445" i="3"/>
  <c r="S373" i="3"/>
  <c r="S408" i="3"/>
  <c r="S354" i="3"/>
  <c r="S355" i="3"/>
  <c r="S300" i="3"/>
  <c r="S301" i="3"/>
  <c r="S376" i="3"/>
  <c r="S248" i="3"/>
  <c r="S184" i="3"/>
  <c r="S237" i="3"/>
  <c r="S173" i="3"/>
  <c r="S218" i="3"/>
  <c r="S154" i="3"/>
  <c r="S138" i="3"/>
  <c r="S122" i="3"/>
  <c r="S106" i="3"/>
  <c r="S75" i="3"/>
  <c r="S91" i="3"/>
  <c r="S69" i="3"/>
  <c r="S320" i="3"/>
  <c r="S281" i="3"/>
  <c r="S260" i="3"/>
  <c r="S233" i="3"/>
  <c r="S165" i="3"/>
  <c r="S125" i="3"/>
  <c r="S77" i="3"/>
  <c r="S178" i="3"/>
  <c r="S42" i="3"/>
  <c r="S58" i="3"/>
  <c r="S98" i="3"/>
  <c r="S446" i="3"/>
  <c r="S418" i="3"/>
  <c r="S362" i="3"/>
  <c r="S363" i="3"/>
  <c r="S308" i="3"/>
  <c r="S309" i="3"/>
  <c r="S256" i="3"/>
  <c r="S192" i="3"/>
  <c r="S245" i="3"/>
  <c r="S181" i="3"/>
  <c r="S250" i="3"/>
  <c r="S156" i="3"/>
  <c r="S140" i="3"/>
  <c r="S124" i="3"/>
  <c r="S108" i="3"/>
  <c r="S71" i="3"/>
  <c r="S93" i="3"/>
  <c r="S65" i="3"/>
  <c r="S415" i="3"/>
  <c r="S369" i="3"/>
  <c r="S332" i="3"/>
  <c r="S185" i="3"/>
  <c r="S109" i="3"/>
  <c r="S87" i="3"/>
  <c r="S35" i="3"/>
  <c r="S43" i="3"/>
  <c r="S51" i="3"/>
  <c r="S59" i="3"/>
  <c r="S67" i="3"/>
  <c r="S449" i="3"/>
  <c r="S442" i="3"/>
  <c r="S414" i="3"/>
  <c r="S395" i="3"/>
  <c r="S447" i="3"/>
  <c r="S419" i="3"/>
  <c r="S358" i="3"/>
  <c r="S326" i="3"/>
  <c r="S359" i="3"/>
  <c r="S327" i="3"/>
  <c r="S304" i="3"/>
  <c r="S384" i="3"/>
  <c r="S305" i="3"/>
  <c r="S294" i="3"/>
  <c r="S252" i="3"/>
  <c r="S220" i="3"/>
  <c r="S188" i="3"/>
  <c r="S282" i="3"/>
  <c r="S241" i="3"/>
  <c r="S209" i="3"/>
  <c r="S177" i="3"/>
  <c r="S230" i="3"/>
  <c r="S234" i="3"/>
  <c r="S163" i="3"/>
  <c r="S155" i="3"/>
  <c r="S147" i="3"/>
  <c r="S139" i="3"/>
  <c r="S131" i="3"/>
  <c r="S123" i="3"/>
  <c r="S115" i="3"/>
  <c r="S107" i="3"/>
  <c r="S270" i="3"/>
  <c r="S10" i="3"/>
  <c r="S247" i="3"/>
  <c r="S436" i="3"/>
  <c r="S433" i="3"/>
  <c r="S386" i="3"/>
  <c r="S389" i="3"/>
  <c r="S377" i="3"/>
  <c r="S337" i="3"/>
  <c r="S372" i="3"/>
  <c r="S291" i="3"/>
  <c r="S317" i="3"/>
  <c r="S267" i="3"/>
  <c r="S235" i="3"/>
  <c r="S203" i="3"/>
  <c r="S171" i="3"/>
  <c r="S166" i="3"/>
  <c r="S11" i="3"/>
  <c r="S448" i="3"/>
  <c r="S398" i="3"/>
  <c r="S368" i="3"/>
  <c r="S303" i="3"/>
  <c r="S183" i="3"/>
  <c r="S74" i="3"/>
  <c r="S444" i="3"/>
  <c r="S394" i="3"/>
  <c r="S397" i="3"/>
  <c r="S345" i="3"/>
  <c r="S385" i="3"/>
  <c r="S299" i="3"/>
  <c r="S243" i="3"/>
  <c r="S211" i="3"/>
  <c r="S179" i="3"/>
  <c r="S272" i="3"/>
  <c r="S79" i="3"/>
  <c r="S413" i="3"/>
  <c r="S349" i="3"/>
  <c r="S287" i="3"/>
  <c r="AG2" i="3"/>
  <c r="S21" i="3"/>
  <c r="S20" i="3"/>
  <c r="S29" i="3"/>
  <c r="S19" i="3"/>
  <c r="S22" i="3"/>
  <c r="S100" i="3"/>
  <c r="S13" i="3"/>
  <c r="S1008" i="3"/>
  <c r="S1006" i="3"/>
  <c r="S25" i="3"/>
  <c r="S24" i="3"/>
  <c r="S23" i="3"/>
  <c r="S26" i="3"/>
  <c r="S194" i="3"/>
  <c r="S12" i="3"/>
  <c r="S1002" i="3"/>
  <c r="S1003" i="3"/>
  <c r="S28" i="3"/>
  <c r="S278" i="3"/>
  <c r="S27" i="3"/>
  <c r="S88" i="3"/>
  <c r="S16" i="3"/>
  <c r="S17" i="3"/>
  <c r="S15" i="3"/>
  <c r="S18" i="3"/>
  <c r="S96" i="3"/>
  <c r="S258" i="3"/>
  <c r="S92" i="3"/>
  <c r="S84" i="3"/>
  <c r="S1005" i="3"/>
  <c r="S1004" i="3"/>
  <c r="S1007" i="3"/>
  <c r="S97" i="3"/>
  <c r="S297" i="3"/>
  <c r="S228" i="3"/>
  <c r="S266" i="3"/>
  <c r="S121" i="3"/>
  <c r="S70" i="3"/>
  <c r="S32" i="3"/>
  <c r="S48" i="3"/>
  <c r="S64" i="3"/>
  <c r="S438" i="3"/>
  <c r="S432" i="3"/>
  <c r="S391" i="3"/>
  <c r="S323" i="3"/>
  <c r="S360" i="3"/>
  <c r="S216" i="3"/>
  <c r="S269" i="3"/>
  <c r="S205" i="3"/>
  <c r="S214" i="3"/>
  <c r="S162" i="3"/>
  <c r="S146" i="3"/>
  <c r="S130" i="3"/>
  <c r="S114" i="3"/>
  <c r="S254" i="3"/>
  <c r="S210" i="3"/>
  <c r="S53" i="3"/>
  <c r="S450" i="3"/>
  <c r="S422" i="3"/>
  <c r="S388" i="3"/>
  <c r="S334" i="3"/>
  <c r="S312" i="3"/>
  <c r="S196" i="3"/>
  <c r="S262" i="3"/>
  <c r="S141" i="3"/>
  <c r="S101" i="3"/>
  <c r="S83" i="3"/>
  <c r="S34" i="3"/>
  <c r="S50" i="3"/>
  <c r="S66" i="3"/>
  <c r="S453" i="3"/>
  <c r="S399" i="3"/>
  <c r="S330" i="3"/>
  <c r="S331" i="3"/>
  <c r="S276" i="3"/>
  <c r="S310" i="3"/>
  <c r="S224" i="3"/>
  <c r="S298" i="3"/>
  <c r="S213" i="3"/>
  <c r="S246" i="3"/>
  <c r="S164" i="3"/>
  <c r="S148" i="3"/>
  <c r="S132" i="3"/>
  <c r="S116" i="3"/>
  <c r="S364" i="3"/>
  <c r="S33" i="3"/>
  <c r="S441" i="3"/>
  <c r="S404" i="3"/>
  <c r="S335" i="3"/>
  <c r="S296" i="3"/>
  <c r="S180" i="3"/>
  <c r="S161" i="3"/>
  <c r="S133" i="3"/>
  <c r="S440" i="3"/>
  <c r="S390" i="3"/>
  <c r="S393" i="3"/>
  <c r="S341" i="3"/>
  <c r="S381" i="3"/>
  <c r="S295" i="3"/>
  <c r="S271" i="3"/>
  <c r="S239" i="3"/>
  <c r="S207" i="3"/>
  <c r="S175" i="3"/>
  <c r="S167" i="3"/>
  <c r="S81" i="3"/>
  <c r="S72" i="3"/>
  <c r="S45" i="3"/>
  <c r="S457" i="3"/>
  <c r="S431" i="3"/>
  <c r="S427" i="3"/>
  <c r="S400" i="3"/>
  <c r="S319" i="3"/>
  <c r="S280" i="3"/>
  <c r="S273" i="3"/>
  <c r="S314" i="3"/>
  <c r="S169" i="3"/>
  <c r="S157" i="3"/>
  <c r="S137" i="3"/>
  <c r="S105" i="3"/>
  <c r="S14" i="3"/>
  <c r="S78" i="3"/>
  <c r="S242" i="3"/>
  <c r="S36" i="3"/>
  <c r="S44" i="3"/>
  <c r="S52" i="3"/>
  <c r="S60" i="3"/>
  <c r="S68" i="3"/>
  <c r="S226" i="3"/>
  <c r="S454" i="3"/>
  <c r="S426" i="3"/>
  <c r="S416" i="3"/>
  <c r="S407" i="3"/>
  <c r="S375" i="3"/>
  <c r="S338" i="3"/>
  <c r="S371" i="3"/>
  <c r="S339" i="3"/>
  <c r="S321" i="3"/>
  <c r="S316" i="3"/>
  <c r="S284" i="3"/>
  <c r="S285" i="3"/>
  <c r="S264" i="3"/>
  <c r="S232" i="3"/>
  <c r="S200" i="3"/>
  <c r="S348" i="3"/>
  <c r="S253" i="3"/>
  <c r="S221" i="3"/>
  <c r="S189" i="3"/>
  <c r="S286" i="3"/>
  <c r="S277" i="3"/>
  <c r="S158" i="3"/>
  <c r="S150" i="3"/>
  <c r="S142" i="3"/>
  <c r="S134" i="3"/>
  <c r="S126" i="3"/>
  <c r="S118" i="3"/>
  <c r="S110" i="3"/>
  <c r="S102" i="3"/>
  <c r="S190" i="3"/>
  <c r="S85" i="3"/>
  <c r="S41" i="3"/>
  <c r="S57" i="3"/>
  <c r="S434" i="3"/>
  <c r="S387" i="3"/>
  <c r="S350" i="3"/>
  <c r="S351" i="3"/>
  <c r="S344" i="3"/>
  <c r="S306" i="3"/>
  <c r="S244" i="3"/>
  <c r="S265" i="3"/>
  <c r="S201" i="3"/>
  <c r="S202" i="3"/>
  <c r="S153" i="3"/>
  <c r="S129" i="3"/>
  <c r="S113" i="3"/>
  <c r="S238" i="3"/>
  <c r="S95" i="3"/>
  <c r="S30" i="3"/>
  <c r="S38" i="3"/>
  <c r="S46" i="3"/>
  <c r="S54" i="3"/>
  <c r="S62" i="3"/>
  <c r="S82" i="3"/>
  <c r="S437" i="3"/>
  <c r="S455" i="3"/>
  <c r="S443" i="3"/>
  <c r="S424" i="3"/>
  <c r="S451" i="3"/>
  <c r="S383" i="3"/>
  <c r="S435" i="3"/>
  <c r="S346" i="3"/>
  <c r="S392" i="3"/>
  <c r="S347" i="3"/>
  <c r="S352" i="3"/>
  <c r="S356" i="3"/>
  <c r="S292" i="3"/>
  <c r="S328" i="3"/>
  <c r="S293" i="3"/>
  <c r="S290" i="3"/>
  <c r="S240" i="3"/>
  <c r="S208" i="3"/>
  <c r="S176" i="3"/>
  <c r="S261" i="3"/>
  <c r="S229" i="3"/>
  <c r="S197" i="3"/>
  <c r="S168" i="3"/>
  <c r="S182" i="3"/>
  <c r="S186" i="3"/>
  <c r="S160" i="3"/>
  <c r="S152" i="3"/>
  <c r="S144" i="3"/>
  <c r="S136" i="3"/>
  <c r="S128" i="3"/>
  <c r="S120" i="3"/>
  <c r="S112" i="3"/>
  <c r="S104" i="3"/>
  <c r="S222" i="3"/>
  <c r="S80" i="3"/>
  <c r="S49" i="3"/>
  <c r="S94" i="3"/>
  <c r="S403" i="3"/>
  <c r="S367" i="3"/>
  <c r="S313" i="3"/>
  <c r="S212" i="3"/>
  <c r="S249" i="3"/>
  <c r="S198" i="3"/>
  <c r="S149" i="3"/>
  <c r="S117" i="3"/>
  <c r="S174" i="3"/>
  <c r="AE2" i="2"/>
  <c r="S90" i="2" s="1"/>
  <c r="O3" i="3" l="1"/>
  <c r="O4" i="3"/>
  <c r="S267" i="2"/>
  <c r="S52" i="2"/>
  <c r="S51" i="2"/>
  <c r="S291" i="2"/>
  <c r="S247" i="2"/>
  <c r="S207" i="2"/>
  <c r="S170" i="2"/>
  <c r="S141" i="2"/>
  <c r="S94" i="2"/>
  <c r="S306" i="2"/>
  <c r="S217" i="2"/>
  <c r="S46" i="2"/>
  <c r="S55" i="2"/>
  <c r="S290" i="2"/>
  <c r="S282" i="2"/>
  <c r="S258" i="2"/>
  <c r="S260" i="2"/>
  <c r="S211" i="2"/>
  <c r="S152" i="2"/>
  <c r="S193" i="2"/>
  <c r="S114" i="2"/>
  <c r="S244" i="2"/>
  <c r="S130" i="2"/>
  <c r="S92" i="2"/>
  <c r="S10" i="2"/>
  <c r="S301" i="2"/>
  <c r="S202" i="2"/>
  <c r="S58" i="2"/>
  <c r="S83" i="2"/>
  <c r="S283" i="2"/>
  <c r="S225" i="2"/>
  <c r="S133" i="2"/>
  <c r="S187" i="2"/>
  <c r="S87" i="2"/>
  <c r="S219" i="2"/>
  <c r="S144" i="2"/>
  <c r="S296" i="2"/>
  <c r="S226" i="2"/>
  <c r="S35" i="2"/>
  <c r="S34" i="2"/>
  <c r="S15" i="2"/>
  <c r="S299" i="2"/>
  <c r="S287" i="2"/>
  <c r="S307" i="2"/>
  <c r="S255" i="2"/>
  <c r="S227" i="2"/>
  <c r="S199" i="2"/>
  <c r="S149" i="2"/>
  <c r="S165" i="2"/>
  <c r="S62" i="2"/>
  <c r="S248" i="2"/>
  <c r="S171" i="2"/>
  <c r="S104" i="2"/>
  <c r="S298" i="2"/>
  <c r="S269" i="2"/>
  <c r="S234" i="2"/>
  <c r="S190" i="2"/>
  <c r="S160" i="2"/>
  <c r="S175" i="2"/>
  <c r="S82" i="2"/>
  <c r="S279" i="2"/>
  <c r="S158" i="2"/>
  <c r="S60" i="2"/>
  <c r="S107" i="2"/>
  <c r="S292" i="2"/>
  <c r="S220" i="2"/>
  <c r="S134" i="2"/>
  <c r="S84" i="2"/>
  <c r="S274" i="2"/>
  <c r="S239" i="2"/>
  <c r="S184" i="2"/>
  <c r="S39" i="2"/>
  <c r="S43" i="2"/>
  <c r="S250" i="2"/>
  <c r="S179" i="2"/>
  <c r="S122" i="2"/>
  <c r="S80" i="2"/>
  <c r="S74" i="2"/>
  <c r="S293" i="2"/>
  <c r="S172" i="2"/>
  <c r="S12" i="2"/>
  <c r="S116" i="2"/>
  <c r="S115" i="2"/>
  <c r="S266" i="2"/>
  <c r="S231" i="2"/>
  <c r="S178" i="2"/>
  <c r="S157" i="2"/>
  <c r="S169" i="2"/>
  <c r="S40" i="2"/>
  <c r="S275" i="2"/>
  <c r="S154" i="2"/>
  <c r="S72" i="2"/>
  <c r="S119" i="2"/>
  <c r="S277" i="2"/>
  <c r="S242" i="2"/>
  <c r="S210" i="2"/>
  <c r="S196" i="2"/>
  <c r="S136" i="2"/>
  <c r="S50" i="2"/>
  <c r="S204" i="2"/>
  <c r="S38" i="2"/>
  <c r="S75" i="2"/>
  <c r="S285" i="2"/>
  <c r="S240" i="2"/>
  <c r="S150" i="2"/>
  <c r="S16" i="2"/>
  <c r="S11" i="2"/>
  <c r="S288" i="2"/>
  <c r="S261" i="2"/>
  <c r="S228" i="2"/>
  <c r="S182" i="2"/>
  <c r="S188" i="2"/>
  <c r="S142" i="2"/>
  <c r="S161" i="2"/>
  <c r="S106" i="2"/>
  <c r="S56" i="2"/>
  <c r="S88" i="2"/>
  <c r="S125" i="2"/>
  <c r="S71" i="2"/>
  <c r="S103" i="2"/>
  <c r="S302" i="2"/>
  <c r="S294" i="2"/>
  <c r="S273" i="2"/>
  <c r="S262" i="2"/>
  <c r="S254" i="2"/>
  <c r="S246" i="2"/>
  <c r="S238" i="2"/>
  <c r="S230" i="2"/>
  <c r="S223" i="2"/>
  <c r="S203" i="2"/>
  <c r="S205" i="2"/>
  <c r="S168" i="2"/>
  <c r="S195" i="2"/>
  <c r="S167" i="2"/>
  <c r="S180" i="2"/>
  <c r="S156" i="2"/>
  <c r="S148" i="2"/>
  <c r="S140" i="2"/>
  <c r="S132" i="2"/>
  <c r="S128" i="2"/>
  <c r="S127" i="2"/>
  <c r="S42" i="2"/>
  <c r="S66" i="2"/>
  <c r="S98" i="2"/>
  <c r="S47" i="2"/>
  <c r="S79" i="2"/>
  <c r="S284" i="2"/>
  <c r="S256" i="2"/>
  <c r="S232" i="2"/>
  <c r="S198" i="2"/>
  <c r="S221" i="2"/>
  <c r="S146" i="2"/>
  <c r="S177" i="2"/>
  <c r="S30" i="2"/>
  <c r="S45" i="2"/>
  <c r="S76" i="2"/>
  <c r="S108" i="2"/>
  <c r="S276" i="2"/>
  <c r="S268" i="2"/>
  <c r="S257" i="2"/>
  <c r="S249" i="2"/>
  <c r="S241" i="2"/>
  <c r="S233" i="2"/>
  <c r="S224" i="2"/>
  <c r="S218" i="2"/>
  <c r="S206" i="2"/>
  <c r="S186" i="2"/>
  <c r="S209" i="2"/>
  <c r="S174" i="2"/>
  <c r="S192" i="2"/>
  <c r="S159" i="2"/>
  <c r="S151" i="2"/>
  <c r="S143" i="2"/>
  <c r="S135" i="2"/>
  <c r="S173" i="2"/>
  <c r="S185" i="2"/>
  <c r="S28" i="2"/>
  <c r="S44" i="2"/>
  <c r="S70" i="2"/>
  <c r="S102" i="2"/>
  <c r="S64" i="2"/>
  <c r="S63" i="2"/>
  <c r="S304" i="2"/>
  <c r="S26" i="2"/>
  <c r="S41" i="2"/>
  <c r="S68" i="2"/>
  <c r="S100" i="2"/>
  <c r="S189" i="2"/>
  <c r="S31" i="2"/>
  <c r="S67" i="2"/>
  <c r="S99" i="2"/>
  <c r="S303" i="2"/>
  <c r="S295" i="2"/>
  <c r="S278" i="2"/>
  <c r="S270" i="2"/>
  <c r="S259" i="2"/>
  <c r="S251" i="2"/>
  <c r="S243" i="2"/>
  <c r="S235" i="2"/>
  <c r="S264" i="2"/>
  <c r="S222" i="2"/>
  <c r="S212" i="2"/>
  <c r="S194" i="2"/>
  <c r="S213" i="2"/>
  <c r="S183" i="2"/>
  <c r="S200" i="2"/>
  <c r="S162" i="2"/>
  <c r="S153" i="2"/>
  <c r="S145" i="2"/>
  <c r="S137" i="2"/>
  <c r="S129" i="2"/>
  <c r="S201" i="2"/>
  <c r="S126" i="2"/>
  <c r="S32" i="2"/>
  <c r="S48" i="2"/>
  <c r="S78" i="2"/>
  <c r="S110" i="2"/>
  <c r="S96" i="2"/>
  <c r="S95" i="2"/>
  <c r="S286" i="2"/>
  <c r="S281" i="2"/>
  <c r="S27" i="2"/>
  <c r="S59" i="2"/>
  <c r="S91" i="2"/>
  <c r="S181" i="2"/>
  <c r="S297" i="2"/>
  <c r="S289" i="2"/>
  <c r="S305" i="2"/>
  <c r="S300" i="2"/>
  <c r="S271" i="2"/>
  <c r="S252" i="2"/>
  <c r="S236" i="2"/>
  <c r="S214" i="2"/>
  <c r="S215" i="2"/>
  <c r="S166" i="2"/>
  <c r="S138" i="2"/>
  <c r="S120" i="2"/>
  <c r="AG2" i="2"/>
  <c r="S49" i="2"/>
  <c r="S65" i="2"/>
  <c r="S17" i="2"/>
  <c r="S21" i="2"/>
  <c r="S25" i="2"/>
  <c r="S33" i="2"/>
  <c r="S73" i="2"/>
  <c r="S109" i="2"/>
  <c r="S1005" i="2"/>
  <c r="S1004" i="2"/>
  <c r="S1007" i="2"/>
  <c r="S20" i="2"/>
  <c r="S69" i="2"/>
  <c r="S101" i="2"/>
  <c r="S197" i="2"/>
  <c r="S13" i="2"/>
  <c r="S18" i="2"/>
  <c r="S22" i="2"/>
  <c r="S53" i="2"/>
  <c r="S77" i="2"/>
  <c r="S89" i="2"/>
  <c r="S97" i="2"/>
  <c r="S105" i="2"/>
  <c r="S1006" i="2"/>
  <c r="S1008" i="2"/>
  <c r="S24" i="2"/>
  <c r="S37" i="2"/>
  <c r="S93" i="2"/>
  <c r="S57" i="2"/>
  <c r="S117" i="2"/>
  <c r="S14" i="2"/>
  <c r="S19" i="2"/>
  <c r="S23" i="2"/>
  <c r="S29" i="2"/>
  <c r="S61" i="2"/>
  <c r="S85" i="2"/>
  <c r="S113" i="2"/>
  <c r="S81" i="2"/>
  <c r="S121" i="2"/>
  <c r="S280" i="2"/>
  <c r="S272" i="2"/>
  <c r="S265" i="2"/>
  <c r="S253" i="2"/>
  <c r="S245" i="2"/>
  <c r="S237" i="2"/>
  <c r="S229" i="2"/>
  <c r="S263" i="2"/>
  <c r="S216" i="2"/>
  <c r="S208" i="2"/>
  <c r="S164" i="2"/>
  <c r="S191" i="2"/>
  <c r="S163" i="2"/>
  <c r="S176" i="2"/>
  <c r="S155" i="2"/>
  <c r="S147" i="2"/>
  <c r="S139" i="2"/>
  <c r="S131" i="2"/>
  <c r="S124" i="2"/>
  <c r="S123" i="2"/>
  <c r="S36" i="2"/>
  <c r="S54" i="2"/>
  <c r="S86" i="2"/>
  <c r="S118" i="2"/>
  <c r="S112" i="2"/>
  <c r="S111" i="2"/>
  <c r="S4" i="3" l="1"/>
  <c r="V4" i="3"/>
  <c r="Q4" i="3"/>
  <c r="U4" i="3"/>
  <c r="P4" i="3"/>
  <c r="T4" i="3"/>
  <c r="X1008" i="3"/>
  <c r="T1008" i="3"/>
  <c r="X1007" i="3"/>
  <c r="T1007" i="3"/>
  <c r="X1006" i="3"/>
  <c r="T1006" i="3"/>
  <c r="X1005" i="3"/>
  <c r="T1005" i="3"/>
  <c r="X1004" i="3"/>
  <c r="T1004" i="3"/>
  <c r="X1003" i="3"/>
  <c r="T1003" i="3"/>
  <c r="X1002" i="3"/>
  <c r="T1002" i="3"/>
  <c r="X458" i="3"/>
  <c r="T458" i="3"/>
  <c r="W457" i="3"/>
  <c r="V456" i="3"/>
  <c r="U455" i="3"/>
  <c r="X454" i="3"/>
  <c r="T454" i="3"/>
  <c r="W453" i="3"/>
  <c r="V452" i="3"/>
  <c r="U451" i="3"/>
  <c r="X450" i="3"/>
  <c r="T450" i="3"/>
  <c r="W449" i="3"/>
  <c r="V448" i="3"/>
  <c r="U447" i="3"/>
  <c r="X446" i="3"/>
  <c r="T446" i="3"/>
  <c r="W445" i="3"/>
  <c r="V444" i="3"/>
  <c r="U443" i="3"/>
  <c r="X442" i="3"/>
  <c r="T442" i="3"/>
  <c r="W441" i="3"/>
  <c r="V440" i="3"/>
  <c r="U439" i="3"/>
  <c r="X438" i="3"/>
  <c r="T438" i="3"/>
  <c r="W437" i="3"/>
  <c r="V436" i="3"/>
  <c r="U435" i="3"/>
  <c r="X434" i="3"/>
  <c r="T434" i="3"/>
  <c r="W433" i="3"/>
  <c r="W1008" i="3"/>
  <c r="W1007" i="3"/>
  <c r="W1006" i="3"/>
  <c r="W1005" i="3"/>
  <c r="W1004" i="3"/>
  <c r="W1003" i="3"/>
  <c r="W1002" i="3"/>
  <c r="W458" i="3"/>
  <c r="V457" i="3"/>
  <c r="U456" i="3"/>
  <c r="X455" i="3"/>
  <c r="T455" i="3"/>
  <c r="W454" i="3"/>
  <c r="V453" i="3"/>
  <c r="U452" i="3"/>
  <c r="X451" i="3"/>
  <c r="T451" i="3"/>
  <c r="W450" i="3"/>
  <c r="V449" i="3"/>
  <c r="U448" i="3"/>
  <c r="X447" i="3"/>
  <c r="T447" i="3"/>
  <c r="W446" i="3"/>
  <c r="V445" i="3"/>
  <c r="U444" i="3"/>
  <c r="X443" i="3"/>
  <c r="T443" i="3"/>
  <c r="W442" i="3"/>
  <c r="V441" i="3"/>
  <c r="U440" i="3"/>
  <c r="X439" i="3"/>
  <c r="T439" i="3"/>
  <c r="W438" i="3"/>
  <c r="V437" i="3"/>
  <c r="U436" i="3"/>
  <c r="X435" i="3"/>
  <c r="T435" i="3"/>
  <c r="W434" i="3"/>
  <c r="V1008" i="3"/>
  <c r="V1007" i="3"/>
  <c r="V1006" i="3"/>
  <c r="V1005" i="3"/>
  <c r="V1004" i="3"/>
  <c r="V1003" i="3"/>
  <c r="V1002" i="3"/>
  <c r="V458" i="3"/>
  <c r="U457" i="3"/>
  <c r="X456" i="3"/>
  <c r="T456" i="3"/>
  <c r="W455" i="3"/>
  <c r="V454" i="3"/>
  <c r="U453" i="3"/>
  <c r="X452" i="3"/>
  <c r="T452" i="3"/>
  <c r="W451" i="3"/>
  <c r="V450" i="3"/>
  <c r="U449" i="3"/>
  <c r="X448" i="3"/>
  <c r="T448" i="3"/>
  <c r="W447" i="3"/>
  <c r="V446" i="3"/>
  <c r="U445" i="3"/>
  <c r="X444" i="3"/>
  <c r="T444" i="3"/>
  <c r="W443" i="3"/>
  <c r="V442" i="3"/>
  <c r="U441" i="3"/>
  <c r="X440" i="3"/>
  <c r="T440" i="3"/>
  <c r="W439" i="3"/>
  <c r="V438" i="3"/>
  <c r="U437" i="3"/>
  <c r="X436" i="3"/>
  <c r="T436" i="3"/>
  <c r="W435" i="3"/>
  <c r="V434" i="3"/>
  <c r="U1008" i="3"/>
  <c r="U1004" i="3"/>
  <c r="W456" i="3"/>
  <c r="X453" i="3"/>
  <c r="U450" i="3"/>
  <c r="T449" i="3"/>
  <c r="V443" i="3"/>
  <c r="W440" i="3"/>
  <c r="X437" i="3"/>
  <c r="U434" i="3"/>
  <c r="V433" i="3"/>
  <c r="U432" i="3"/>
  <c r="X431" i="3"/>
  <c r="T431" i="3"/>
  <c r="W430" i="3"/>
  <c r="V429" i="3"/>
  <c r="U428" i="3"/>
  <c r="X427" i="3"/>
  <c r="T427" i="3"/>
  <c r="W426" i="3"/>
  <c r="V425" i="3"/>
  <c r="U424" i="3"/>
  <c r="X423" i="3"/>
  <c r="T423" i="3"/>
  <c r="W422" i="3"/>
  <c r="V421" i="3"/>
  <c r="U420" i="3"/>
  <c r="X419" i="3"/>
  <c r="T419" i="3"/>
  <c r="W418" i="3"/>
  <c r="V417" i="3"/>
  <c r="U416" i="3"/>
  <c r="X415" i="3"/>
  <c r="T415" i="3"/>
  <c r="W414" i="3"/>
  <c r="V413" i="3"/>
  <c r="U1005" i="3"/>
  <c r="X457" i="3"/>
  <c r="U454" i="3"/>
  <c r="T453" i="3"/>
  <c r="V447" i="3"/>
  <c r="W444" i="3"/>
  <c r="X441" i="3"/>
  <c r="U438" i="3"/>
  <c r="T437" i="3"/>
  <c r="U433" i="3"/>
  <c r="X432" i="3"/>
  <c r="T432" i="3"/>
  <c r="W431" i="3"/>
  <c r="V430" i="3"/>
  <c r="U429" i="3"/>
  <c r="X428" i="3"/>
  <c r="T428" i="3"/>
  <c r="W427" i="3"/>
  <c r="V426" i="3"/>
  <c r="U425" i="3"/>
  <c r="X424" i="3"/>
  <c r="T424" i="3"/>
  <c r="W423" i="3"/>
  <c r="V422" i="3"/>
  <c r="U421" i="3"/>
  <c r="X420" i="3"/>
  <c r="T420" i="3"/>
  <c r="W419" i="3"/>
  <c r="V418" i="3"/>
  <c r="U417" i="3"/>
  <c r="X416" i="3"/>
  <c r="T416" i="3"/>
  <c r="W415" i="3"/>
  <c r="V414" i="3"/>
  <c r="U413" i="3"/>
  <c r="X412" i="3"/>
  <c r="T412" i="3"/>
  <c r="U1006" i="3"/>
  <c r="U1002" i="3"/>
  <c r="V455" i="3"/>
  <c r="V451" i="3"/>
  <c r="X445" i="3"/>
  <c r="T441" i="3"/>
  <c r="X433" i="3"/>
  <c r="U430" i="3"/>
  <c r="V428" i="3"/>
  <c r="V427" i="3"/>
  <c r="W425" i="3"/>
  <c r="U422" i="3"/>
  <c r="V420" i="3"/>
  <c r="V419" i="3"/>
  <c r="W417" i="3"/>
  <c r="U414" i="3"/>
  <c r="V412" i="3"/>
  <c r="W411" i="3"/>
  <c r="V410" i="3"/>
  <c r="U409" i="3"/>
  <c r="X408" i="3"/>
  <c r="T408" i="3"/>
  <c r="W407" i="3"/>
  <c r="V406" i="3"/>
  <c r="U405" i="3"/>
  <c r="X404" i="3"/>
  <c r="T404" i="3"/>
  <c r="W403" i="3"/>
  <c r="V402" i="3"/>
  <c r="U401" i="3"/>
  <c r="X400" i="3"/>
  <c r="T400" i="3"/>
  <c r="W399" i="3"/>
  <c r="V398" i="3"/>
  <c r="U397" i="3"/>
  <c r="X396" i="3"/>
  <c r="T396" i="3"/>
  <c r="W395" i="3"/>
  <c r="V394" i="3"/>
  <c r="U393" i="3"/>
  <c r="X392" i="3"/>
  <c r="T392" i="3"/>
  <c r="W391" i="3"/>
  <c r="V390" i="3"/>
  <c r="U389" i="3"/>
  <c r="X388" i="3"/>
  <c r="T388" i="3"/>
  <c r="W387" i="3"/>
  <c r="V386" i="3"/>
  <c r="U385" i="3"/>
  <c r="X384" i="3"/>
  <c r="T384" i="3"/>
  <c r="W383" i="3"/>
  <c r="V382" i="3"/>
  <c r="U381" i="3"/>
  <c r="X380" i="3"/>
  <c r="T380" i="3"/>
  <c r="W379" i="3"/>
  <c r="V378" i="3"/>
  <c r="U377" i="3"/>
  <c r="X376" i="3"/>
  <c r="T376" i="3"/>
  <c r="W375" i="3"/>
  <c r="V374" i="3"/>
  <c r="U373" i="3"/>
  <c r="X372" i="3"/>
  <c r="T372" i="3"/>
  <c r="W371" i="3"/>
  <c r="V370" i="3"/>
  <c r="U369" i="3"/>
  <c r="X368" i="3"/>
  <c r="T368" i="3"/>
  <c r="W367" i="3"/>
  <c r="V366" i="3"/>
  <c r="U365" i="3"/>
  <c r="T445" i="3"/>
  <c r="U442" i="3"/>
  <c r="W436" i="3"/>
  <c r="T433" i="3"/>
  <c r="W432" i="3"/>
  <c r="T430" i="3"/>
  <c r="X429" i="3"/>
  <c r="U427" i="3"/>
  <c r="X426" i="3"/>
  <c r="T425" i="3"/>
  <c r="W424" i="3"/>
  <c r="T422" i="3"/>
  <c r="X421" i="3"/>
  <c r="U419" i="3"/>
  <c r="X418" i="3"/>
  <c r="T417" i="3"/>
  <c r="W416" i="3"/>
  <c r="T414" i="3"/>
  <c r="X413" i="3"/>
  <c r="U412" i="3"/>
  <c r="V411" i="3"/>
  <c r="U410" i="3"/>
  <c r="X409" i="3"/>
  <c r="T409" i="3"/>
  <c r="W408" i="3"/>
  <c r="V407" i="3"/>
  <c r="U406" i="3"/>
  <c r="X405" i="3"/>
  <c r="T405" i="3"/>
  <c r="W404" i="3"/>
  <c r="V403" i="3"/>
  <c r="U402" i="3"/>
  <c r="X401" i="3"/>
  <c r="T401" i="3"/>
  <c r="W400" i="3"/>
  <c r="V399" i="3"/>
  <c r="U398" i="3"/>
  <c r="X397" i="3"/>
  <c r="T397" i="3"/>
  <c r="W396" i="3"/>
  <c r="V395" i="3"/>
  <c r="U394" i="3"/>
  <c r="X393" i="3"/>
  <c r="T393" i="3"/>
  <c r="W392" i="3"/>
  <c r="V391" i="3"/>
  <c r="U390" i="3"/>
  <c r="X389" i="3"/>
  <c r="T389" i="3"/>
  <c r="W388" i="3"/>
  <c r="V387" i="3"/>
  <c r="U386" i="3"/>
  <c r="X385" i="3"/>
  <c r="T385" i="3"/>
  <c r="W384" i="3"/>
  <c r="V383" i="3"/>
  <c r="U382" i="3"/>
  <c r="X381" i="3"/>
  <c r="T381" i="3"/>
  <c r="W380" i="3"/>
  <c r="V379" i="3"/>
  <c r="U378" i="3"/>
  <c r="X377" i="3"/>
  <c r="T377" i="3"/>
  <c r="W376" i="3"/>
  <c r="V375" i="3"/>
  <c r="T457" i="3"/>
  <c r="W448" i="3"/>
  <c r="T429" i="3"/>
  <c r="T426" i="3"/>
  <c r="U423" i="3"/>
  <c r="T413" i="3"/>
  <c r="X411" i="3"/>
  <c r="T410" i="3"/>
  <c r="W409" i="3"/>
  <c r="T407" i="3"/>
  <c r="X406" i="3"/>
  <c r="U404" i="3"/>
  <c r="X403" i="3"/>
  <c r="T402" i="3"/>
  <c r="W401" i="3"/>
  <c r="T399" i="3"/>
  <c r="X398" i="3"/>
  <c r="U396" i="3"/>
  <c r="X395" i="3"/>
  <c r="T394" i="3"/>
  <c r="W393" i="3"/>
  <c r="T391" i="3"/>
  <c r="X390" i="3"/>
  <c r="U388" i="3"/>
  <c r="X387" i="3"/>
  <c r="T386" i="3"/>
  <c r="W385" i="3"/>
  <c r="T383" i="3"/>
  <c r="X382" i="3"/>
  <c r="U380" i="3"/>
  <c r="X379" i="3"/>
  <c r="U1007" i="3"/>
  <c r="V431" i="3"/>
  <c r="W428" i="3"/>
  <c r="X425" i="3"/>
  <c r="V424" i="3"/>
  <c r="X422" i="3"/>
  <c r="W421" i="3"/>
  <c r="U418" i="3"/>
  <c r="V415" i="3"/>
  <c r="W412" i="3"/>
  <c r="U411" i="3"/>
  <c r="V409" i="3"/>
  <c r="V408" i="3"/>
  <c r="W406" i="3"/>
  <c r="U403" i="3"/>
  <c r="V401" i="3"/>
  <c r="V400" i="3"/>
  <c r="W398" i="3"/>
  <c r="U395" i="3"/>
  <c r="V393" i="3"/>
  <c r="V392" i="3"/>
  <c r="W390" i="3"/>
  <c r="U387" i="3"/>
  <c r="V385" i="3"/>
  <c r="V384" i="3"/>
  <c r="W382" i="3"/>
  <c r="W452" i="3"/>
  <c r="U446" i="3"/>
  <c r="V435" i="3"/>
  <c r="U431" i="3"/>
  <c r="T421" i="3"/>
  <c r="T418" i="3"/>
  <c r="U415" i="3"/>
  <c r="T411" i="3"/>
  <c r="X410" i="3"/>
  <c r="U408" i="3"/>
  <c r="X407" i="3"/>
  <c r="T406" i="3"/>
  <c r="W405" i="3"/>
  <c r="T403" i="3"/>
  <c r="X402" i="3"/>
  <c r="U400" i="3"/>
  <c r="X399" i="3"/>
  <c r="T398" i="3"/>
  <c r="W397" i="3"/>
  <c r="T395" i="3"/>
  <c r="X394" i="3"/>
  <c r="U392" i="3"/>
  <c r="X391" i="3"/>
  <c r="T390" i="3"/>
  <c r="W389" i="3"/>
  <c r="T387" i="3"/>
  <c r="X386" i="3"/>
  <c r="U384" i="3"/>
  <c r="X383" i="3"/>
  <c r="T382" i="3"/>
  <c r="W381" i="3"/>
  <c r="T379" i="3"/>
  <c r="X378" i="3"/>
  <c r="U376" i="3"/>
  <c r="X375" i="3"/>
  <c r="U374" i="3"/>
  <c r="W373" i="3"/>
  <c r="V372" i="3"/>
  <c r="V371" i="3"/>
  <c r="W370" i="3"/>
  <c r="X369" i="3"/>
  <c r="W368" i="3"/>
  <c r="W429" i="3"/>
  <c r="V423" i="3"/>
  <c r="X414" i="3"/>
  <c r="V396" i="3"/>
  <c r="U391" i="3"/>
  <c r="V389" i="3"/>
  <c r="W386" i="3"/>
  <c r="V380" i="3"/>
  <c r="T374" i="3"/>
  <c r="U371" i="3"/>
  <c r="X370" i="3"/>
  <c r="T369" i="3"/>
  <c r="V368" i="3"/>
  <c r="U367" i="3"/>
  <c r="U366" i="3"/>
  <c r="W365" i="3"/>
  <c r="U364" i="3"/>
  <c r="X363" i="3"/>
  <c r="T363" i="3"/>
  <c r="W362" i="3"/>
  <c r="V361" i="3"/>
  <c r="U360" i="3"/>
  <c r="X359" i="3"/>
  <c r="T359" i="3"/>
  <c r="W358" i="3"/>
  <c r="V357" i="3"/>
  <c r="U356" i="3"/>
  <c r="X355" i="3"/>
  <c r="T355" i="3"/>
  <c r="W354" i="3"/>
  <c r="V353" i="3"/>
  <c r="U352" i="3"/>
  <c r="X351" i="3"/>
  <c r="T351" i="3"/>
  <c r="W350" i="3"/>
  <c r="V349" i="3"/>
  <c r="U348" i="3"/>
  <c r="X347" i="3"/>
  <c r="T347" i="3"/>
  <c r="W346" i="3"/>
  <c r="V345" i="3"/>
  <c r="U344" i="3"/>
  <c r="X343" i="3"/>
  <c r="T343" i="3"/>
  <c r="W342" i="3"/>
  <c r="V341" i="3"/>
  <c r="U340" i="3"/>
  <c r="X339" i="3"/>
  <c r="T339" i="3"/>
  <c r="W338" i="3"/>
  <c r="V337" i="3"/>
  <c r="U336" i="3"/>
  <c r="X335" i="3"/>
  <c r="T335" i="3"/>
  <c r="W334" i="3"/>
  <c r="V333" i="3"/>
  <c r="U332" i="3"/>
  <c r="X331" i="3"/>
  <c r="T331" i="3"/>
  <c r="W330" i="3"/>
  <c r="V329" i="3"/>
  <c r="U328" i="3"/>
  <c r="X327" i="3"/>
  <c r="T327" i="3"/>
  <c r="W326" i="3"/>
  <c r="V325" i="3"/>
  <c r="U1003" i="3"/>
  <c r="U458" i="3"/>
  <c r="V432" i="3"/>
  <c r="V388" i="3"/>
  <c r="U383" i="3"/>
  <c r="V381" i="3"/>
  <c r="X373" i="3"/>
  <c r="T371" i="3"/>
  <c r="U370" i="3"/>
  <c r="U368" i="3"/>
  <c r="T367" i="3"/>
  <c r="T366" i="3"/>
  <c r="V365" i="3"/>
  <c r="X364" i="3"/>
  <c r="T364" i="3"/>
  <c r="W363" i="3"/>
  <c r="V362" i="3"/>
  <c r="U361" i="3"/>
  <c r="X360" i="3"/>
  <c r="T360" i="3"/>
  <c r="W359" i="3"/>
  <c r="V358" i="3"/>
  <c r="U357" i="3"/>
  <c r="X356" i="3"/>
  <c r="T356" i="3"/>
  <c r="W355" i="3"/>
  <c r="V354" i="3"/>
  <c r="U353" i="3"/>
  <c r="X352" i="3"/>
  <c r="T352" i="3"/>
  <c r="W351" i="3"/>
  <c r="V350" i="3"/>
  <c r="U349" i="3"/>
  <c r="X348" i="3"/>
  <c r="T348" i="3"/>
  <c r="W347" i="3"/>
  <c r="V346" i="3"/>
  <c r="U345" i="3"/>
  <c r="X344" i="3"/>
  <c r="T344" i="3"/>
  <c r="W343" i="3"/>
  <c r="V342" i="3"/>
  <c r="U341" i="3"/>
  <c r="X340" i="3"/>
  <c r="T340" i="3"/>
  <c r="W339" i="3"/>
  <c r="V338" i="3"/>
  <c r="U337" i="3"/>
  <c r="X336" i="3"/>
  <c r="T336" i="3"/>
  <c r="W335" i="3"/>
  <c r="V334" i="3"/>
  <c r="U333" i="3"/>
  <c r="X332" i="3"/>
  <c r="T332" i="3"/>
  <c r="W331" i="3"/>
  <c r="V330" i="3"/>
  <c r="U329" i="3"/>
  <c r="X328" i="3"/>
  <c r="T328" i="3"/>
  <c r="W327" i="3"/>
  <c r="V326" i="3"/>
  <c r="U325" i="3"/>
  <c r="X324" i="3"/>
  <c r="T324" i="3"/>
  <c r="W323" i="3"/>
  <c r="V322" i="3"/>
  <c r="U321" i="3"/>
  <c r="X320" i="3"/>
  <c r="T320" i="3"/>
  <c r="W319" i="3"/>
  <c r="V318" i="3"/>
  <c r="U317" i="3"/>
  <c r="X316" i="3"/>
  <c r="X449" i="3"/>
  <c r="V439" i="3"/>
  <c r="X430" i="3"/>
  <c r="U426" i="3"/>
  <c r="X417" i="3"/>
  <c r="W413" i="3"/>
  <c r="W410" i="3"/>
  <c r="V405" i="3"/>
  <c r="W402" i="3"/>
  <c r="U379" i="3"/>
  <c r="W378" i="3"/>
  <c r="W377" i="3"/>
  <c r="V376" i="3"/>
  <c r="U375" i="3"/>
  <c r="X374" i="3"/>
  <c r="V373" i="3"/>
  <c r="W372" i="3"/>
  <c r="T370" i="3"/>
  <c r="W369" i="3"/>
  <c r="X367" i="3"/>
  <c r="X366" i="3"/>
  <c r="T365" i="3"/>
  <c r="W364" i="3"/>
  <c r="V363" i="3"/>
  <c r="U362" i="3"/>
  <c r="X361" i="3"/>
  <c r="T361" i="3"/>
  <c r="W360" i="3"/>
  <c r="V359" i="3"/>
  <c r="U358" i="3"/>
  <c r="X357" i="3"/>
  <c r="T357" i="3"/>
  <c r="W356" i="3"/>
  <c r="V355" i="3"/>
  <c r="U354" i="3"/>
  <c r="X353" i="3"/>
  <c r="T353" i="3"/>
  <c r="W352" i="3"/>
  <c r="V351" i="3"/>
  <c r="U350" i="3"/>
  <c r="X349" i="3"/>
  <c r="T349" i="3"/>
  <c r="W348" i="3"/>
  <c r="V347" i="3"/>
  <c r="U346" i="3"/>
  <c r="X345" i="3"/>
  <c r="T345" i="3"/>
  <c r="W344" i="3"/>
  <c r="V343" i="3"/>
  <c r="U342" i="3"/>
  <c r="X341" i="3"/>
  <c r="T341" i="3"/>
  <c r="W340" i="3"/>
  <c r="V339" i="3"/>
  <c r="U338" i="3"/>
  <c r="X337" i="3"/>
  <c r="T337" i="3"/>
  <c r="W336" i="3"/>
  <c r="V335" i="3"/>
  <c r="U334" i="3"/>
  <c r="X333" i="3"/>
  <c r="T333" i="3"/>
  <c r="W332" i="3"/>
  <c r="V331" i="3"/>
  <c r="U330" i="3"/>
  <c r="X329" i="3"/>
  <c r="T329" i="3"/>
  <c r="W328" i="3"/>
  <c r="V327" i="3"/>
  <c r="U326" i="3"/>
  <c r="X325" i="3"/>
  <c r="T325" i="3"/>
  <c r="W324" i="3"/>
  <c r="V323" i="3"/>
  <c r="U322" i="3"/>
  <c r="X321" i="3"/>
  <c r="T321" i="3"/>
  <c r="W320" i="3"/>
  <c r="V319" i="3"/>
  <c r="U318" i="3"/>
  <c r="X317" i="3"/>
  <c r="T317" i="3"/>
  <c r="U407" i="3"/>
  <c r="V397" i="3"/>
  <c r="W366" i="3"/>
  <c r="U363" i="3"/>
  <c r="T362" i="3"/>
  <c r="V356" i="3"/>
  <c r="W353" i="3"/>
  <c r="X350" i="3"/>
  <c r="U347" i="3"/>
  <c r="T346" i="3"/>
  <c r="V340" i="3"/>
  <c r="W337" i="3"/>
  <c r="X334" i="3"/>
  <c r="U331" i="3"/>
  <c r="T330" i="3"/>
  <c r="V324" i="3"/>
  <c r="W322" i="3"/>
  <c r="U319" i="3"/>
  <c r="V317" i="3"/>
  <c r="W316" i="3"/>
  <c r="V315" i="3"/>
  <c r="U314" i="3"/>
  <c r="X313" i="3"/>
  <c r="T313" i="3"/>
  <c r="W312" i="3"/>
  <c r="V311" i="3"/>
  <c r="U310" i="3"/>
  <c r="X309" i="3"/>
  <c r="T309" i="3"/>
  <c r="W308" i="3"/>
  <c r="V307" i="3"/>
  <c r="U306" i="3"/>
  <c r="X305" i="3"/>
  <c r="T305" i="3"/>
  <c r="W304" i="3"/>
  <c r="V303" i="3"/>
  <c r="U302" i="3"/>
  <c r="X301" i="3"/>
  <c r="T301" i="3"/>
  <c r="W300" i="3"/>
  <c r="V299" i="3"/>
  <c r="U298" i="3"/>
  <c r="X297" i="3"/>
  <c r="T297" i="3"/>
  <c r="W296" i="3"/>
  <c r="V295" i="3"/>
  <c r="U294" i="3"/>
  <c r="X293" i="3"/>
  <c r="T293" i="3"/>
  <c r="W292" i="3"/>
  <c r="V291" i="3"/>
  <c r="U290" i="3"/>
  <c r="X289" i="3"/>
  <c r="T289" i="3"/>
  <c r="W288" i="3"/>
  <c r="V287" i="3"/>
  <c r="U286" i="3"/>
  <c r="X285" i="3"/>
  <c r="T285" i="3"/>
  <c r="W284" i="3"/>
  <c r="V283" i="3"/>
  <c r="U282" i="3"/>
  <c r="X281" i="3"/>
  <c r="T281" i="3"/>
  <c r="W280" i="3"/>
  <c r="V279" i="3"/>
  <c r="U278" i="3"/>
  <c r="X277" i="3"/>
  <c r="T277" i="3"/>
  <c r="W276" i="3"/>
  <c r="V275" i="3"/>
  <c r="U274" i="3"/>
  <c r="X273" i="3"/>
  <c r="T273" i="3"/>
  <c r="W272" i="3"/>
  <c r="V416" i="3"/>
  <c r="V404" i="3"/>
  <c r="T378" i="3"/>
  <c r="T375" i="3"/>
  <c r="T373" i="3"/>
  <c r="V367" i="3"/>
  <c r="V360" i="3"/>
  <c r="W357" i="3"/>
  <c r="X354" i="3"/>
  <c r="U351" i="3"/>
  <c r="T350" i="3"/>
  <c r="V344" i="3"/>
  <c r="W341" i="3"/>
  <c r="X338" i="3"/>
  <c r="U335" i="3"/>
  <c r="T334" i="3"/>
  <c r="V328" i="3"/>
  <c r="W325" i="3"/>
  <c r="U324" i="3"/>
  <c r="X323" i="3"/>
  <c r="T322" i="3"/>
  <c r="W321" i="3"/>
  <c r="T319" i="3"/>
  <c r="X318" i="3"/>
  <c r="V316" i="3"/>
  <c r="U315" i="3"/>
  <c r="X314" i="3"/>
  <c r="T314" i="3"/>
  <c r="W313" i="3"/>
  <c r="V312" i="3"/>
  <c r="U311" i="3"/>
  <c r="X310" i="3"/>
  <c r="T310" i="3"/>
  <c r="W309" i="3"/>
  <c r="V308" i="3"/>
  <c r="U307" i="3"/>
  <c r="X306" i="3"/>
  <c r="T306" i="3"/>
  <c r="W305" i="3"/>
  <c r="V304" i="3"/>
  <c r="U303" i="3"/>
  <c r="X302" i="3"/>
  <c r="T302" i="3"/>
  <c r="W301" i="3"/>
  <c r="V300" i="3"/>
  <c r="U299" i="3"/>
  <c r="X298" i="3"/>
  <c r="T298" i="3"/>
  <c r="W297" i="3"/>
  <c r="V296" i="3"/>
  <c r="U295" i="3"/>
  <c r="X294" i="3"/>
  <c r="T294" i="3"/>
  <c r="W293" i="3"/>
  <c r="V292" i="3"/>
  <c r="U291" i="3"/>
  <c r="X290" i="3"/>
  <c r="T290" i="3"/>
  <c r="W289" i="3"/>
  <c r="V288" i="3"/>
  <c r="U287" i="3"/>
  <c r="X286" i="3"/>
  <c r="T286" i="3"/>
  <c r="W285" i="3"/>
  <c r="V284" i="3"/>
  <c r="U283" i="3"/>
  <c r="X282" i="3"/>
  <c r="T282" i="3"/>
  <c r="W281" i="3"/>
  <c r="V280" i="3"/>
  <c r="U279" i="3"/>
  <c r="X278" i="3"/>
  <c r="T278" i="3"/>
  <c r="W277" i="3"/>
  <c r="V276" i="3"/>
  <c r="U275" i="3"/>
  <c r="X274" i="3"/>
  <c r="T274" i="3"/>
  <c r="W273" i="3"/>
  <c r="U399" i="3"/>
  <c r="W394" i="3"/>
  <c r="V377" i="3"/>
  <c r="U372" i="3"/>
  <c r="V369" i="3"/>
  <c r="V364" i="3"/>
  <c r="W361" i="3"/>
  <c r="X358" i="3"/>
  <c r="U355" i="3"/>
  <c r="T354" i="3"/>
  <c r="V348" i="3"/>
  <c r="W345" i="3"/>
  <c r="X342" i="3"/>
  <c r="U339" i="3"/>
  <c r="T338" i="3"/>
  <c r="V332" i="3"/>
  <c r="W329" i="3"/>
  <c r="X326" i="3"/>
  <c r="U323" i="3"/>
  <c r="V321" i="3"/>
  <c r="V320" i="3"/>
  <c r="W318" i="3"/>
  <c r="U316" i="3"/>
  <c r="X315" i="3"/>
  <c r="T315" i="3"/>
  <c r="W314" i="3"/>
  <c r="V313" i="3"/>
  <c r="U312" i="3"/>
  <c r="X311" i="3"/>
  <c r="T311" i="3"/>
  <c r="W310" i="3"/>
  <c r="V309" i="3"/>
  <c r="U308" i="3"/>
  <c r="X307" i="3"/>
  <c r="T307" i="3"/>
  <c r="W306" i="3"/>
  <c r="V305" i="3"/>
  <c r="U304" i="3"/>
  <c r="X303" i="3"/>
  <c r="T303" i="3"/>
  <c r="W302" i="3"/>
  <c r="V301" i="3"/>
  <c r="U300" i="3"/>
  <c r="X299" i="3"/>
  <c r="T299" i="3"/>
  <c r="W298" i="3"/>
  <c r="V297" i="3"/>
  <c r="U296" i="3"/>
  <c r="X295" i="3"/>
  <c r="T295" i="3"/>
  <c r="W294" i="3"/>
  <c r="V293" i="3"/>
  <c r="U292" i="3"/>
  <c r="X291" i="3"/>
  <c r="T291" i="3"/>
  <c r="W290" i="3"/>
  <c r="V289" i="3"/>
  <c r="U288" i="3"/>
  <c r="X287" i="3"/>
  <c r="T287" i="3"/>
  <c r="W286" i="3"/>
  <c r="V285" i="3"/>
  <c r="U284" i="3"/>
  <c r="X283" i="3"/>
  <c r="T283" i="3"/>
  <c r="W282" i="3"/>
  <c r="V281" i="3"/>
  <c r="U280" i="3"/>
  <c r="X279" i="3"/>
  <c r="T279" i="3"/>
  <c r="X362" i="3"/>
  <c r="T358" i="3"/>
  <c r="V352" i="3"/>
  <c r="W333" i="3"/>
  <c r="T316" i="3"/>
  <c r="V310" i="3"/>
  <c r="W307" i="3"/>
  <c r="X304" i="3"/>
  <c r="U301" i="3"/>
  <c r="T300" i="3"/>
  <c r="V294" i="3"/>
  <c r="W291" i="3"/>
  <c r="X288" i="3"/>
  <c r="U285" i="3"/>
  <c r="T284" i="3"/>
  <c r="W278" i="3"/>
  <c r="T276" i="3"/>
  <c r="X275" i="3"/>
  <c r="U273" i="3"/>
  <c r="X272" i="3"/>
  <c r="V271" i="3"/>
  <c r="U270" i="3"/>
  <c r="X269" i="3"/>
  <c r="T269" i="3"/>
  <c r="W268" i="3"/>
  <c r="V267" i="3"/>
  <c r="U266" i="3"/>
  <c r="X265" i="3"/>
  <c r="T265" i="3"/>
  <c r="W264" i="3"/>
  <c r="V263" i="3"/>
  <c r="U262" i="3"/>
  <c r="X261" i="3"/>
  <c r="T261" i="3"/>
  <c r="W260" i="3"/>
  <c r="V259" i="3"/>
  <c r="U258" i="3"/>
  <c r="X257" i="3"/>
  <c r="T257" i="3"/>
  <c r="W256" i="3"/>
  <c r="V255" i="3"/>
  <c r="U254" i="3"/>
  <c r="X253" i="3"/>
  <c r="T253" i="3"/>
  <c r="W252" i="3"/>
  <c r="V251" i="3"/>
  <c r="U250" i="3"/>
  <c r="X249" i="3"/>
  <c r="T249" i="3"/>
  <c r="W248" i="3"/>
  <c r="V247" i="3"/>
  <c r="U246" i="3"/>
  <c r="X245" i="3"/>
  <c r="T245" i="3"/>
  <c r="W244" i="3"/>
  <c r="V243" i="3"/>
  <c r="U242" i="3"/>
  <c r="X241" i="3"/>
  <c r="T241" i="3"/>
  <c r="W240" i="3"/>
  <c r="V239" i="3"/>
  <c r="U238" i="3"/>
  <c r="X237" i="3"/>
  <c r="T237" i="3"/>
  <c r="W236" i="3"/>
  <c r="V235" i="3"/>
  <c r="U234" i="3"/>
  <c r="X233" i="3"/>
  <c r="T233" i="3"/>
  <c r="W232" i="3"/>
  <c r="V231" i="3"/>
  <c r="U230" i="3"/>
  <c r="X229" i="3"/>
  <c r="T229" i="3"/>
  <c r="W228" i="3"/>
  <c r="V227" i="3"/>
  <c r="U226" i="3"/>
  <c r="X225" i="3"/>
  <c r="T225" i="3"/>
  <c r="W224" i="3"/>
  <c r="V223" i="3"/>
  <c r="U222" i="3"/>
  <c r="X221" i="3"/>
  <c r="T221" i="3"/>
  <c r="W220" i="3"/>
  <c r="V219" i="3"/>
  <c r="U218" i="3"/>
  <c r="X217" i="3"/>
  <c r="T217" i="3"/>
  <c r="W216" i="3"/>
  <c r="V215" i="3"/>
  <c r="U214" i="3"/>
  <c r="X213" i="3"/>
  <c r="T213" i="3"/>
  <c r="W212" i="3"/>
  <c r="V211" i="3"/>
  <c r="U210" i="3"/>
  <c r="X209" i="3"/>
  <c r="T209" i="3"/>
  <c r="W208" i="3"/>
  <c r="V207" i="3"/>
  <c r="U206" i="3"/>
  <c r="X205" i="3"/>
  <c r="T205" i="3"/>
  <c r="W204" i="3"/>
  <c r="V203" i="3"/>
  <c r="U202" i="3"/>
  <c r="X201" i="3"/>
  <c r="T201" i="3"/>
  <c r="W200" i="3"/>
  <c r="V199" i="3"/>
  <c r="U198" i="3"/>
  <c r="X197" i="3"/>
  <c r="T197" i="3"/>
  <c r="W196" i="3"/>
  <c r="V195" i="3"/>
  <c r="U194" i="3"/>
  <c r="X193" i="3"/>
  <c r="T193" i="3"/>
  <c r="W192" i="3"/>
  <c r="V191" i="3"/>
  <c r="U190" i="3"/>
  <c r="X189" i="3"/>
  <c r="T189" i="3"/>
  <c r="W188" i="3"/>
  <c r="V187" i="3"/>
  <c r="U186" i="3"/>
  <c r="X185" i="3"/>
  <c r="T185" i="3"/>
  <c r="W184" i="3"/>
  <c r="V183" i="3"/>
  <c r="U182" i="3"/>
  <c r="X181" i="3"/>
  <c r="T181" i="3"/>
  <c r="W180" i="3"/>
  <c r="V179" i="3"/>
  <c r="U178" i="3"/>
  <c r="X177" i="3"/>
  <c r="T177" i="3"/>
  <c r="W176" i="3"/>
  <c r="V175" i="3"/>
  <c r="U174" i="3"/>
  <c r="X173" i="3"/>
  <c r="T173" i="3"/>
  <c r="W172" i="3"/>
  <c r="V171" i="3"/>
  <c r="U170" i="3"/>
  <c r="X169" i="3"/>
  <c r="T169" i="3"/>
  <c r="X168" i="3"/>
  <c r="T168" i="3"/>
  <c r="X167" i="3"/>
  <c r="T167" i="3"/>
  <c r="W420" i="3"/>
  <c r="X371" i="3"/>
  <c r="W349" i="3"/>
  <c r="U327" i="3"/>
  <c r="V314" i="3"/>
  <c r="W311" i="3"/>
  <c r="X308" i="3"/>
  <c r="U305" i="3"/>
  <c r="T304" i="3"/>
  <c r="V298" i="3"/>
  <c r="W295" i="3"/>
  <c r="X292" i="3"/>
  <c r="U289" i="3"/>
  <c r="T288" i="3"/>
  <c r="V282" i="3"/>
  <c r="W279" i="3"/>
  <c r="V278" i="3"/>
  <c r="V277" i="3"/>
  <c r="W275" i="3"/>
  <c r="V272" i="3"/>
  <c r="U271" i="3"/>
  <c r="X270" i="3"/>
  <c r="T270" i="3"/>
  <c r="W269" i="3"/>
  <c r="V268" i="3"/>
  <c r="U267" i="3"/>
  <c r="X266" i="3"/>
  <c r="T266" i="3"/>
  <c r="W265" i="3"/>
  <c r="V264" i="3"/>
  <c r="U263" i="3"/>
  <c r="X262" i="3"/>
  <c r="T262" i="3"/>
  <c r="W261" i="3"/>
  <c r="V260" i="3"/>
  <c r="U259" i="3"/>
  <c r="X258" i="3"/>
  <c r="T258" i="3"/>
  <c r="W257" i="3"/>
  <c r="V256" i="3"/>
  <c r="U255" i="3"/>
  <c r="X254" i="3"/>
  <c r="T254" i="3"/>
  <c r="W253" i="3"/>
  <c r="V252" i="3"/>
  <c r="U251" i="3"/>
  <c r="X250" i="3"/>
  <c r="T250" i="3"/>
  <c r="W249" i="3"/>
  <c r="V248" i="3"/>
  <c r="U247" i="3"/>
  <c r="X246" i="3"/>
  <c r="T246" i="3"/>
  <c r="W245" i="3"/>
  <c r="V244" i="3"/>
  <c r="U243" i="3"/>
  <c r="X242" i="3"/>
  <c r="T242" i="3"/>
  <c r="W241" i="3"/>
  <c r="V240" i="3"/>
  <c r="U239" i="3"/>
  <c r="X238" i="3"/>
  <c r="T238" i="3"/>
  <c r="W237" i="3"/>
  <c r="V236" i="3"/>
  <c r="U235" i="3"/>
  <c r="X234" i="3"/>
  <c r="T234" i="3"/>
  <c r="W233" i="3"/>
  <c r="V232" i="3"/>
  <c r="U231" i="3"/>
  <c r="X230" i="3"/>
  <c r="T230" i="3"/>
  <c r="W229" i="3"/>
  <c r="V228" i="3"/>
  <c r="U227" i="3"/>
  <c r="X226" i="3"/>
  <c r="T226" i="3"/>
  <c r="W225" i="3"/>
  <c r="V224" i="3"/>
  <c r="U223" i="3"/>
  <c r="X222" i="3"/>
  <c r="T222" i="3"/>
  <c r="W221" i="3"/>
  <c r="V220" i="3"/>
  <c r="U219" i="3"/>
  <c r="X218" i="3"/>
  <c r="T218" i="3"/>
  <c r="W217" i="3"/>
  <c r="V216" i="3"/>
  <c r="U215" i="3"/>
  <c r="X214" i="3"/>
  <c r="T214" i="3"/>
  <c r="W213" i="3"/>
  <c r="V212" i="3"/>
  <c r="U211" i="3"/>
  <c r="X210" i="3"/>
  <c r="T210" i="3"/>
  <c r="W209" i="3"/>
  <c r="V208" i="3"/>
  <c r="U207" i="3"/>
  <c r="X206" i="3"/>
  <c r="T206" i="3"/>
  <c r="W205" i="3"/>
  <c r="V204" i="3"/>
  <c r="U203" i="3"/>
  <c r="X202" i="3"/>
  <c r="T202" i="3"/>
  <c r="W201" i="3"/>
  <c r="V200" i="3"/>
  <c r="U199" i="3"/>
  <c r="X198" i="3"/>
  <c r="T198" i="3"/>
  <c r="W197" i="3"/>
  <c r="V196" i="3"/>
  <c r="U195" i="3"/>
  <c r="X194" i="3"/>
  <c r="T194" i="3"/>
  <c r="W193" i="3"/>
  <c r="V192" i="3"/>
  <c r="U191" i="3"/>
  <c r="X190" i="3"/>
  <c r="T190" i="3"/>
  <c r="W189" i="3"/>
  <c r="V188" i="3"/>
  <c r="U187" i="3"/>
  <c r="X186" i="3"/>
  <c r="T186" i="3"/>
  <c r="W185" i="3"/>
  <c r="V184" i="3"/>
  <c r="U183" i="3"/>
  <c r="X182" i="3"/>
  <c r="T182" i="3"/>
  <c r="W181" i="3"/>
  <c r="V180" i="3"/>
  <c r="U179" i="3"/>
  <c r="X178" i="3"/>
  <c r="T178" i="3"/>
  <c r="W177" i="3"/>
  <c r="V176" i="3"/>
  <c r="U175" i="3"/>
  <c r="X174" i="3"/>
  <c r="T174" i="3"/>
  <c r="W173" i="3"/>
  <c r="V172" i="3"/>
  <c r="U171" i="3"/>
  <c r="X170" i="3"/>
  <c r="T170" i="3"/>
  <c r="W169" i="3"/>
  <c r="W168" i="3"/>
  <c r="X365" i="3"/>
  <c r="U343" i="3"/>
  <c r="X330" i="3"/>
  <c r="T326" i="3"/>
  <c r="T323" i="3"/>
  <c r="U320" i="3"/>
  <c r="T318" i="3"/>
  <c r="W315" i="3"/>
  <c r="X312" i="3"/>
  <c r="U309" i="3"/>
  <c r="T308" i="3"/>
  <c r="V302" i="3"/>
  <c r="W299" i="3"/>
  <c r="X296" i="3"/>
  <c r="U293" i="3"/>
  <c r="T292" i="3"/>
  <c r="V286" i="3"/>
  <c r="W283" i="3"/>
  <c r="X280" i="3"/>
  <c r="U277" i="3"/>
  <c r="X276" i="3"/>
  <c r="T275" i="3"/>
  <c r="W274" i="3"/>
  <c r="U272" i="3"/>
  <c r="X271" i="3"/>
  <c r="T271" i="3"/>
  <c r="W270" i="3"/>
  <c r="V269" i="3"/>
  <c r="U268" i="3"/>
  <c r="X267" i="3"/>
  <c r="T267" i="3"/>
  <c r="W266" i="3"/>
  <c r="V265" i="3"/>
  <c r="U264" i="3"/>
  <c r="X263" i="3"/>
  <c r="T263" i="3"/>
  <c r="W262" i="3"/>
  <c r="V261" i="3"/>
  <c r="U260" i="3"/>
  <c r="X259" i="3"/>
  <c r="T259" i="3"/>
  <c r="W258" i="3"/>
  <c r="V257" i="3"/>
  <c r="U256" i="3"/>
  <c r="X255" i="3"/>
  <c r="T255" i="3"/>
  <c r="W254" i="3"/>
  <c r="V253" i="3"/>
  <c r="U252" i="3"/>
  <c r="X251" i="3"/>
  <c r="T251" i="3"/>
  <c r="W250" i="3"/>
  <c r="V249" i="3"/>
  <c r="U248" i="3"/>
  <c r="X247" i="3"/>
  <c r="T247" i="3"/>
  <c r="W246" i="3"/>
  <c r="V245" i="3"/>
  <c r="U244" i="3"/>
  <c r="X243" i="3"/>
  <c r="T243" i="3"/>
  <c r="W242" i="3"/>
  <c r="V241" i="3"/>
  <c r="U240" i="3"/>
  <c r="X239" i="3"/>
  <c r="T239" i="3"/>
  <c r="W238" i="3"/>
  <c r="V237" i="3"/>
  <c r="U236" i="3"/>
  <c r="X235" i="3"/>
  <c r="T235" i="3"/>
  <c r="W234" i="3"/>
  <c r="V233" i="3"/>
  <c r="U232" i="3"/>
  <c r="X231" i="3"/>
  <c r="T231" i="3"/>
  <c r="W230" i="3"/>
  <c r="V229" i="3"/>
  <c r="U228" i="3"/>
  <c r="X227" i="3"/>
  <c r="T227" i="3"/>
  <c r="W226" i="3"/>
  <c r="V225" i="3"/>
  <c r="U224" i="3"/>
  <c r="X223" i="3"/>
  <c r="T223" i="3"/>
  <c r="W222" i="3"/>
  <c r="V221" i="3"/>
  <c r="U220" i="3"/>
  <c r="X219" i="3"/>
  <c r="T219" i="3"/>
  <c r="W218" i="3"/>
  <c r="V217" i="3"/>
  <c r="U216" i="3"/>
  <c r="X215" i="3"/>
  <c r="T215" i="3"/>
  <c r="W214" i="3"/>
  <c r="V213" i="3"/>
  <c r="U212" i="3"/>
  <c r="X211" i="3"/>
  <c r="T211" i="3"/>
  <c r="W210" i="3"/>
  <c r="V209" i="3"/>
  <c r="U208" i="3"/>
  <c r="X207" i="3"/>
  <c r="T207" i="3"/>
  <c r="W206" i="3"/>
  <c r="V205" i="3"/>
  <c r="U204" i="3"/>
  <c r="X203" i="3"/>
  <c r="T203" i="3"/>
  <c r="W202" i="3"/>
  <c r="V201" i="3"/>
  <c r="U200" i="3"/>
  <c r="X199" i="3"/>
  <c r="T199" i="3"/>
  <c r="W198" i="3"/>
  <c r="V197" i="3"/>
  <c r="U196" i="3"/>
  <c r="X195" i="3"/>
  <c r="T195" i="3"/>
  <c r="W194" i="3"/>
  <c r="V193" i="3"/>
  <c r="U192" i="3"/>
  <c r="X191" i="3"/>
  <c r="T191" i="3"/>
  <c r="W190" i="3"/>
  <c r="V189" i="3"/>
  <c r="U188" i="3"/>
  <c r="X187" i="3"/>
  <c r="T187" i="3"/>
  <c r="W186" i="3"/>
  <c r="V185" i="3"/>
  <c r="U184" i="3"/>
  <c r="X183" i="3"/>
  <c r="T183" i="3"/>
  <c r="W182" i="3"/>
  <c r="V181" i="3"/>
  <c r="U180" i="3"/>
  <c r="X179" i="3"/>
  <c r="T179" i="3"/>
  <c r="W178" i="3"/>
  <c r="V177" i="3"/>
  <c r="U176" i="3"/>
  <c r="X175" i="3"/>
  <c r="T175" i="3"/>
  <c r="W174" i="3"/>
  <c r="V173" i="3"/>
  <c r="U172" i="3"/>
  <c r="X171" i="3"/>
  <c r="T171" i="3"/>
  <c r="W170" i="3"/>
  <c r="V169" i="3"/>
  <c r="V168" i="3"/>
  <c r="V167" i="3"/>
  <c r="X346" i="3"/>
  <c r="W303" i="3"/>
  <c r="U281" i="3"/>
  <c r="T272" i="3"/>
  <c r="V266" i="3"/>
  <c r="W263" i="3"/>
  <c r="X260" i="3"/>
  <c r="U257" i="3"/>
  <c r="T256" i="3"/>
  <c r="V250" i="3"/>
  <c r="W247" i="3"/>
  <c r="X244" i="3"/>
  <c r="U241" i="3"/>
  <c r="T240" i="3"/>
  <c r="V234" i="3"/>
  <c r="W231" i="3"/>
  <c r="X228" i="3"/>
  <c r="U225" i="3"/>
  <c r="T224" i="3"/>
  <c r="V218" i="3"/>
  <c r="W215" i="3"/>
  <c r="X212" i="3"/>
  <c r="U209" i="3"/>
  <c r="T208" i="3"/>
  <c r="V202" i="3"/>
  <c r="W199" i="3"/>
  <c r="X196" i="3"/>
  <c r="U193" i="3"/>
  <c r="T192" i="3"/>
  <c r="V186" i="3"/>
  <c r="W183" i="3"/>
  <c r="X180" i="3"/>
  <c r="U177" i="3"/>
  <c r="T176" i="3"/>
  <c r="V170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374" i="3"/>
  <c r="T342" i="3"/>
  <c r="X319" i="3"/>
  <c r="U297" i="3"/>
  <c r="X284" i="3"/>
  <c r="T280" i="3"/>
  <c r="V270" i="3"/>
  <c r="W267" i="3"/>
  <c r="X264" i="3"/>
  <c r="U261" i="3"/>
  <c r="T260" i="3"/>
  <c r="V254" i="3"/>
  <c r="W251" i="3"/>
  <c r="X248" i="3"/>
  <c r="U245" i="3"/>
  <c r="T244" i="3"/>
  <c r="V238" i="3"/>
  <c r="W235" i="3"/>
  <c r="X232" i="3"/>
  <c r="U229" i="3"/>
  <c r="T228" i="3"/>
  <c r="V222" i="3"/>
  <c r="W219" i="3"/>
  <c r="X216" i="3"/>
  <c r="U213" i="3"/>
  <c r="T212" i="3"/>
  <c r="V206" i="3"/>
  <c r="W203" i="3"/>
  <c r="X200" i="3"/>
  <c r="U197" i="3"/>
  <c r="T196" i="3"/>
  <c r="V190" i="3"/>
  <c r="W187" i="3"/>
  <c r="X184" i="3"/>
  <c r="U181" i="3"/>
  <c r="T180" i="3"/>
  <c r="V174" i="3"/>
  <c r="W171" i="3"/>
  <c r="U168" i="3"/>
  <c r="W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U313" i="3"/>
  <c r="X300" i="3"/>
  <c r="T296" i="3"/>
  <c r="V290" i="3"/>
  <c r="V274" i="3"/>
  <c r="W271" i="3"/>
  <c r="X268" i="3"/>
  <c r="U265" i="3"/>
  <c r="T264" i="3"/>
  <c r="V258" i="3"/>
  <c r="W255" i="3"/>
  <c r="X252" i="3"/>
  <c r="U249" i="3"/>
  <c r="T248" i="3"/>
  <c r="V242" i="3"/>
  <c r="W239" i="3"/>
  <c r="X236" i="3"/>
  <c r="U233" i="3"/>
  <c r="T232" i="3"/>
  <c r="V226" i="3"/>
  <c r="W223" i="3"/>
  <c r="X220" i="3"/>
  <c r="U217" i="3"/>
  <c r="T216" i="3"/>
  <c r="V210" i="3"/>
  <c r="W207" i="3"/>
  <c r="X204" i="3"/>
  <c r="U201" i="3"/>
  <c r="T200" i="3"/>
  <c r="V194" i="3"/>
  <c r="W191" i="3"/>
  <c r="X188" i="3"/>
  <c r="U185" i="3"/>
  <c r="T184" i="3"/>
  <c r="V178" i="3"/>
  <c r="W175" i="3"/>
  <c r="X172" i="3"/>
  <c r="U169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359" i="3"/>
  <c r="W287" i="3"/>
  <c r="U276" i="3"/>
  <c r="U269" i="3"/>
  <c r="X256" i="3"/>
  <c r="T252" i="3"/>
  <c r="V246" i="3"/>
  <c r="W227" i="3"/>
  <c r="U205" i="3"/>
  <c r="X192" i="3"/>
  <c r="T188" i="3"/>
  <c r="V182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X100" i="3"/>
  <c r="V99" i="3"/>
  <c r="T98" i="3"/>
  <c r="X96" i="3"/>
  <c r="V95" i="3"/>
  <c r="T94" i="3"/>
  <c r="X92" i="3"/>
  <c r="V91" i="3"/>
  <c r="T90" i="3"/>
  <c r="X88" i="3"/>
  <c r="V87" i="3"/>
  <c r="T86" i="3"/>
  <c r="X84" i="3"/>
  <c r="V83" i="3"/>
  <c r="T82" i="3"/>
  <c r="T80" i="3"/>
  <c r="W79" i="3"/>
  <c r="T78" i="3"/>
  <c r="W77" i="3"/>
  <c r="T76" i="3"/>
  <c r="W75" i="3"/>
  <c r="T74" i="3"/>
  <c r="W73" i="3"/>
  <c r="T72" i="3"/>
  <c r="W71" i="3"/>
  <c r="T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X14" i="3"/>
  <c r="T14" i="3"/>
  <c r="U13" i="3"/>
  <c r="W12" i="3"/>
  <c r="X11" i="3"/>
  <c r="T11" i="3"/>
  <c r="V10" i="3"/>
  <c r="S3" i="3"/>
  <c r="V12" i="3"/>
  <c r="W11" i="3"/>
  <c r="U10" i="3"/>
  <c r="V3" i="3"/>
  <c r="Q3" i="3"/>
  <c r="W211" i="3"/>
  <c r="X121" i="3"/>
  <c r="X117" i="3"/>
  <c r="X113" i="3"/>
  <c r="X107" i="3"/>
  <c r="X103" i="3"/>
  <c r="V94" i="3"/>
  <c r="T89" i="3"/>
  <c r="V86" i="3"/>
  <c r="X79" i="3"/>
  <c r="V78" i="3"/>
  <c r="X77" i="3"/>
  <c r="V76" i="3"/>
  <c r="X75" i="3"/>
  <c r="X71" i="3"/>
  <c r="V70" i="3"/>
  <c r="X68" i="3"/>
  <c r="X66" i="3"/>
  <c r="T63" i="3"/>
  <c r="X61" i="3"/>
  <c r="X60" i="3"/>
  <c r="T60" i="3"/>
  <c r="X59" i="3"/>
  <c r="T53" i="3"/>
  <c r="X52" i="3"/>
  <c r="T51" i="3"/>
  <c r="X49" i="3"/>
  <c r="X48" i="3"/>
  <c r="T48" i="3"/>
  <c r="X47" i="3"/>
  <c r="T39" i="3"/>
  <c r="X38" i="3"/>
  <c r="T36" i="3"/>
  <c r="X35" i="3"/>
  <c r="T34" i="3"/>
  <c r="X33" i="3"/>
  <c r="T32" i="3"/>
  <c r="X31" i="3"/>
  <c r="T30" i="3"/>
  <c r="X29" i="3"/>
  <c r="T28" i="3"/>
  <c r="X27" i="3"/>
  <c r="T26" i="3"/>
  <c r="X24" i="3"/>
  <c r="T20" i="3"/>
  <c r="X19" i="3"/>
  <c r="T17" i="3"/>
  <c r="X16" i="3"/>
  <c r="U14" i="3"/>
  <c r="V13" i="3"/>
  <c r="X12" i="3"/>
  <c r="T3" i="3"/>
  <c r="V336" i="3"/>
  <c r="V306" i="3"/>
  <c r="V273" i="3"/>
  <c r="T268" i="3"/>
  <c r="V262" i="3"/>
  <c r="W243" i="3"/>
  <c r="U221" i="3"/>
  <c r="X208" i="3"/>
  <c r="T204" i="3"/>
  <c r="V198" i="3"/>
  <c r="W179" i="3"/>
  <c r="V100" i="3"/>
  <c r="T99" i="3"/>
  <c r="X97" i="3"/>
  <c r="V96" i="3"/>
  <c r="T95" i="3"/>
  <c r="X93" i="3"/>
  <c r="V92" i="3"/>
  <c r="T91" i="3"/>
  <c r="X89" i="3"/>
  <c r="V88" i="3"/>
  <c r="T87" i="3"/>
  <c r="X85" i="3"/>
  <c r="V84" i="3"/>
  <c r="T83" i="3"/>
  <c r="X81" i="3"/>
  <c r="X80" i="3"/>
  <c r="V79" i="3"/>
  <c r="X78" i="3"/>
  <c r="V77" i="3"/>
  <c r="X76" i="3"/>
  <c r="V75" i="3"/>
  <c r="X74" i="3"/>
  <c r="V73" i="3"/>
  <c r="X72" i="3"/>
  <c r="V71" i="3"/>
  <c r="X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W14" i="3"/>
  <c r="X13" i="3"/>
  <c r="T13" i="3"/>
  <c r="X140" i="3"/>
  <c r="X133" i="3"/>
  <c r="X131" i="3"/>
  <c r="X129" i="3"/>
  <c r="X127" i="3"/>
  <c r="X125" i="3"/>
  <c r="X123" i="3"/>
  <c r="X119" i="3"/>
  <c r="X116" i="3"/>
  <c r="X114" i="3"/>
  <c r="X111" i="3"/>
  <c r="X109" i="3"/>
  <c r="X105" i="3"/>
  <c r="X102" i="3"/>
  <c r="X99" i="3"/>
  <c r="V98" i="3"/>
  <c r="X95" i="3"/>
  <c r="T93" i="3"/>
  <c r="X87" i="3"/>
  <c r="V82" i="3"/>
  <c r="T81" i="3"/>
  <c r="X73" i="3"/>
  <c r="X69" i="3"/>
  <c r="T69" i="3"/>
  <c r="X67" i="3"/>
  <c r="T67" i="3"/>
  <c r="X64" i="3"/>
  <c r="T64" i="3"/>
  <c r="X62" i="3"/>
  <c r="T61" i="3"/>
  <c r="X58" i="3"/>
  <c r="T58" i="3"/>
  <c r="X56" i="3"/>
  <c r="T56" i="3"/>
  <c r="X54" i="3"/>
  <c r="T54" i="3"/>
  <c r="X51" i="3"/>
  <c r="T50" i="3"/>
  <c r="X45" i="3"/>
  <c r="T45" i="3"/>
  <c r="X43" i="3"/>
  <c r="T43" i="3"/>
  <c r="X41" i="3"/>
  <c r="T41" i="3"/>
  <c r="X40" i="3"/>
  <c r="T40" i="3"/>
  <c r="X36" i="3"/>
  <c r="T35" i="3"/>
  <c r="X32" i="3"/>
  <c r="T31" i="3"/>
  <c r="X28" i="3"/>
  <c r="T27" i="3"/>
  <c r="X26" i="3"/>
  <c r="T25" i="3"/>
  <c r="X22" i="3"/>
  <c r="T22" i="3"/>
  <c r="X21" i="3"/>
  <c r="T21" i="3"/>
  <c r="X17" i="3"/>
  <c r="T16" i="3"/>
  <c r="U11" i="3"/>
  <c r="W317" i="3"/>
  <c r="W259" i="3"/>
  <c r="U237" i="3"/>
  <c r="X224" i="3"/>
  <c r="T220" i="3"/>
  <c r="V214" i="3"/>
  <c r="W195" i="3"/>
  <c r="U173" i="3"/>
  <c r="T100" i="3"/>
  <c r="X98" i="3"/>
  <c r="V97" i="3"/>
  <c r="T96" i="3"/>
  <c r="X94" i="3"/>
  <c r="V93" i="3"/>
  <c r="T92" i="3"/>
  <c r="X90" i="3"/>
  <c r="V89" i="3"/>
  <c r="T88" i="3"/>
  <c r="X86" i="3"/>
  <c r="V85" i="3"/>
  <c r="T84" i="3"/>
  <c r="X82" i="3"/>
  <c r="V81" i="3"/>
  <c r="W80" i="3"/>
  <c r="T79" i="3"/>
  <c r="W78" i="3"/>
  <c r="T77" i="3"/>
  <c r="W76" i="3"/>
  <c r="T75" i="3"/>
  <c r="W74" i="3"/>
  <c r="T73" i="3"/>
  <c r="W72" i="3"/>
  <c r="T71" i="3"/>
  <c r="W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V14" i="3"/>
  <c r="W13" i="3"/>
  <c r="U12" i="3"/>
  <c r="V11" i="3"/>
  <c r="X10" i="3"/>
  <c r="T10" i="3"/>
  <c r="U3" i="3"/>
  <c r="P3" i="3"/>
  <c r="X322" i="3"/>
  <c r="T312" i="3"/>
  <c r="U253" i="3"/>
  <c r="X240" i="3"/>
  <c r="T236" i="3"/>
  <c r="V230" i="3"/>
  <c r="U189" i="3"/>
  <c r="X176" i="3"/>
  <c r="T172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39" i="3"/>
  <c r="X138" i="3"/>
  <c r="X137" i="3"/>
  <c r="X136" i="3"/>
  <c r="X135" i="3"/>
  <c r="X134" i="3"/>
  <c r="X132" i="3"/>
  <c r="X130" i="3"/>
  <c r="X128" i="3"/>
  <c r="X126" i="3"/>
  <c r="X124" i="3"/>
  <c r="X122" i="3"/>
  <c r="X120" i="3"/>
  <c r="X118" i="3"/>
  <c r="X115" i="3"/>
  <c r="X112" i="3"/>
  <c r="X110" i="3"/>
  <c r="X108" i="3"/>
  <c r="X106" i="3"/>
  <c r="X104" i="3"/>
  <c r="X101" i="3"/>
  <c r="T97" i="3"/>
  <c r="X91" i="3"/>
  <c r="V90" i="3"/>
  <c r="T85" i="3"/>
  <c r="X83" i="3"/>
  <c r="V80" i="3"/>
  <c r="V74" i="3"/>
  <c r="V72" i="3"/>
  <c r="T68" i="3"/>
  <c r="T66" i="3"/>
  <c r="X65" i="3"/>
  <c r="T65" i="3"/>
  <c r="X63" i="3"/>
  <c r="T62" i="3"/>
  <c r="T59" i="3"/>
  <c r="X57" i="3"/>
  <c r="T57" i="3"/>
  <c r="X55" i="3"/>
  <c r="T55" i="3"/>
  <c r="X53" i="3"/>
  <c r="T52" i="3"/>
  <c r="X50" i="3"/>
  <c r="T49" i="3"/>
  <c r="T47" i="3"/>
  <c r="X46" i="3"/>
  <c r="T46" i="3"/>
  <c r="X44" i="3"/>
  <c r="T44" i="3"/>
  <c r="X42" i="3"/>
  <c r="T42" i="3"/>
  <c r="X39" i="3"/>
  <c r="T38" i="3"/>
  <c r="X37" i="3"/>
  <c r="T37" i="3"/>
  <c r="X34" i="3"/>
  <c r="T33" i="3"/>
  <c r="X30" i="3"/>
  <c r="T29" i="3"/>
  <c r="X25" i="3"/>
  <c r="T24" i="3"/>
  <c r="X23" i="3"/>
  <c r="T23" i="3"/>
  <c r="X20" i="3"/>
  <c r="T19" i="3"/>
  <c r="X18" i="3"/>
  <c r="T18" i="3"/>
  <c r="X15" i="3"/>
  <c r="T15" i="3"/>
  <c r="T12" i="3"/>
  <c r="W10" i="3"/>
  <c r="O4" i="2"/>
  <c r="O3" i="2"/>
  <c r="AD9" i="3"/>
  <c r="AE9" i="3" l="1"/>
  <c r="AG9" i="3"/>
  <c r="S4" i="2"/>
  <c r="T4" i="2"/>
  <c r="V4" i="2"/>
  <c r="Q4" i="2"/>
  <c r="U4" i="2"/>
  <c r="P4" i="2"/>
  <c r="X1008" i="2"/>
  <c r="T1008" i="2"/>
  <c r="X1007" i="2"/>
  <c r="T1007" i="2"/>
  <c r="X1006" i="2"/>
  <c r="T1006" i="2"/>
  <c r="X1005" i="2"/>
  <c r="T1005" i="2"/>
  <c r="X1004" i="2"/>
  <c r="T1004" i="2"/>
  <c r="U307" i="2"/>
  <c r="V306" i="2"/>
  <c r="W305" i="2"/>
  <c r="X304" i="2"/>
  <c r="T304" i="2"/>
  <c r="V303" i="2"/>
  <c r="V302" i="2"/>
  <c r="V301" i="2"/>
  <c r="V300" i="2"/>
  <c r="V299" i="2"/>
  <c r="V298" i="2"/>
  <c r="V297" i="2"/>
  <c r="V296" i="2"/>
  <c r="V295" i="2"/>
  <c r="V294" i="2"/>
  <c r="V293" i="2"/>
  <c r="V292" i="2"/>
  <c r="V291" i="2"/>
  <c r="V290" i="2"/>
  <c r="V289" i="2"/>
  <c r="V288" i="2"/>
  <c r="V287" i="2"/>
  <c r="V286" i="2"/>
  <c r="V285" i="2"/>
  <c r="V284" i="2"/>
  <c r="V283" i="2"/>
  <c r="V282" i="2"/>
  <c r="W1008" i="2"/>
  <c r="W1007" i="2"/>
  <c r="W1006" i="2"/>
  <c r="W1005" i="2"/>
  <c r="W1004" i="2"/>
  <c r="X307" i="2"/>
  <c r="T307" i="2"/>
  <c r="U306" i="2"/>
  <c r="V305" i="2"/>
  <c r="W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V1008" i="2"/>
  <c r="V1007" i="2"/>
  <c r="V1006" i="2"/>
  <c r="V1005" i="2"/>
  <c r="V1004" i="2"/>
  <c r="W307" i="2"/>
  <c r="X306" i="2"/>
  <c r="T306" i="2"/>
  <c r="U305" i="2"/>
  <c r="V304" i="2"/>
  <c r="X303" i="2"/>
  <c r="T303" i="2"/>
  <c r="X302" i="2"/>
  <c r="T302" i="2"/>
  <c r="X301" i="2"/>
  <c r="T301" i="2"/>
  <c r="X300" i="2"/>
  <c r="T300" i="2"/>
  <c r="X299" i="2"/>
  <c r="T299" i="2"/>
  <c r="X298" i="2"/>
  <c r="T298" i="2"/>
  <c r="X297" i="2"/>
  <c r="T297" i="2"/>
  <c r="X296" i="2"/>
  <c r="T296" i="2"/>
  <c r="X295" i="2"/>
  <c r="T295" i="2"/>
  <c r="X294" i="2"/>
  <c r="T294" i="2"/>
  <c r="X293" i="2"/>
  <c r="T293" i="2"/>
  <c r="X292" i="2"/>
  <c r="T292" i="2"/>
  <c r="X291" i="2"/>
  <c r="T291" i="2"/>
  <c r="X290" i="2"/>
  <c r="T290" i="2"/>
  <c r="X289" i="2"/>
  <c r="U1008" i="2"/>
  <c r="U1004" i="2"/>
  <c r="V307" i="2"/>
  <c r="W288" i="2"/>
  <c r="T287" i="2"/>
  <c r="X285" i="2"/>
  <c r="W284" i="2"/>
  <c r="T283" i="2"/>
  <c r="X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U1005" i="2"/>
  <c r="U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T288" i="2"/>
  <c r="X286" i="2"/>
  <c r="W285" i="2"/>
  <c r="T284" i="2"/>
  <c r="X282" i="2"/>
  <c r="W281" i="2"/>
  <c r="V280" i="2"/>
  <c r="V279" i="2"/>
  <c r="V278" i="2"/>
  <c r="V277" i="2"/>
  <c r="V276" i="2"/>
  <c r="V275" i="2"/>
  <c r="V274" i="2"/>
  <c r="V273" i="2"/>
  <c r="V272" i="2"/>
  <c r="V271" i="2"/>
  <c r="V270" i="2"/>
  <c r="V269" i="2"/>
  <c r="V268" i="2"/>
  <c r="V267" i="2"/>
  <c r="V266" i="2"/>
  <c r="U1006" i="2"/>
  <c r="W306" i="2"/>
  <c r="X280" i="2"/>
  <c r="U279" i="2"/>
  <c r="T278" i="2"/>
  <c r="X276" i="2"/>
  <c r="U275" i="2"/>
  <c r="T274" i="2"/>
  <c r="X272" i="2"/>
  <c r="U271" i="2"/>
  <c r="T270" i="2"/>
  <c r="X268" i="2"/>
  <c r="U267" i="2"/>
  <c r="T266" i="2"/>
  <c r="T265" i="2"/>
  <c r="U264" i="2"/>
  <c r="V263" i="2"/>
  <c r="X262" i="2"/>
  <c r="T261" i="2"/>
  <c r="U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X288" i="2"/>
  <c r="X287" i="2"/>
  <c r="X284" i="2"/>
  <c r="X283" i="2"/>
  <c r="U280" i="2"/>
  <c r="T279" i="2"/>
  <c r="X277" i="2"/>
  <c r="U276" i="2"/>
  <c r="T275" i="2"/>
  <c r="X273" i="2"/>
  <c r="U272" i="2"/>
  <c r="T271" i="2"/>
  <c r="X269" i="2"/>
  <c r="U268" i="2"/>
  <c r="T267" i="2"/>
  <c r="X265" i="2"/>
  <c r="T264" i="2"/>
  <c r="U263" i="2"/>
  <c r="V262" i="2"/>
  <c r="X261" i="2"/>
  <c r="T260" i="2"/>
  <c r="V259" i="2"/>
  <c r="V258" i="2"/>
  <c r="V257" i="2"/>
  <c r="V256" i="2"/>
  <c r="V255" i="2"/>
  <c r="V254" i="2"/>
  <c r="V253" i="2"/>
  <c r="V252" i="2"/>
  <c r="V251" i="2"/>
  <c r="V250" i="2"/>
  <c r="V249" i="2"/>
  <c r="V248" i="2"/>
  <c r="V247" i="2"/>
  <c r="V246" i="2"/>
  <c r="V245" i="2"/>
  <c r="V244" i="2"/>
  <c r="V243" i="2"/>
  <c r="V242" i="2"/>
  <c r="V241" i="2"/>
  <c r="V240" i="2"/>
  <c r="V239" i="2"/>
  <c r="V238" i="2"/>
  <c r="V237" i="2"/>
  <c r="V236" i="2"/>
  <c r="V235" i="2"/>
  <c r="V234" i="2"/>
  <c r="V233" i="2"/>
  <c r="V232" i="2"/>
  <c r="V231" i="2"/>
  <c r="V230" i="2"/>
  <c r="V229" i="2"/>
  <c r="V228" i="2"/>
  <c r="U1007" i="2"/>
  <c r="X305" i="2"/>
  <c r="T289" i="2"/>
  <c r="W287" i="2"/>
  <c r="W286" i="2"/>
  <c r="T285" i="2"/>
  <c r="W283" i="2"/>
  <c r="W282" i="2"/>
  <c r="V281" i="2"/>
  <c r="T280" i="2"/>
  <c r="X278" i="2"/>
  <c r="U277" i="2"/>
  <c r="T276" i="2"/>
  <c r="X274" i="2"/>
  <c r="U273" i="2"/>
  <c r="T272" i="2"/>
  <c r="X270" i="2"/>
  <c r="U269" i="2"/>
  <c r="T268" i="2"/>
  <c r="X266" i="2"/>
  <c r="V265" i="2"/>
  <c r="X264" i="2"/>
  <c r="T263" i="2"/>
  <c r="U262" i="2"/>
  <c r="V261" i="2"/>
  <c r="X260" i="2"/>
  <c r="U259" i="2"/>
  <c r="U258" i="2"/>
  <c r="U257" i="2"/>
  <c r="T286" i="2"/>
  <c r="T282" i="2"/>
  <c r="T277" i="2"/>
  <c r="U274" i="2"/>
  <c r="T269" i="2"/>
  <c r="U266" i="2"/>
  <c r="T256" i="2"/>
  <c r="X254" i="2"/>
  <c r="U253" i="2"/>
  <c r="T252" i="2"/>
  <c r="X250" i="2"/>
  <c r="U249" i="2"/>
  <c r="T248" i="2"/>
  <c r="X246" i="2"/>
  <c r="U245" i="2"/>
  <c r="T244" i="2"/>
  <c r="X242" i="2"/>
  <c r="U241" i="2"/>
  <c r="T240" i="2"/>
  <c r="X238" i="2"/>
  <c r="U237" i="2"/>
  <c r="T236" i="2"/>
  <c r="X234" i="2"/>
  <c r="U233" i="2"/>
  <c r="T232" i="2"/>
  <c r="X230" i="2"/>
  <c r="U229" i="2"/>
  <c r="T228" i="2"/>
  <c r="T227" i="2"/>
  <c r="U226" i="2"/>
  <c r="V225" i="2"/>
  <c r="X224" i="2"/>
  <c r="T223" i="2"/>
  <c r="U222" i="2"/>
  <c r="V221" i="2"/>
  <c r="X220" i="2"/>
  <c r="T219" i="2"/>
  <c r="X218" i="2"/>
  <c r="T218" i="2"/>
  <c r="X217" i="2"/>
  <c r="T217" i="2"/>
  <c r="X216" i="2"/>
  <c r="T216" i="2"/>
  <c r="X215" i="2"/>
  <c r="T215" i="2"/>
  <c r="X214" i="2"/>
  <c r="T214" i="2"/>
  <c r="X213" i="2"/>
  <c r="T213" i="2"/>
  <c r="X212" i="2"/>
  <c r="T212" i="2"/>
  <c r="X211" i="2"/>
  <c r="T211" i="2"/>
  <c r="X210" i="2"/>
  <c r="T210" i="2"/>
  <c r="X209" i="2"/>
  <c r="T209" i="2"/>
  <c r="T305" i="2"/>
  <c r="X275" i="2"/>
  <c r="X267" i="2"/>
  <c r="V264" i="2"/>
  <c r="X263" i="2"/>
  <c r="T262" i="2"/>
  <c r="X259" i="2"/>
  <c r="X258" i="2"/>
  <c r="X257" i="2"/>
  <c r="X255" i="2"/>
  <c r="U254" i="2"/>
  <c r="T253" i="2"/>
  <c r="X251" i="2"/>
  <c r="U250" i="2"/>
  <c r="T249" i="2"/>
  <c r="X247" i="2"/>
  <c r="U246" i="2"/>
  <c r="T245" i="2"/>
  <c r="X243" i="2"/>
  <c r="U242" i="2"/>
  <c r="T241" i="2"/>
  <c r="X239" i="2"/>
  <c r="U238" i="2"/>
  <c r="T237" i="2"/>
  <c r="X235" i="2"/>
  <c r="U234" i="2"/>
  <c r="T233" i="2"/>
  <c r="X231" i="2"/>
  <c r="U230" i="2"/>
  <c r="T229" i="2"/>
  <c r="X227" i="2"/>
  <c r="T226" i="2"/>
  <c r="U225" i="2"/>
  <c r="V224" i="2"/>
  <c r="X223" i="2"/>
  <c r="T222" i="2"/>
  <c r="U221" i="2"/>
  <c r="V220" i="2"/>
  <c r="X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T281" i="2"/>
  <c r="U278" i="2"/>
  <c r="T273" i="2"/>
  <c r="U270" i="2"/>
  <c r="U265" i="2"/>
  <c r="V260" i="2"/>
  <c r="T259" i="2"/>
  <c r="T258" i="2"/>
  <c r="T257" i="2"/>
  <c r="X256" i="2"/>
  <c r="U255" i="2"/>
  <c r="T254" i="2"/>
  <c r="X252" i="2"/>
  <c r="U251" i="2"/>
  <c r="T250" i="2"/>
  <c r="X248" i="2"/>
  <c r="U247" i="2"/>
  <c r="T246" i="2"/>
  <c r="X244" i="2"/>
  <c r="U243" i="2"/>
  <c r="T242" i="2"/>
  <c r="X240" i="2"/>
  <c r="U239" i="2"/>
  <c r="T238" i="2"/>
  <c r="X236" i="2"/>
  <c r="U235" i="2"/>
  <c r="T234" i="2"/>
  <c r="X232" i="2"/>
  <c r="U231" i="2"/>
  <c r="T230" i="2"/>
  <c r="X228" i="2"/>
  <c r="V227" i="2"/>
  <c r="X226" i="2"/>
  <c r="T225" i="2"/>
  <c r="U224" i="2"/>
  <c r="V223" i="2"/>
  <c r="X222" i="2"/>
  <c r="T221" i="2"/>
  <c r="U220" i="2"/>
  <c r="V219" i="2"/>
  <c r="V218" i="2"/>
  <c r="V217" i="2"/>
  <c r="V216" i="2"/>
  <c r="X279" i="2"/>
  <c r="X271" i="2"/>
  <c r="U261" i="2"/>
  <c r="T255" i="2"/>
  <c r="U252" i="2"/>
  <c r="T247" i="2"/>
  <c r="U244" i="2"/>
  <c r="T239" i="2"/>
  <c r="U236" i="2"/>
  <c r="T231" i="2"/>
  <c r="U228" i="2"/>
  <c r="U219" i="2"/>
  <c r="U218" i="2"/>
  <c r="U217" i="2"/>
  <c r="U216" i="2"/>
  <c r="U214" i="2"/>
  <c r="U212" i="2"/>
  <c r="U210" i="2"/>
  <c r="V208" i="2"/>
  <c r="X207" i="2"/>
  <c r="T206" i="2"/>
  <c r="U205" i="2"/>
  <c r="V204" i="2"/>
  <c r="X203" i="2"/>
  <c r="T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X253" i="2"/>
  <c r="X245" i="2"/>
  <c r="X237" i="2"/>
  <c r="X229" i="2"/>
  <c r="V226" i="2"/>
  <c r="X225" i="2"/>
  <c r="T224" i="2"/>
  <c r="V215" i="2"/>
  <c r="V213" i="2"/>
  <c r="V211" i="2"/>
  <c r="V209" i="2"/>
  <c r="U208" i="2"/>
  <c r="V207" i="2"/>
  <c r="X206" i="2"/>
  <c r="T205" i="2"/>
  <c r="U204" i="2"/>
  <c r="V203" i="2"/>
  <c r="X202" i="2"/>
  <c r="T201" i="2"/>
  <c r="X200" i="2"/>
  <c r="T200" i="2"/>
  <c r="X199" i="2"/>
  <c r="T199" i="2"/>
  <c r="X198" i="2"/>
  <c r="T198" i="2"/>
  <c r="X197" i="2"/>
  <c r="T197" i="2"/>
  <c r="X196" i="2"/>
  <c r="T196" i="2"/>
  <c r="X195" i="2"/>
  <c r="T195" i="2"/>
  <c r="X194" i="2"/>
  <c r="T194" i="2"/>
  <c r="X193" i="2"/>
  <c r="T193" i="2"/>
  <c r="X192" i="2"/>
  <c r="T192" i="2"/>
  <c r="X191" i="2"/>
  <c r="T191" i="2"/>
  <c r="X190" i="2"/>
  <c r="T190" i="2"/>
  <c r="X189" i="2"/>
  <c r="T189" i="2"/>
  <c r="X188" i="2"/>
  <c r="T188" i="2"/>
  <c r="X187" i="2"/>
  <c r="T187" i="2"/>
  <c r="X186" i="2"/>
  <c r="T186" i="2"/>
  <c r="X185" i="2"/>
  <c r="T185" i="2"/>
  <c r="X184" i="2"/>
  <c r="T184" i="2"/>
  <c r="X183" i="2"/>
  <c r="T183" i="2"/>
  <c r="X182" i="2"/>
  <c r="T182" i="2"/>
  <c r="X181" i="2"/>
  <c r="T181" i="2"/>
  <c r="X180" i="2"/>
  <c r="T180" i="2"/>
  <c r="X179" i="2"/>
  <c r="T179" i="2"/>
  <c r="X178" i="2"/>
  <c r="T178" i="2"/>
  <c r="X177" i="2"/>
  <c r="T177" i="2"/>
  <c r="X176" i="2"/>
  <c r="T176" i="2"/>
  <c r="X175" i="2"/>
  <c r="T175" i="2"/>
  <c r="X174" i="2"/>
  <c r="T174" i="2"/>
  <c r="X173" i="2"/>
  <c r="T173" i="2"/>
  <c r="X172" i="2"/>
  <c r="T172" i="2"/>
  <c r="X171" i="2"/>
  <c r="T171" i="2"/>
  <c r="X170" i="2"/>
  <c r="T170" i="2"/>
  <c r="X169" i="2"/>
  <c r="T169" i="2"/>
  <c r="U256" i="2"/>
  <c r="T251" i="2"/>
  <c r="U248" i="2"/>
  <c r="T243" i="2"/>
  <c r="U240" i="2"/>
  <c r="T235" i="2"/>
  <c r="U232" i="2"/>
  <c r="U227" i="2"/>
  <c r="V222" i="2"/>
  <c r="X221" i="2"/>
  <c r="T220" i="2"/>
  <c r="U215" i="2"/>
  <c r="U213" i="2"/>
  <c r="U211" i="2"/>
  <c r="U209" i="2"/>
  <c r="T208" i="2"/>
  <c r="U207" i="2"/>
  <c r="V206" i="2"/>
  <c r="X205" i="2"/>
  <c r="T204" i="2"/>
  <c r="U203" i="2"/>
  <c r="V202" i="2"/>
  <c r="X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X204" i="2"/>
  <c r="T203" i="2"/>
  <c r="V199" i="2"/>
  <c r="V195" i="2"/>
  <c r="V191" i="2"/>
  <c r="V187" i="2"/>
  <c r="V183" i="2"/>
  <c r="V179" i="2"/>
  <c r="U174" i="2"/>
  <c r="U172" i="2"/>
  <c r="U170" i="2"/>
  <c r="X168" i="2"/>
  <c r="T167" i="2"/>
  <c r="U166" i="2"/>
  <c r="V165" i="2"/>
  <c r="X164" i="2"/>
  <c r="T163" i="2"/>
  <c r="U162" i="2"/>
  <c r="V161" i="2"/>
  <c r="X160" i="2"/>
  <c r="T160" i="2"/>
  <c r="X159" i="2"/>
  <c r="T159" i="2"/>
  <c r="X158" i="2"/>
  <c r="T158" i="2"/>
  <c r="X157" i="2"/>
  <c r="T157" i="2"/>
  <c r="X156" i="2"/>
  <c r="T156" i="2"/>
  <c r="X155" i="2"/>
  <c r="T155" i="2"/>
  <c r="X154" i="2"/>
  <c r="T154" i="2"/>
  <c r="X153" i="2"/>
  <c r="T153" i="2"/>
  <c r="X152" i="2"/>
  <c r="T152" i="2"/>
  <c r="X151" i="2"/>
  <c r="T151" i="2"/>
  <c r="X150" i="2"/>
  <c r="T150" i="2"/>
  <c r="X149" i="2"/>
  <c r="T149" i="2"/>
  <c r="X148" i="2"/>
  <c r="T148" i="2"/>
  <c r="X147" i="2"/>
  <c r="T147" i="2"/>
  <c r="X146" i="2"/>
  <c r="T146" i="2"/>
  <c r="X145" i="2"/>
  <c r="T145" i="2"/>
  <c r="X144" i="2"/>
  <c r="T144" i="2"/>
  <c r="X143" i="2"/>
  <c r="T143" i="2"/>
  <c r="X142" i="2"/>
  <c r="T142" i="2"/>
  <c r="X141" i="2"/>
  <c r="T141" i="2"/>
  <c r="X140" i="2"/>
  <c r="T140" i="2"/>
  <c r="X139" i="2"/>
  <c r="T139" i="2"/>
  <c r="X138" i="2"/>
  <c r="T138" i="2"/>
  <c r="X137" i="2"/>
  <c r="T137" i="2"/>
  <c r="X136" i="2"/>
  <c r="T136" i="2"/>
  <c r="X135" i="2"/>
  <c r="T135" i="2"/>
  <c r="X134" i="2"/>
  <c r="T134" i="2"/>
  <c r="X133" i="2"/>
  <c r="T133" i="2"/>
  <c r="X132" i="2"/>
  <c r="T132" i="2"/>
  <c r="X131" i="2"/>
  <c r="T131" i="2"/>
  <c r="X130" i="2"/>
  <c r="T130" i="2"/>
  <c r="X249" i="2"/>
  <c r="X241" i="2"/>
  <c r="X233" i="2"/>
  <c r="U223" i="2"/>
  <c r="V205" i="2"/>
  <c r="V200" i="2"/>
  <c r="V196" i="2"/>
  <c r="V192" i="2"/>
  <c r="V188" i="2"/>
  <c r="V184" i="2"/>
  <c r="V180" i="2"/>
  <c r="V176" i="2"/>
  <c r="V175" i="2"/>
  <c r="V173" i="2"/>
  <c r="V171" i="2"/>
  <c r="V169" i="2"/>
  <c r="V168" i="2"/>
  <c r="X167" i="2"/>
  <c r="T166" i="2"/>
  <c r="U165" i="2"/>
  <c r="V164" i="2"/>
  <c r="X163" i="2"/>
  <c r="T162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U206" i="2"/>
  <c r="V201" i="2"/>
  <c r="V197" i="2"/>
  <c r="V193" i="2"/>
  <c r="V189" i="2"/>
  <c r="V185" i="2"/>
  <c r="V181" i="2"/>
  <c r="V177" i="2"/>
  <c r="U175" i="2"/>
  <c r="U173" i="2"/>
  <c r="U171" i="2"/>
  <c r="U169" i="2"/>
  <c r="U168" i="2"/>
  <c r="V167" i="2"/>
  <c r="X166" i="2"/>
  <c r="T165" i="2"/>
  <c r="U164" i="2"/>
  <c r="V163" i="2"/>
  <c r="X162" i="2"/>
  <c r="T161" i="2"/>
  <c r="V160" i="2"/>
  <c r="V159" i="2"/>
  <c r="V158" i="2"/>
  <c r="V157" i="2"/>
  <c r="V156" i="2"/>
  <c r="V155" i="2"/>
  <c r="V154" i="2"/>
  <c r="V153" i="2"/>
  <c r="V152" i="2"/>
  <c r="V151" i="2"/>
  <c r="V150" i="2"/>
  <c r="V149" i="2"/>
  <c r="V148" i="2"/>
  <c r="V147" i="2"/>
  <c r="V146" i="2"/>
  <c r="V145" i="2"/>
  <c r="V144" i="2"/>
  <c r="V143" i="2"/>
  <c r="V142" i="2"/>
  <c r="V141" i="2"/>
  <c r="V140" i="2"/>
  <c r="V139" i="2"/>
  <c r="V138" i="2"/>
  <c r="V137" i="2"/>
  <c r="V136" i="2"/>
  <c r="V135" i="2"/>
  <c r="V134" i="2"/>
  <c r="V133" i="2"/>
  <c r="V132" i="2"/>
  <c r="V131" i="2"/>
  <c r="V130" i="2"/>
  <c r="V129" i="2"/>
  <c r="V212" i="2"/>
  <c r="V166" i="2"/>
  <c r="X165" i="2"/>
  <c r="T164" i="2"/>
  <c r="X128" i="2"/>
  <c r="T127" i="2"/>
  <c r="U126" i="2"/>
  <c r="V125" i="2"/>
  <c r="X124" i="2"/>
  <c r="T123" i="2"/>
  <c r="U122" i="2"/>
  <c r="V121" i="2"/>
  <c r="X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V214" i="2"/>
  <c r="T207" i="2"/>
  <c r="V198" i="2"/>
  <c r="V190" i="2"/>
  <c r="V182" i="2"/>
  <c r="U167" i="2"/>
  <c r="V162" i="2"/>
  <c r="X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X129" i="2"/>
  <c r="V128" i="2"/>
  <c r="X127" i="2"/>
  <c r="T126" i="2"/>
  <c r="U125" i="2"/>
  <c r="V124" i="2"/>
  <c r="X123" i="2"/>
  <c r="T122" i="2"/>
  <c r="U121" i="2"/>
  <c r="V120" i="2"/>
  <c r="X119" i="2"/>
  <c r="T119" i="2"/>
  <c r="X118" i="2"/>
  <c r="T118" i="2"/>
  <c r="X117" i="2"/>
  <c r="T117" i="2"/>
  <c r="X116" i="2"/>
  <c r="T116" i="2"/>
  <c r="X115" i="2"/>
  <c r="T115" i="2"/>
  <c r="X114" i="2"/>
  <c r="T114" i="2"/>
  <c r="X113" i="2"/>
  <c r="T113" i="2"/>
  <c r="X112" i="2"/>
  <c r="T112" i="2"/>
  <c r="X111" i="2"/>
  <c r="T111" i="2"/>
  <c r="X110" i="2"/>
  <c r="T110" i="2"/>
  <c r="X109" i="2"/>
  <c r="T109" i="2"/>
  <c r="X108" i="2"/>
  <c r="T108" i="2"/>
  <c r="X107" i="2"/>
  <c r="T107" i="2"/>
  <c r="X106" i="2"/>
  <c r="T106" i="2"/>
  <c r="X105" i="2"/>
  <c r="T105" i="2"/>
  <c r="X104" i="2"/>
  <c r="T104" i="2"/>
  <c r="X103" i="2"/>
  <c r="T103" i="2"/>
  <c r="X102" i="2"/>
  <c r="T102" i="2"/>
  <c r="X101" i="2"/>
  <c r="T101" i="2"/>
  <c r="X100" i="2"/>
  <c r="T100" i="2"/>
  <c r="X99" i="2"/>
  <c r="T99" i="2"/>
  <c r="X98" i="2"/>
  <c r="T98" i="2"/>
  <c r="X97" i="2"/>
  <c r="T97" i="2"/>
  <c r="X96" i="2"/>
  <c r="T96" i="2"/>
  <c r="X95" i="2"/>
  <c r="T95" i="2"/>
  <c r="X94" i="2"/>
  <c r="T94" i="2"/>
  <c r="X93" i="2"/>
  <c r="T93" i="2"/>
  <c r="X92" i="2"/>
  <c r="T92" i="2"/>
  <c r="X91" i="2"/>
  <c r="T91" i="2"/>
  <c r="X90" i="2"/>
  <c r="T90" i="2"/>
  <c r="X89" i="2"/>
  <c r="T89" i="2"/>
  <c r="X88" i="2"/>
  <c r="T88" i="2"/>
  <c r="X87" i="2"/>
  <c r="T87" i="2"/>
  <c r="X86" i="2"/>
  <c r="T86" i="2"/>
  <c r="X85" i="2"/>
  <c r="T85" i="2"/>
  <c r="X84" i="2"/>
  <c r="T84" i="2"/>
  <c r="X83" i="2"/>
  <c r="T83" i="2"/>
  <c r="X82" i="2"/>
  <c r="T82" i="2"/>
  <c r="X81" i="2"/>
  <c r="T81" i="2"/>
  <c r="X80" i="2"/>
  <c r="T80" i="2"/>
  <c r="X79" i="2"/>
  <c r="T79" i="2"/>
  <c r="X78" i="2"/>
  <c r="T78" i="2"/>
  <c r="X77" i="2"/>
  <c r="T77" i="2"/>
  <c r="X76" i="2"/>
  <c r="T76" i="2"/>
  <c r="X75" i="2"/>
  <c r="T75" i="2"/>
  <c r="X74" i="2"/>
  <c r="T74" i="2"/>
  <c r="X73" i="2"/>
  <c r="T73" i="2"/>
  <c r="X72" i="2"/>
  <c r="T72" i="2"/>
  <c r="X71" i="2"/>
  <c r="T71" i="2"/>
  <c r="X70" i="2"/>
  <c r="T70" i="2"/>
  <c r="X69" i="2"/>
  <c r="T69" i="2"/>
  <c r="X68" i="2"/>
  <c r="T68" i="2"/>
  <c r="X67" i="2"/>
  <c r="T67" i="2"/>
  <c r="X66" i="2"/>
  <c r="T66" i="2"/>
  <c r="X65" i="2"/>
  <c r="T65" i="2"/>
  <c r="X64" i="2"/>
  <c r="T64" i="2"/>
  <c r="X63" i="2"/>
  <c r="T63" i="2"/>
  <c r="X62" i="2"/>
  <c r="T62" i="2"/>
  <c r="X61" i="2"/>
  <c r="T61" i="2"/>
  <c r="X60" i="2"/>
  <c r="T60" i="2"/>
  <c r="X59" i="2"/>
  <c r="T59" i="2"/>
  <c r="X58" i="2"/>
  <c r="T58" i="2"/>
  <c r="X57" i="2"/>
  <c r="T57" i="2"/>
  <c r="X56" i="2"/>
  <c r="T56" i="2"/>
  <c r="X55" i="2"/>
  <c r="T55" i="2"/>
  <c r="X54" i="2"/>
  <c r="T54" i="2"/>
  <c r="X53" i="2"/>
  <c r="T53" i="2"/>
  <c r="X52" i="2"/>
  <c r="T52" i="2"/>
  <c r="X51" i="2"/>
  <c r="T51" i="2"/>
  <c r="X50" i="2"/>
  <c r="T50" i="2"/>
  <c r="X49" i="2"/>
  <c r="T49" i="2"/>
  <c r="X208" i="2"/>
  <c r="V174" i="2"/>
  <c r="V172" i="2"/>
  <c r="V170" i="2"/>
  <c r="U163" i="2"/>
  <c r="U129" i="2"/>
  <c r="U128" i="2"/>
  <c r="V127" i="2"/>
  <c r="X126" i="2"/>
  <c r="T125" i="2"/>
  <c r="U124" i="2"/>
  <c r="V123" i="2"/>
  <c r="X122" i="2"/>
  <c r="T121" i="2"/>
  <c r="U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T128" i="2"/>
  <c r="U123" i="2"/>
  <c r="V119" i="2"/>
  <c r="V115" i="2"/>
  <c r="V111" i="2"/>
  <c r="V107" i="2"/>
  <c r="V103" i="2"/>
  <c r="V99" i="2"/>
  <c r="V95" i="2"/>
  <c r="V91" i="2"/>
  <c r="V87" i="2"/>
  <c r="V83" i="2"/>
  <c r="V79" i="2"/>
  <c r="V75" i="2"/>
  <c r="V71" i="2"/>
  <c r="V67" i="2"/>
  <c r="V63" i="2"/>
  <c r="V59" i="2"/>
  <c r="V55" i="2"/>
  <c r="V51" i="2"/>
  <c r="V47" i="2"/>
  <c r="V45" i="2"/>
  <c r="V43" i="2"/>
  <c r="V41" i="2"/>
  <c r="V39" i="2"/>
  <c r="U38" i="2"/>
  <c r="V37" i="2"/>
  <c r="X36" i="2"/>
  <c r="T35" i="2"/>
  <c r="U34" i="2"/>
  <c r="V33" i="2"/>
  <c r="X32" i="2"/>
  <c r="T31" i="2"/>
  <c r="U30" i="2"/>
  <c r="V29" i="2"/>
  <c r="X28" i="2"/>
  <c r="T27" i="2"/>
  <c r="U26" i="2"/>
  <c r="V25" i="2"/>
  <c r="U24" i="2"/>
  <c r="U23" i="2"/>
  <c r="U22" i="2"/>
  <c r="U21" i="2"/>
  <c r="U20" i="2"/>
  <c r="U19" i="2"/>
  <c r="U18" i="2"/>
  <c r="U17" i="2"/>
  <c r="V16" i="2"/>
  <c r="W15" i="2"/>
  <c r="U14" i="2"/>
  <c r="U13" i="2"/>
  <c r="X12" i="2"/>
  <c r="T12" i="2"/>
  <c r="W11" i="2"/>
  <c r="W10" i="2"/>
  <c r="S3" i="2"/>
  <c r="V86" i="2"/>
  <c r="V74" i="2"/>
  <c r="V70" i="2"/>
  <c r="V66" i="2"/>
  <c r="V54" i="2"/>
  <c r="V50" i="2"/>
  <c r="X43" i="2"/>
  <c r="T42" i="2"/>
  <c r="T40" i="2"/>
  <c r="X39" i="2"/>
  <c r="X37" i="2"/>
  <c r="U35" i="2"/>
  <c r="V34" i="2"/>
  <c r="U31" i="2"/>
  <c r="V26" i="2"/>
  <c r="V21" i="2"/>
  <c r="V20" i="2"/>
  <c r="V19" i="2"/>
  <c r="V17" i="2"/>
  <c r="T15" i="2"/>
  <c r="V13" i="2"/>
  <c r="T11" i="2"/>
  <c r="T10" i="2"/>
  <c r="V210" i="2"/>
  <c r="V194" i="2"/>
  <c r="V178" i="2"/>
  <c r="T168" i="2"/>
  <c r="T129" i="2"/>
  <c r="X125" i="2"/>
  <c r="T124" i="2"/>
  <c r="V116" i="2"/>
  <c r="V112" i="2"/>
  <c r="V108" i="2"/>
  <c r="V104" i="2"/>
  <c r="V100" i="2"/>
  <c r="V96" i="2"/>
  <c r="V92" i="2"/>
  <c r="V88" i="2"/>
  <c r="V84" i="2"/>
  <c r="V80" i="2"/>
  <c r="V76" i="2"/>
  <c r="V72" i="2"/>
  <c r="V68" i="2"/>
  <c r="V64" i="2"/>
  <c r="V60" i="2"/>
  <c r="V56" i="2"/>
  <c r="V52" i="2"/>
  <c r="X48" i="2"/>
  <c r="T47" i="2"/>
  <c r="X46" i="2"/>
  <c r="T45" i="2"/>
  <c r="X44" i="2"/>
  <c r="T43" i="2"/>
  <c r="X42" i="2"/>
  <c r="T41" i="2"/>
  <c r="X40" i="2"/>
  <c r="T39" i="2"/>
  <c r="T38" i="2"/>
  <c r="U37" i="2"/>
  <c r="V36" i="2"/>
  <c r="X35" i="2"/>
  <c r="T34" i="2"/>
  <c r="U33" i="2"/>
  <c r="V32" i="2"/>
  <c r="X31" i="2"/>
  <c r="T30" i="2"/>
  <c r="U29" i="2"/>
  <c r="V28" i="2"/>
  <c r="X27" i="2"/>
  <c r="T26" i="2"/>
  <c r="U25" i="2"/>
  <c r="X24" i="2"/>
  <c r="T24" i="2"/>
  <c r="X23" i="2"/>
  <c r="T23" i="2"/>
  <c r="X22" i="2"/>
  <c r="T22" i="2"/>
  <c r="X21" i="2"/>
  <c r="T21" i="2"/>
  <c r="X20" i="2"/>
  <c r="T20" i="2"/>
  <c r="X19" i="2"/>
  <c r="T19" i="2"/>
  <c r="X18" i="2"/>
  <c r="T18" i="2"/>
  <c r="X17" i="2"/>
  <c r="T17" i="2"/>
  <c r="U16" i="2"/>
  <c r="V15" i="2"/>
  <c r="X14" i="2"/>
  <c r="T14" i="2"/>
  <c r="X13" i="2"/>
  <c r="T13" i="2"/>
  <c r="W12" i="2"/>
  <c r="V11" i="2"/>
  <c r="V10" i="2"/>
  <c r="V3" i="2"/>
  <c r="Q3" i="2"/>
  <c r="U3" i="2"/>
  <c r="P3" i="2"/>
  <c r="U202" i="2"/>
  <c r="V186" i="2"/>
  <c r="U127" i="2"/>
  <c r="V122" i="2"/>
  <c r="V118" i="2"/>
  <c r="V114" i="2"/>
  <c r="V110" i="2"/>
  <c r="V102" i="2"/>
  <c r="V98" i="2"/>
  <c r="V94" i="2"/>
  <c r="V90" i="2"/>
  <c r="V82" i="2"/>
  <c r="V78" i="2"/>
  <c r="V62" i="2"/>
  <c r="V58" i="2"/>
  <c r="T48" i="2"/>
  <c r="T44" i="2"/>
  <c r="X33" i="2"/>
  <c r="T32" i="2"/>
  <c r="T28" i="2"/>
  <c r="U27" i="2"/>
  <c r="X25" i="2"/>
  <c r="V24" i="2"/>
  <c r="V23" i="2"/>
  <c r="X15" i="2"/>
  <c r="U12" i="2"/>
  <c r="X11" i="2"/>
  <c r="X10" i="2"/>
  <c r="T3" i="2"/>
  <c r="V126" i="2"/>
  <c r="X121" i="2"/>
  <c r="T120" i="2"/>
  <c r="V117" i="2"/>
  <c r="V113" i="2"/>
  <c r="V109" i="2"/>
  <c r="V105" i="2"/>
  <c r="V101" i="2"/>
  <c r="V97" i="2"/>
  <c r="V93" i="2"/>
  <c r="V89" i="2"/>
  <c r="V85" i="2"/>
  <c r="V81" i="2"/>
  <c r="V77" i="2"/>
  <c r="V73" i="2"/>
  <c r="V69" i="2"/>
  <c r="V65" i="2"/>
  <c r="V61" i="2"/>
  <c r="V57" i="2"/>
  <c r="V53" i="2"/>
  <c r="V49" i="2"/>
  <c r="V48" i="2"/>
  <c r="V46" i="2"/>
  <c r="V44" i="2"/>
  <c r="V42" i="2"/>
  <c r="V40" i="2"/>
  <c r="X38" i="2"/>
  <c r="T37" i="2"/>
  <c r="U36" i="2"/>
  <c r="V35" i="2"/>
  <c r="X34" i="2"/>
  <c r="T33" i="2"/>
  <c r="U32" i="2"/>
  <c r="V31" i="2"/>
  <c r="X30" i="2"/>
  <c r="T29" i="2"/>
  <c r="U28" i="2"/>
  <c r="V27" i="2"/>
  <c r="X26" i="2"/>
  <c r="T25" i="2"/>
  <c r="W24" i="2"/>
  <c r="W23" i="2"/>
  <c r="W22" i="2"/>
  <c r="W21" i="2"/>
  <c r="W20" i="2"/>
  <c r="W19" i="2"/>
  <c r="W18" i="2"/>
  <c r="W17" i="2"/>
  <c r="X16" i="2"/>
  <c r="T16" i="2"/>
  <c r="U15" i="2"/>
  <c r="W14" i="2"/>
  <c r="W13" i="2"/>
  <c r="V12" i="2"/>
  <c r="U11" i="2"/>
  <c r="U10" i="2"/>
  <c r="V106" i="2"/>
  <c r="X47" i="2"/>
  <c r="T46" i="2"/>
  <c r="X45" i="2"/>
  <c r="X41" i="2"/>
  <c r="V38" i="2"/>
  <c r="T36" i="2"/>
  <c r="V30" i="2"/>
  <c r="X29" i="2"/>
  <c r="V22" i="2"/>
  <c r="V18" i="2"/>
  <c r="W16" i="2"/>
  <c r="V14" i="2"/>
  <c r="AD7" i="2"/>
  <c r="AD8" i="3"/>
  <c r="AD5" i="3"/>
  <c r="AD6" i="3"/>
  <c r="AD7" i="3"/>
  <c r="AD12" i="3" l="1"/>
  <c r="AD11" i="3"/>
  <c r="AD12" i="2"/>
  <c r="AG8" i="3"/>
  <c r="AG7" i="3"/>
  <c r="AG12" i="3" s="1"/>
  <c r="AE7" i="3"/>
  <c r="AE5" i="3"/>
  <c r="AG5" i="3"/>
  <c r="AG6" i="3"/>
  <c r="AG7" i="2"/>
  <c r="AG12" i="2" s="1"/>
  <c r="AE7" i="2"/>
  <c r="AD6" i="2"/>
  <c r="AD9" i="2"/>
  <c r="AD5" i="2"/>
  <c r="AD8" i="2"/>
  <c r="AD11" i="2" l="1"/>
  <c r="AG11" i="3"/>
  <c r="AE5" i="2"/>
  <c r="AG5" i="2"/>
  <c r="AG6" i="2"/>
  <c r="AE9" i="2"/>
  <c r="AG9" i="2"/>
  <c r="AG8" i="2"/>
  <c r="AG11" i="2" l="1"/>
</calcChain>
</file>

<file path=xl/sharedStrings.xml><?xml version="1.0" encoding="utf-8"?>
<sst xmlns="http://schemas.openxmlformats.org/spreadsheetml/2006/main" count="1433" uniqueCount="62">
  <si>
    <t>Range</t>
  </si>
  <si>
    <t>Row</t>
  </si>
  <si>
    <t>Stress</t>
  </si>
  <si>
    <t>Crosshead</t>
  </si>
  <si>
    <t>E1</t>
  </si>
  <si>
    <t>v1</t>
  </si>
  <si>
    <t>E2</t>
  </si>
  <si>
    <t>v2</t>
  </si>
  <si>
    <t>Ultimate Strength</t>
  </si>
  <si>
    <t>psi</t>
  </si>
  <si>
    <t>Mpa</t>
  </si>
  <si>
    <t xml:space="preserve">Auto-Convert </t>
  </si>
  <si>
    <t>Start</t>
  </si>
  <si>
    <t>Sample D (mm)</t>
  </si>
  <si>
    <t xml:space="preserve">D (in): </t>
  </si>
  <si>
    <t>End</t>
  </si>
  <si>
    <t>Mpsi</t>
  </si>
  <si>
    <t>Gpa</t>
  </si>
  <si>
    <t>Sample L (mm)</t>
  </si>
  <si>
    <t xml:space="preserve">L (in): </t>
  </si>
  <si>
    <t>E Crosshead</t>
  </si>
  <si>
    <t>Confining Pressure (psi)</t>
  </si>
  <si>
    <t>Ch 1</t>
  </si>
  <si>
    <t>Ch 2</t>
  </si>
  <si>
    <t>Ch 3</t>
  </si>
  <si>
    <t>Ch 4</t>
  </si>
  <si>
    <t xml:space="preserve">ue  </t>
  </si>
  <si>
    <t>Analysis Graph</t>
  </si>
  <si>
    <t>Time ( min )</t>
  </si>
  <si>
    <t>Time (s)</t>
  </si>
  <si>
    <t>Index</t>
  </si>
  <si>
    <t>Stress ( psi )</t>
  </si>
  <si>
    <t>Position ( in )</t>
  </si>
  <si>
    <t>Load ( lbf )</t>
  </si>
  <si>
    <t>----</t>
  </si>
  <si>
    <t>Crosshead Strain</t>
  </si>
  <si>
    <t>Stress (psi)</t>
  </si>
  <si>
    <t>Stress %</t>
  </si>
  <si>
    <t>O/S-</t>
  </si>
  <si>
    <t>Avg E1 and E2</t>
  </si>
  <si>
    <t>Avg v1 and v2</t>
  </si>
  <si>
    <t>O/S+</t>
  </si>
  <si>
    <t>Stress (Mpa)</t>
  </si>
  <si>
    <t>Stress (MPa)</t>
  </si>
  <si>
    <t>Axial Strain 1</t>
  </si>
  <si>
    <t>Radial Strain 1</t>
  </si>
  <si>
    <t>Axial Strain 2</t>
  </si>
  <si>
    <t>Radial Strain 2</t>
  </si>
  <si>
    <t>Axial Stress</t>
  </si>
  <si>
    <t>Avg Axial Strain</t>
  </si>
  <si>
    <t>Avg Radial Strain</t>
  </si>
  <si>
    <t>Strain Sensors</t>
  </si>
  <si>
    <t>%</t>
  </si>
  <si>
    <t>Reservoir 3</t>
  </si>
  <si>
    <t>Ductile 2</t>
  </si>
  <si>
    <t>Reservoir 1</t>
  </si>
  <si>
    <t>Ductile 1</t>
  </si>
  <si>
    <t>Axial 1</t>
  </si>
  <si>
    <t>Radial 1</t>
  </si>
  <si>
    <t>Axial 2</t>
  </si>
  <si>
    <t>Radial 2</t>
  </si>
  <si>
    <t>Reservoir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</si>
</sst>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00"/>
    <numFmt numFmtId="165" formatCode="0.0"/>
    <numFmt numFmtId="166" formatCode="0.000E+00"/>
    <numFmt numFmtId="167" formatCode="0.00000"/>
    <numFmt numFmtId="168" formatCode="0.0000000"/>
    <numFmt numFmtId="169" formatCode="0.0000"/>
    <numFmt numFmtId="170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1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168" fontId="0" fillId="0" borderId="0" xfId="0" applyNumberFormat="1"/>
    <xf numFmtId="169" fontId="0" fillId="0" borderId="0" xfId="0" applyNumberFormat="1"/>
    <xf numFmtId="164" fontId="0" fillId="0" borderId="0" xfId="0" applyNumberFormat="1" applyAlignment="1">
      <alignment horizontal="center"/>
    </xf>
    <xf numFmtId="170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Reservoir 1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'Res 1'!$Y$10:$Y$303</c:f>
              <c:numCache>
                <c:formatCode>General</c:formatCode>
                <c:ptCount val="294"/>
                <c:pt idx="0">
                  <c:v>0</c:v>
                </c:pt>
                <c:pt idx="1">
                  <c:v>3.8000000000000002E-5</c:v>
                </c:pt>
                <c:pt idx="2">
                  <c:v>8.7000000000000001E-5</c:v>
                </c:pt>
                <c:pt idx="3">
                  <c:v>1.01E-4</c:v>
                </c:pt>
                <c:pt idx="4">
                  <c:v>9.2E-5</c:v>
                </c:pt>
                <c:pt idx="5">
                  <c:v>1.44E-4</c:v>
                </c:pt>
                <c:pt idx="6">
                  <c:v>1.5300000000000001E-4</c:v>
                </c:pt>
                <c:pt idx="7">
                  <c:v>1.6750000000000001E-4</c:v>
                </c:pt>
                <c:pt idx="8">
                  <c:v>1.6650000000000001E-4</c:v>
                </c:pt>
                <c:pt idx="9">
                  <c:v>2.0900000000000001E-4</c:v>
                </c:pt>
                <c:pt idx="10">
                  <c:v>2.1099999999999998E-4</c:v>
                </c:pt>
                <c:pt idx="11">
                  <c:v>2.33E-4</c:v>
                </c:pt>
                <c:pt idx="12">
                  <c:v>2.3900000000000001E-4</c:v>
                </c:pt>
                <c:pt idx="13">
                  <c:v>2.7150000000000004E-4</c:v>
                </c:pt>
                <c:pt idx="14">
                  <c:v>2.8249999999999998E-4</c:v>
                </c:pt>
                <c:pt idx="15">
                  <c:v>2.9799999999999998E-4</c:v>
                </c:pt>
                <c:pt idx="16">
                  <c:v>3.1349999999999998E-4</c:v>
                </c:pt>
                <c:pt idx="17">
                  <c:v>3.3649999999999999E-4</c:v>
                </c:pt>
                <c:pt idx="18">
                  <c:v>3.5599999999999998E-4</c:v>
                </c:pt>
                <c:pt idx="19">
                  <c:v>3.6099999999999999E-4</c:v>
                </c:pt>
                <c:pt idx="20">
                  <c:v>3.8650000000000002E-4</c:v>
                </c:pt>
                <c:pt idx="21">
                  <c:v>4.0000000000000002E-4</c:v>
                </c:pt>
                <c:pt idx="22">
                  <c:v>4.2850000000000001E-4</c:v>
                </c:pt>
                <c:pt idx="23">
                  <c:v>4.2250000000000002E-4</c:v>
                </c:pt>
                <c:pt idx="24">
                  <c:v>4.55E-4</c:v>
                </c:pt>
                <c:pt idx="25">
                  <c:v>4.5949999999999995E-4</c:v>
                </c:pt>
                <c:pt idx="26">
                  <c:v>4.9399999999999997E-4</c:v>
                </c:pt>
                <c:pt idx="27">
                  <c:v>4.8399999999999995E-4</c:v>
                </c:pt>
                <c:pt idx="28">
                  <c:v>5.2350000000000009E-4</c:v>
                </c:pt>
                <c:pt idx="29">
                  <c:v>5.195E-4</c:v>
                </c:pt>
                <c:pt idx="30">
                  <c:v>5.5599999999999996E-4</c:v>
                </c:pt>
                <c:pt idx="31">
                  <c:v>5.4500000000000002E-4</c:v>
                </c:pt>
                <c:pt idx="32">
                  <c:v>5.8700000000000007E-4</c:v>
                </c:pt>
                <c:pt idx="33">
                  <c:v>5.8200000000000005E-4</c:v>
                </c:pt>
                <c:pt idx="34">
                  <c:v>6.0650000000000005E-4</c:v>
                </c:pt>
                <c:pt idx="35">
                  <c:v>6.0649999999999994E-4</c:v>
                </c:pt>
                <c:pt idx="36">
                  <c:v>6.3900000000000003E-4</c:v>
                </c:pt>
                <c:pt idx="37">
                  <c:v>6.4400000000000004E-4</c:v>
                </c:pt>
                <c:pt idx="38">
                  <c:v>6.5949999999999993E-4</c:v>
                </c:pt>
                <c:pt idx="39">
                  <c:v>6.69E-4</c:v>
                </c:pt>
                <c:pt idx="40">
                  <c:v>6.9500000000000009E-4</c:v>
                </c:pt>
                <c:pt idx="41">
                  <c:v>7.1000000000000002E-4</c:v>
                </c:pt>
                <c:pt idx="42">
                  <c:v>7.1549999999999999E-4</c:v>
                </c:pt>
                <c:pt idx="43">
                  <c:v>7.3550000000000004E-4</c:v>
                </c:pt>
                <c:pt idx="44">
                  <c:v>7.5650000000000001E-4</c:v>
                </c:pt>
                <c:pt idx="45">
                  <c:v>7.8549999999999996E-4</c:v>
                </c:pt>
                <c:pt idx="46">
                  <c:v>7.7150000000000005E-4</c:v>
                </c:pt>
                <c:pt idx="47">
                  <c:v>8.0649999999999993E-4</c:v>
                </c:pt>
                <c:pt idx="48">
                  <c:v>8.1700000000000002E-4</c:v>
                </c:pt>
                <c:pt idx="49">
                  <c:v>8.4749999999999995E-4</c:v>
                </c:pt>
                <c:pt idx="50">
                  <c:v>8.3399999999999989E-4</c:v>
                </c:pt>
                <c:pt idx="51">
                  <c:v>8.7949999999999996E-4</c:v>
                </c:pt>
                <c:pt idx="52">
                  <c:v>8.7750000000000002E-4</c:v>
                </c:pt>
                <c:pt idx="53">
                  <c:v>9.0350000000000001E-4</c:v>
                </c:pt>
                <c:pt idx="54">
                  <c:v>9.0049999999999993E-4</c:v>
                </c:pt>
                <c:pt idx="55">
                  <c:v>9.4049999999999993E-4</c:v>
                </c:pt>
                <c:pt idx="56">
                  <c:v>9.4249999999999998E-4</c:v>
                </c:pt>
                <c:pt idx="57">
                  <c:v>9.5750000000000002E-4</c:v>
                </c:pt>
                <c:pt idx="58">
                  <c:v>9.6650000000000002E-4</c:v>
                </c:pt>
                <c:pt idx="59">
                  <c:v>1.0005000000000001E-3</c:v>
                </c:pt>
                <c:pt idx="60">
                  <c:v>1.0175E-3</c:v>
                </c:pt>
                <c:pt idx="61">
                  <c:v>1.0165E-3</c:v>
                </c:pt>
                <c:pt idx="62">
                  <c:v>1.0414999999999999E-3</c:v>
                </c:pt>
                <c:pt idx="63">
                  <c:v>1.0575000000000001E-3</c:v>
                </c:pt>
                <c:pt idx="64">
                  <c:v>1.0859999999999999E-3</c:v>
                </c:pt>
                <c:pt idx="65">
                  <c:v>1.08E-3</c:v>
                </c:pt>
                <c:pt idx="66">
                  <c:v>1.1145E-3</c:v>
                </c:pt>
                <c:pt idx="67">
                  <c:v>1.1215000000000001E-3</c:v>
                </c:pt>
                <c:pt idx="68">
                  <c:v>1.1590000000000001E-3</c:v>
                </c:pt>
                <c:pt idx="69">
                  <c:v>1.147E-3</c:v>
                </c:pt>
                <c:pt idx="70">
                  <c:v>1.1919999999999999E-3</c:v>
                </c:pt>
                <c:pt idx="71">
                  <c:v>1.1854999999999999E-3</c:v>
                </c:pt>
                <c:pt idx="72">
                  <c:v>1.2195000000000001E-3</c:v>
                </c:pt>
                <c:pt idx="73">
                  <c:v>1.2125E-3</c:v>
                </c:pt>
                <c:pt idx="74">
                  <c:v>1.2574999999999999E-3</c:v>
                </c:pt>
                <c:pt idx="75">
                  <c:v>1.2574999999999999E-3</c:v>
                </c:pt>
                <c:pt idx="76">
                  <c:v>1.2775E-3</c:v>
                </c:pt>
                <c:pt idx="77">
                  <c:v>1.2864999999999999E-3</c:v>
                </c:pt>
                <c:pt idx="78">
                  <c:v>1.3189999999999999E-3</c:v>
                </c:pt>
                <c:pt idx="79">
                  <c:v>1.3345E-3</c:v>
                </c:pt>
                <c:pt idx="80">
                  <c:v>1.3389999999999999E-3</c:v>
                </c:pt>
                <c:pt idx="81">
                  <c:v>1.3630000000000001E-3</c:v>
                </c:pt>
                <c:pt idx="82">
                  <c:v>1.3785E-3</c:v>
                </c:pt>
                <c:pt idx="83">
                  <c:v>1.4055000000000001E-3</c:v>
                </c:pt>
                <c:pt idx="84">
                  <c:v>1.4055000000000001E-3</c:v>
                </c:pt>
                <c:pt idx="85">
                  <c:v>1.4399999999999999E-3</c:v>
                </c:pt>
                <c:pt idx="86">
                  <c:v>1.444E-3</c:v>
                </c:pt>
                <c:pt idx="87">
                  <c:v>1.4824999999999999E-3</c:v>
                </c:pt>
                <c:pt idx="88">
                  <c:v>1.4724999999999999E-3</c:v>
                </c:pt>
                <c:pt idx="89">
                  <c:v>1.5165000000000001E-3</c:v>
                </c:pt>
                <c:pt idx="90">
                  <c:v>1.513E-3</c:v>
                </c:pt>
                <c:pt idx="91">
                  <c:v>1.5505E-3</c:v>
                </c:pt>
                <c:pt idx="92">
                  <c:v>1.542E-3</c:v>
                </c:pt>
                <c:pt idx="93">
                  <c:v>1.5890000000000001E-3</c:v>
                </c:pt>
                <c:pt idx="94">
                  <c:v>1.5874999999999999E-3</c:v>
                </c:pt>
                <c:pt idx="95">
                  <c:v>1.609E-3</c:v>
                </c:pt>
                <c:pt idx="96">
                  <c:v>1.619E-3</c:v>
                </c:pt>
                <c:pt idx="97">
                  <c:v>1.6465E-3</c:v>
                </c:pt>
                <c:pt idx="98">
                  <c:v>1.6589999999999999E-3</c:v>
                </c:pt>
                <c:pt idx="99">
                  <c:v>1.6720000000000001E-3</c:v>
                </c:pt>
                <c:pt idx="100">
                  <c:v>1.6914999999999999E-3</c:v>
                </c:pt>
                <c:pt idx="101">
                  <c:v>1.7114999999999999E-3</c:v>
                </c:pt>
                <c:pt idx="102">
                  <c:v>1.7360000000000001E-3</c:v>
                </c:pt>
                <c:pt idx="103">
                  <c:v>1.7385E-3</c:v>
                </c:pt>
                <c:pt idx="104">
                  <c:v>1.7700000000000001E-3</c:v>
                </c:pt>
                <c:pt idx="105">
                  <c:v>1.776E-3</c:v>
                </c:pt>
                <c:pt idx="106">
                  <c:v>1.815E-3</c:v>
                </c:pt>
                <c:pt idx="107">
                  <c:v>1.8054999999999998E-3</c:v>
                </c:pt>
                <c:pt idx="108">
                  <c:v>1.8495E-3</c:v>
                </c:pt>
                <c:pt idx="109">
                  <c:v>1.8495E-3</c:v>
                </c:pt>
                <c:pt idx="110">
                  <c:v>1.8864999999999999E-3</c:v>
                </c:pt>
                <c:pt idx="111">
                  <c:v>1.8775E-3</c:v>
                </c:pt>
                <c:pt idx="112">
                  <c:v>1.9229999999999998E-3</c:v>
                </c:pt>
                <c:pt idx="113">
                  <c:v>1.9165000000000002E-3</c:v>
                </c:pt>
                <c:pt idx="114">
                  <c:v>1.9485000000000001E-3</c:v>
                </c:pt>
                <c:pt idx="115">
                  <c:v>1.9490000000000002E-3</c:v>
                </c:pt>
                <c:pt idx="116">
                  <c:v>1.9845000000000002E-3</c:v>
                </c:pt>
                <c:pt idx="117">
                  <c:v>1.993E-3</c:v>
                </c:pt>
                <c:pt idx="118">
                  <c:v>2.0075000000000002E-3</c:v>
                </c:pt>
                <c:pt idx="119">
                  <c:v>2.0265000000000001E-3</c:v>
                </c:pt>
                <c:pt idx="120">
                  <c:v>2.0474999999999998E-3</c:v>
                </c:pt>
                <c:pt idx="121">
                  <c:v>2.0695000000000002E-3</c:v>
                </c:pt>
                <c:pt idx="122">
                  <c:v>2.0745E-3</c:v>
                </c:pt>
                <c:pt idx="123">
                  <c:v>2.1045E-3</c:v>
                </c:pt>
                <c:pt idx="124">
                  <c:v>2.1199999999999999E-3</c:v>
                </c:pt>
                <c:pt idx="125">
                  <c:v>2.1570000000000001E-3</c:v>
                </c:pt>
                <c:pt idx="126">
                  <c:v>2.1415000000000002E-3</c:v>
                </c:pt>
                <c:pt idx="127">
                  <c:v>2.1909999999999998E-3</c:v>
                </c:pt>
                <c:pt idx="128">
                  <c:v>2.1840000000000002E-3</c:v>
                </c:pt>
                <c:pt idx="129">
                  <c:v>2.2274999999999999E-3</c:v>
                </c:pt>
                <c:pt idx="130">
                  <c:v>2.2139999999999998E-3</c:v>
                </c:pt>
                <c:pt idx="131">
                  <c:v>2.2620000000000001E-3</c:v>
                </c:pt>
                <c:pt idx="132">
                  <c:v>2.2529999999999998E-3</c:v>
                </c:pt>
                <c:pt idx="133">
                  <c:v>2.287E-3</c:v>
                </c:pt>
                <c:pt idx="134">
                  <c:v>2.2859999999999998E-3</c:v>
                </c:pt>
                <c:pt idx="135">
                  <c:v>2.3270000000000001E-3</c:v>
                </c:pt>
                <c:pt idx="136">
                  <c:v>2.3335000000000001E-3</c:v>
                </c:pt>
                <c:pt idx="137">
                  <c:v>2.349E-3</c:v>
                </c:pt>
                <c:pt idx="138">
                  <c:v>2.3655E-3</c:v>
                </c:pt>
                <c:pt idx="139">
                  <c:v>2.3909999999999999E-3</c:v>
                </c:pt>
                <c:pt idx="140">
                  <c:v>2.4124999999999997E-3</c:v>
                </c:pt>
                <c:pt idx="141">
                  <c:v>2.4164999999999998E-3</c:v>
                </c:pt>
                <c:pt idx="142">
                  <c:v>2.447E-3</c:v>
                </c:pt>
                <c:pt idx="143">
                  <c:v>2.4594999999999999E-3</c:v>
                </c:pt>
                <c:pt idx="144">
                  <c:v>2.4949999999999998E-3</c:v>
                </c:pt>
                <c:pt idx="145">
                  <c:v>2.4870000000000001E-3</c:v>
                </c:pt>
                <c:pt idx="146">
                  <c:v>2.5295000000000001E-3</c:v>
                </c:pt>
                <c:pt idx="147">
                  <c:v>2.5284999999999999E-3</c:v>
                </c:pt>
                <c:pt idx="148">
                  <c:v>2.5719999999999996E-3</c:v>
                </c:pt>
                <c:pt idx="149">
                  <c:v>2.5589999999999996E-3</c:v>
                </c:pt>
                <c:pt idx="150">
                  <c:v>2.6099999999999999E-3</c:v>
                </c:pt>
                <c:pt idx="151">
                  <c:v>2.6055000000000002E-3</c:v>
                </c:pt>
                <c:pt idx="152">
                  <c:v>2.6344999999999997E-3</c:v>
                </c:pt>
                <c:pt idx="153">
                  <c:v>2.6365E-3</c:v>
                </c:pt>
                <c:pt idx="154">
                  <c:v>2.6740000000000002E-3</c:v>
                </c:pt>
                <c:pt idx="155">
                  <c:v>2.6779999999999998E-3</c:v>
                </c:pt>
                <c:pt idx="156">
                  <c:v>2.7025E-3</c:v>
                </c:pt>
                <c:pt idx="157">
                  <c:v>2.7134999999999998E-3</c:v>
                </c:pt>
                <c:pt idx="158">
                  <c:v>2.7464999999999998E-3</c:v>
                </c:pt>
                <c:pt idx="159">
                  <c:v>2.7680000000000001E-3</c:v>
                </c:pt>
                <c:pt idx="160">
                  <c:v>2.7685000000000001E-3</c:v>
                </c:pt>
                <c:pt idx="161">
                  <c:v>2.8009999999999997E-3</c:v>
                </c:pt>
                <c:pt idx="162">
                  <c:v>2.8095000000000004E-3</c:v>
                </c:pt>
                <c:pt idx="163">
                  <c:v>2.8444999999999998E-3</c:v>
                </c:pt>
                <c:pt idx="164">
                  <c:v>2.8409999999999998E-3</c:v>
                </c:pt>
                <c:pt idx="165">
                  <c:v>2.8809999999999999E-3</c:v>
                </c:pt>
                <c:pt idx="166">
                  <c:v>2.8885E-3</c:v>
                </c:pt>
                <c:pt idx="167">
                  <c:v>2.9275E-3</c:v>
                </c:pt>
                <c:pt idx="168">
                  <c:v>2.9169999999999999E-3</c:v>
                </c:pt>
                <c:pt idx="169">
                  <c:v>2.9665E-3</c:v>
                </c:pt>
                <c:pt idx="170">
                  <c:v>2.9579999999999997E-3</c:v>
                </c:pt>
                <c:pt idx="171">
                  <c:v>2.996E-3</c:v>
                </c:pt>
                <c:pt idx="172">
                  <c:v>2.9944999999999998E-3</c:v>
                </c:pt>
                <c:pt idx="173">
                  <c:v>3.0369999999999998E-3</c:v>
                </c:pt>
                <c:pt idx="174">
                  <c:v>3.0414999999999999E-3</c:v>
                </c:pt>
                <c:pt idx="175">
                  <c:v>3.0625000000000001E-3</c:v>
                </c:pt>
                <c:pt idx="176">
                  <c:v>3.078E-3</c:v>
                </c:pt>
                <c:pt idx="177">
                  <c:v>3.104E-3</c:v>
                </c:pt>
                <c:pt idx="178">
                  <c:v>3.1229999999999999E-3</c:v>
                </c:pt>
                <c:pt idx="179">
                  <c:v>3.1345000000000001E-3</c:v>
                </c:pt>
                <c:pt idx="180">
                  <c:v>3.1605000000000001E-3</c:v>
                </c:pt>
                <c:pt idx="181">
                  <c:v>3.1809999999999998E-3</c:v>
                </c:pt>
                <c:pt idx="182">
                  <c:v>3.2164999999999997E-3</c:v>
                </c:pt>
                <c:pt idx="183">
                  <c:v>3.2060000000000001E-3</c:v>
                </c:pt>
                <c:pt idx="184">
                  <c:v>3.2490000000000002E-3</c:v>
                </c:pt>
                <c:pt idx="185">
                  <c:v>3.251E-3</c:v>
                </c:pt>
                <c:pt idx="186">
                  <c:v>3.2924999999999999E-3</c:v>
                </c:pt>
                <c:pt idx="187">
                  <c:v>3.2799999999999999E-3</c:v>
                </c:pt>
                <c:pt idx="188">
                  <c:v>3.3299999999999996E-3</c:v>
                </c:pt>
                <c:pt idx="189">
                  <c:v>3.3295E-3</c:v>
                </c:pt>
                <c:pt idx="190">
                  <c:v>3.3555E-3</c:v>
                </c:pt>
                <c:pt idx="191">
                  <c:v>3.3584999999999999E-3</c:v>
                </c:pt>
                <c:pt idx="192">
                  <c:v>3.4045E-3</c:v>
                </c:pt>
                <c:pt idx="193">
                  <c:v>3.4130000000000002E-3</c:v>
                </c:pt>
                <c:pt idx="194">
                  <c:v>3.4254999999999997E-3</c:v>
                </c:pt>
                <c:pt idx="195">
                  <c:v>3.444E-3</c:v>
                </c:pt>
                <c:pt idx="196">
                  <c:v>3.4715000000000002E-3</c:v>
                </c:pt>
                <c:pt idx="197">
                  <c:v>3.49E-3</c:v>
                </c:pt>
                <c:pt idx="198">
                  <c:v>3.5034999999999997E-3</c:v>
                </c:pt>
                <c:pt idx="199">
                  <c:v>3.529E-3</c:v>
                </c:pt>
                <c:pt idx="200">
                  <c:v>3.5455E-3</c:v>
                </c:pt>
                <c:pt idx="201">
                  <c:v>3.5775E-3</c:v>
                </c:pt>
                <c:pt idx="202">
                  <c:v>3.5769999999999999E-3</c:v>
                </c:pt>
                <c:pt idx="203">
                  <c:v>3.6154999999999998E-3</c:v>
                </c:pt>
                <c:pt idx="204">
                  <c:v>3.627E-3</c:v>
                </c:pt>
                <c:pt idx="205">
                  <c:v>3.669E-3</c:v>
                </c:pt>
                <c:pt idx="206">
                  <c:v>3.6579999999999998E-3</c:v>
                </c:pt>
                <c:pt idx="207">
                  <c:v>3.7099999999999998E-3</c:v>
                </c:pt>
                <c:pt idx="208">
                  <c:v>3.7055E-3</c:v>
                </c:pt>
                <c:pt idx="209">
                  <c:v>3.7425000000000002E-3</c:v>
                </c:pt>
                <c:pt idx="210">
                  <c:v>3.7415E-3</c:v>
                </c:pt>
                <c:pt idx="211">
                  <c:v>3.7885000000000002E-3</c:v>
                </c:pt>
                <c:pt idx="212">
                  <c:v>3.7920000000000002E-3</c:v>
                </c:pt>
                <c:pt idx="213">
                  <c:v>3.8180000000000002E-3</c:v>
                </c:pt>
                <c:pt idx="214">
                  <c:v>3.8285000000000003E-3</c:v>
                </c:pt>
                <c:pt idx="215">
                  <c:v>3.8659999999999996E-3</c:v>
                </c:pt>
                <c:pt idx="216">
                  <c:v>3.8875000000000003E-3</c:v>
                </c:pt>
                <c:pt idx="217">
                  <c:v>3.8890000000000001E-3</c:v>
                </c:pt>
                <c:pt idx="218">
                  <c:v>3.9135000000000003E-3</c:v>
                </c:pt>
                <c:pt idx="219">
                  <c:v>3.9234999999999999E-3</c:v>
                </c:pt>
                <c:pt idx="220">
                  <c:v>3.9525000000000003E-3</c:v>
                </c:pt>
                <c:pt idx="221">
                  <c:v>3.9474999999999996E-3</c:v>
                </c:pt>
                <c:pt idx="222">
                  <c:v>3.9845000000000002E-3</c:v>
                </c:pt>
                <c:pt idx="223">
                  <c:v>3.9849999999999998E-3</c:v>
                </c:pt>
                <c:pt idx="224">
                  <c:v>4.0260000000000001E-3</c:v>
                </c:pt>
                <c:pt idx="225">
                  <c:v>4.0155E-3</c:v>
                </c:pt>
                <c:pt idx="226">
                  <c:v>4.0639999999999999E-3</c:v>
                </c:pt>
                <c:pt idx="227">
                  <c:v>4.065E-3</c:v>
                </c:pt>
                <c:pt idx="228">
                  <c:v>4.1015000000000001E-3</c:v>
                </c:pt>
                <c:pt idx="229">
                  <c:v>4.0999999999999995E-3</c:v>
                </c:pt>
                <c:pt idx="230">
                  <c:v>4.1504999999999997E-3</c:v>
                </c:pt>
                <c:pt idx="231">
                  <c:v>4.1565000000000005E-3</c:v>
                </c:pt>
                <c:pt idx="232">
                  <c:v>4.1784999999999999E-3</c:v>
                </c:pt>
                <c:pt idx="233">
                  <c:v>4.1935000000000002E-3</c:v>
                </c:pt>
                <c:pt idx="234">
                  <c:v>4.2265000000000002E-3</c:v>
                </c:pt>
                <c:pt idx="235">
                  <c:v>4.2469999999999999E-3</c:v>
                </c:pt>
                <c:pt idx="236">
                  <c:v>4.2630000000000003E-3</c:v>
                </c:pt>
                <c:pt idx="237">
                  <c:v>4.2889999999999994E-3</c:v>
                </c:pt>
                <c:pt idx="238">
                  <c:v>4.3119999999999999E-3</c:v>
                </c:pt>
                <c:pt idx="239">
                  <c:v>4.3435000000000001E-3</c:v>
                </c:pt>
                <c:pt idx="240">
                  <c:v>4.346E-3</c:v>
                </c:pt>
                <c:pt idx="241">
                  <c:v>4.3839999999999999E-3</c:v>
                </c:pt>
                <c:pt idx="242">
                  <c:v>4.4025000000000002E-3</c:v>
                </c:pt>
                <c:pt idx="243">
                  <c:v>4.4460000000000003E-3</c:v>
                </c:pt>
                <c:pt idx="244">
                  <c:v>4.4364999999999995E-3</c:v>
                </c:pt>
                <c:pt idx="245">
                  <c:v>4.4880000000000007E-3</c:v>
                </c:pt>
                <c:pt idx="246">
                  <c:v>4.4869999999999997E-3</c:v>
                </c:pt>
                <c:pt idx="247">
                  <c:v>4.5294999999999997E-3</c:v>
                </c:pt>
                <c:pt idx="248">
                  <c:v>4.5265000000000001E-3</c:v>
                </c:pt>
                <c:pt idx="249">
                  <c:v>4.5754999999999997E-3</c:v>
                </c:pt>
                <c:pt idx="250">
                  <c:v>4.581E-3</c:v>
                </c:pt>
                <c:pt idx="251">
                  <c:v>4.6035E-3</c:v>
                </c:pt>
                <c:pt idx="252">
                  <c:v>4.6150000000000002E-3</c:v>
                </c:pt>
                <c:pt idx="253">
                  <c:v>4.679E-3</c:v>
                </c:pt>
                <c:pt idx="254">
                  <c:v>4.7039999999999998E-3</c:v>
                </c:pt>
                <c:pt idx="255">
                  <c:v>4.7139999999999994E-3</c:v>
                </c:pt>
                <c:pt idx="256">
                  <c:v>4.7419999999999997E-3</c:v>
                </c:pt>
                <c:pt idx="257">
                  <c:v>4.7654999999999998E-3</c:v>
                </c:pt>
                <c:pt idx="258">
                  <c:v>4.7959999999999999E-3</c:v>
                </c:pt>
                <c:pt idx="259">
                  <c:v>4.8009999999999997E-3</c:v>
                </c:pt>
                <c:pt idx="260">
                  <c:v>4.8365000000000005E-3</c:v>
                </c:pt>
                <c:pt idx="261">
                  <c:v>4.8540000000000007E-3</c:v>
                </c:pt>
                <c:pt idx="262">
                  <c:v>4.8960000000000002E-3</c:v>
                </c:pt>
                <c:pt idx="263">
                  <c:v>4.8809999999999999E-3</c:v>
                </c:pt>
                <c:pt idx="264">
                  <c:v>4.9315000000000001E-3</c:v>
                </c:pt>
                <c:pt idx="265">
                  <c:v>4.9375E-3</c:v>
                </c:pt>
                <c:pt idx="266">
                  <c:v>4.9680000000000002E-3</c:v>
                </c:pt>
                <c:pt idx="267">
                  <c:v>4.9635E-3</c:v>
                </c:pt>
                <c:pt idx="268">
                  <c:v>5.0080000000000003E-3</c:v>
                </c:pt>
                <c:pt idx="269">
                  <c:v>5.0074999999999998E-3</c:v>
                </c:pt>
                <c:pt idx="270">
                  <c:v>5.0314999999999995E-3</c:v>
                </c:pt>
                <c:pt idx="271">
                  <c:v>5.0334999999999998E-3</c:v>
                </c:pt>
                <c:pt idx="272">
                  <c:v>5.0314999999999995E-3</c:v>
                </c:pt>
                <c:pt idx="273">
                  <c:v>5.0204999999999998E-3</c:v>
                </c:pt>
                <c:pt idx="274">
                  <c:v>5.0204999999999998E-3</c:v>
                </c:pt>
                <c:pt idx="275">
                  <c:v>5.0325000000000005E-3</c:v>
                </c:pt>
                <c:pt idx="276">
                  <c:v>5.0509999999999999E-3</c:v>
                </c:pt>
                <c:pt idx="277">
                  <c:v>5.0740000000000004E-3</c:v>
                </c:pt>
                <c:pt idx="278">
                  <c:v>5.0590000000000001E-3</c:v>
                </c:pt>
                <c:pt idx="279">
                  <c:v>5.0904999999999995E-3</c:v>
                </c:pt>
                <c:pt idx="280">
                  <c:v>5.0974999999999996E-3</c:v>
                </c:pt>
                <c:pt idx="281">
                  <c:v>5.1310000000000001E-3</c:v>
                </c:pt>
                <c:pt idx="282">
                  <c:v>5.11E-3</c:v>
                </c:pt>
                <c:pt idx="283">
                  <c:v>5.1529999999999996E-3</c:v>
                </c:pt>
                <c:pt idx="284">
                  <c:v>5.1415000000000002E-3</c:v>
                </c:pt>
                <c:pt idx="285">
                  <c:v>5.1809999999999998E-3</c:v>
                </c:pt>
                <c:pt idx="286">
                  <c:v>5.1710000000000002E-3</c:v>
                </c:pt>
                <c:pt idx="287">
                  <c:v>5.2185E-3</c:v>
                </c:pt>
                <c:pt idx="288">
                  <c:v>5.2174999999999999E-3</c:v>
                </c:pt>
                <c:pt idx="289">
                  <c:v>5.2434999999999999E-3</c:v>
                </c:pt>
                <c:pt idx="290">
                  <c:v>5.2580000000000005E-3</c:v>
                </c:pt>
                <c:pt idx="291">
                  <c:v>5.3089999999999995E-3</c:v>
                </c:pt>
                <c:pt idx="292">
                  <c:v>5.3264999999999996E-3</c:v>
                </c:pt>
              </c:numCache>
            </c:numRef>
          </c:xVal>
          <c:yVal>
            <c:numRef>
              <c:f>'Res 1'!$R$10:$R$307</c:f>
              <c:numCache>
                <c:formatCode>0.000</c:formatCode>
                <c:ptCount val="298"/>
                <c:pt idx="0">
                  <c:v>19.466795509611178</c:v>
                </c:pt>
                <c:pt idx="1">
                  <c:v>19.748813501730751</c:v>
                </c:pt>
                <c:pt idx="2">
                  <c:v>21.483098252376813</c:v>
                </c:pt>
                <c:pt idx="3">
                  <c:v>22.410358302359263</c:v>
                </c:pt>
                <c:pt idx="4">
                  <c:v>22.330411237628937</c:v>
                </c:pt>
                <c:pt idx="5">
                  <c:v>22.589767069667474</c:v>
                </c:pt>
                <c:pt idx="6">
                  <c:v>23.941313116722679</c:v>
                </c:pt>
                <c:pt idx="7">
                  <c:v>24.330976369227184</c:v>
                </c:pt>
                <c:pt idx="8">
                  <c:v>24.286911057958502</c:v>
                </c:pt>
                <c:pt idx="9">
                  <c:v>24.754003357406557</c:v>
                </c:pt>
                <c:pt idx="10">
                  <c:v>25.445828744324889</c:v>
                </c:pt>
                <c:pt idx="11">
                  <c:v>25.976500992889182</c:v>
                </c:pt>
                <c:pt idx="12">
                  <c:v>26.060225084299681</c:v>
                </c:pt>
                <c:pt idx="13">
                  <c:v>26.735053851157243</c:v>
                </c:pt>
                <c:pt idx="14">
                  <c:v>27.047288056718202</c:v>
                </c:pt>
                <c:pt idx="15">
                  <c:v>27.815283481686699</c:v>
                </c:pt>
                <c:pt idx="16">
                  <c:v>27.673644981180214</c:v>
                </c:pt>
                <c:pt idx="17">
                  <c:v>28.576354357741536</c:v>
                </c:pt>
                <c:pt idx="18">
                  <c:v>28.634898271284218</c:v>
                </c:pt>
                <c:pt idx="19">
                  <c:v>29.572230392413793</c:v>
                </c:pt>
                <c:pt idx="20">
                  <c:v>29.226002946731274</c:v>
                </c:pt>
                <c:pt idx="21">
                  <c:v>30.327635728448374</c:v>
                </c:pt>
                <c:pt idx="22">
                  <c:v>30.202364343555974</c:v>
                </c:pt>
                <c:pt idx="23">
                  <c:v>31.03331021319401</c:v>
                </c:pt>
                <c:pt idx="24">
                  <c:v>30.71415145871941</c:v>
                </c:pt>
                <c:pt idx="25">
                  <c:v>31.798158115929027</c:v>
                </c:pt>
                <c:pt idx="26">
                  <c:v>31.647706553168806</c:v>
                </c:pt>
                <c:pt idx="27">
                  <c:v>32.346456489000794</c:v>
                </c:pt>
                <c:pt idx="28">
                  <c:v>32.226850644128646</c:v>
                </c:pt>
                <c:pt idx="29">
                  <c:v>33.135855065156932</c:v>
                </c:pt>
                <c:pt idx="30">
                  <c:v>33.13459605626354</c:v>
                </c:pt>
                <c:pt idx="31">
                  <c:v>33.6426061447468</c:v>
                </c:pt>
                <c:pt idx="32">
                  <c:v>33.763470998512332</c:v>
                </c:pt>
                <c:pt idx="33">
                  <c:v>34.446483323176935</c:v>
                </c:pt>
                <c:pt idx="34">
                  <c:v>34.688842535154699</c:v>
                </c:pt>
                <c:pt idx="35">
                  <c:v>34.890913462543949</c:v>
                </c:pt>
                <c:pt idx="36">
                  <c:v>35.27868820170837</c:v>
                </c:pt>
                <c:pt idx="37">
                  <c:v>35.724377349968769</c:v>
                </c:pt>
                <c:pt idx="38">
                  <c:v>36.221056358411502</c:v>
                </c:pt>
                <c:pt idx="39">
                  <c:v>36.180138569376297</c:v>
                </c:pt>
                <c:pt idx="40">
                  <c:v>36.829157653919346</c:v>
                </c:pt>
                <c:pt idx="41">
                  <c:v>37.099215061551703</c:v>
                </c:pt>
                <c:pt idx="42">
                  <c:v>37.884836611027673</c:v>
                </c:pt>
                <c:pt idx="43">
                  <c:v>37.573231909913403</c:v>
                </c:pt>
                <c:pt idx="44">
                  <c:v>38.51497056216985</c:v>
                </c:pt>
                <c:pt idx="45">
                  <c:v>38.672346673843727</c:v>
                </c:pt>
                <c:pt idx="46">
                  <c:v>39.313182200579725</c:v>
                </c:pt>
                <c:pt idx="47">
                  <c:v>38.985839888298081</c:v>
                </c:pt>
                <c:pt idx="48">
                  <c:v>40.209596532674105</c:v>
                </c:pt>
                <c:pt idx="49">
                  <c:v>40.191340903719933</c:v>
                </c:pt>
                <c:pt idx="50">
                  <c:v>40.562748527270266</c:v>
                </c:pt>
                <c:pt idx="51">
                  <c:v>40.550787942783046</c:v>
                </c:pt>
                <c:pt idx="52">
                  <c:v>41.550441004135479</c:v>
                </c:pt>
                <c:pt idx="53">
                  <c:v>41.689561486855183</c:v>
                </c:pt>
                <c:pt idx="54">
                  <c:v>41.93192069883294</c:v>
                </c:pt>
                <c:pt idx="55">
                  <c:v>42.22023373541947</c:v>
                </c:pt>
                <c:pt idx="56">
                  <c:v>42.885619935576599</c:v>
                </c:pt>
                <c:pt idx="57">
                  <c:v>43.318718994903094</c:v>
                </c:pt>
                <c:pt idx="58">
                  <c:v>43.293538817035277</c:v>
                </c:pt>
                <c:pt idx="59">
                  <c:v>43.903528625883204</c:v>
                </c:pt>
                <c:pt idx="60">
                  <c:v>44.437348396680974</c:v>
                </c:pt>
                <c:pt idx="61">
                  <c:v>45.245632106237977</c:v>
                </c:pt>
                <c:pt idx="62">
                  <c:v>44.785464355703574</c:v>
                </c:pt>
                <c:pt idx="63">
                  <c:v>45.82540570164452</c:v>
                </c:pt>
                <c:pt idx="64">
                  <c:v>45.83736628613174</c:v>
                </c:pt>
                <c:pt idx="65">
                  <c:v>46.763367327220799</c:v>
                </c:pt>
                <c:pt idx="66">
                  <c:v>46.35922547244229</c:v>
                </c:pt>
                <c:pt idx="67">
                  <c:v>47.576687072351355</c:v>
                </c:pt>
                <c:pt idx="68">
                  <c:v>47.438825598525035</c:v>
                </c:pt>
                <c:pt idx="69">
                  <c:v>48.2118570590671</c:v>
                </c:pt>
                <c:pt idx="70">
                  <c:v>48.069589054113926</c:v>
                </c:pt>
                <c:pt idx="71">
                  <c:v>49.060429053212616</c:v>
                </c:pt>
                <c:pt idx="72">
                  <c:v>49.067353602126268</c:v>
                </c:pt>
                <c:pt idx="73">
                  <c:v>49.569698150589254</c:v>
                </c:pt>
                <c:pt idx="74">
                  <c:v>49.737146333410259</c:v>
                </c:pt>
                <c:pt idx="75">
                  <c:v>50.575646256408646</c:v>
                </c:pt>
                <c:pt idx="76">
                  <c:v>50.916837666517601</c:v>
                </c:pt>
                <c:pt idx="77">
                  <c:v>51.060994184810866</c:v>
                </c:pt>
                <c:pt idx="78">
                  <c:v>51.604886026755771</c:v>
                </c:pt>
                <c:pt idx="79">
                  <c:v>52.141853319787018</c:v>
                </c:pt>
                <c:pt idx="80">
                  <c:v>52.860747397913265</c:v>
                </c:pt>
                <c:pt idx="81">
                  <c:v>52.613352150361933</c:v>
                </c:pt>
                <c:pt idx="82">
                  <c:v>53.582788998272974</c:v>
                </c:pt>
                <c:pt idx="83">
                  <c:v>53.630631336221832</c:v>
                </c:pt>
                <c:pt idx="84">
                  <c:v>54.656094079888774</c:v>
                </c:pt>
                <c:pt idx="85">
                  <c:v>54.311755147546357</c:v>
                </c:pt>
                <c:pt idx="86">
                  <c:v>55.523551207435169</c:v>
                </c:pt>
                <c:pt idx="87">
                  <c:v>55.290005057711134</c:v>
                </c:pt>
                <c:pt idx="88">
                  <c:v>56.278327039023047</c:v>
                </c:pt>
                <c:pt idx="89">
                  <c:v>56.008269631390689</c:v>
                </c:pt>
                <c:pt idx="90">
                  <c:v>57.162151282183501</c:v>
                </c:pt>
                <c:pt idx="91">
                  <c:v>57.043174941758053</c:v>
                </c:pt>
                <c:pt idx="92">
                  <c:v>57.739406859803267</c:v>
                </c:pt>
                <c:pt idx="93">
                  <c:v>57.777806631051682</c:v>
                </c:pt>
                <c:pt idx="94">
                  <c:v>58.764869603470217</c:v>
                </c:pt>
                <c:pt idx="95">
                  <c:v>58.997156744300845</c:v>
                </c:pt>
                <c:pt idx="96">
                  <c:v>59.260289603019551</c:v>
                </c:pt>
                <c:pt idx="97">
                  <c:v>59.79536838271072</c:v>
                </c:pt>
                <c:pt idx="98">
                  <c:v>60.230985459823991</c:v>
                </c:pt>
                <c:pt idx="99">
                  <c:v>60.839716259778541</c:v>
                </c:pt>
                <c:pt idx="100">
                  <c:v>60.89133562440756</c:v>
                </c:pt>
                <c:pt idx="101">
                  <c:v>61.685770236137266</c:v>
                </c:pt>
                <c:pt idx="102">
                  <c:v>61.894765712440154</c:v>
                </c:pt>
                <c:pt idx="103">
                  <c:v>62.842169904716862</c:v>
                </c:pt>
                <c:pt idx="104">
                  <c:v>62.548820832556778</c:v>
                </c:pt>
                <c:pt idx="105">
                  <c:v>63.705850005583073</c:v>
                </c:pt>
                <c:pt idx="106">
                  <c:v>63.532736282741809</c:v>
                </c:pt>
                <c:pt idx="107">
                  <c:v>64.628703524438649</c:v>
                </c:pt>
                <c:pt idx="108">
                  <c:v>64.262331936461877</c:v>
                </c:pt>
                <c:pt idx="109">
                  <c:v>65.552816052187623</c:v>
                </c:pt>
                <c:pt idx="110">
                  <c:v>65.418102100594794</c:v>
                </c:pt>
                <c:pt idx="111">
                  <c:v>66.138884692061112</c:v>
                </c:pt>
                <c:pt idx="112">
                  <c:v>66.149586267654939</c:v>
                </c:pt>
                <c:pt idx="113">
                  <c:v>67.079364335424174</c:v>
                </c:pt>
                <c:pt idx="114">
                  <c:v>67.158052391261108</c:v>
                </c:pt>
                <c:pt idx="115">
                  <c:v>67.723347384393662</c:v>
                </c:pt>
                <c:pt idx="116">
                  <c:v>67.990886774239243</c:v>
                </c:pt>
                <c:pt idx="117">
                  <c:v>68.682082656710875</c:v>
                </c:pt>
                <c:pt idx="118">
                  <c:v>69.152951982839085</c:v>
                </c:pt>
                <c:pt idx="119">
                  <c:v>69.253043189863689</c:v>
                </c:pt>
                <c:pt idx="120">
                  <c:v>69.975084790223406</c:v>
                </c:pt>
                <c:pt idx="121">
                  <c:v>70.278505933530624</c:v>
                </c:pt>
                <c:pt idx="122">
                  <c:v>71.111340316508745</c:v>
                </c:pt>
                <c:pt idx="123">
                  <c:v>70.965924789322102</c:v>
                </c:pt>
                <c:pt idx="124">
                  <c:v>71.999571090796081</c:v>
                </c:pt>
                <c:pt idx="125">
                  <c:v>72.15254067134309</c:v>
                </c:pt>
                <c:pt idx="126">
                  <c:v>73.06280410126476</c:v>
                </c:pt>
                <c:pt idx="127">
                  <c:v>72.69706201773468</c:v>
                </c:pt>
                <c:pt idx="128">
                  <c:v>74.032240949175801</c:v>
                </c:pt>
                <c:pt idx="129">
                  <c:v>73.779809666050909</c:v>
                </c:pt>
                <c:pt idx="130">
                  <c:v>74.720918813860663</c:v>
                </c:pt>
                <c:pt idx="131">
                  <c:v>74.551582117699581</c:v>
                </c:pt>
                <c:pt idx="132">
                  <c:v>75.606002065914524</c:v>
                </c:pt>
                <c:pt idx="133">
                  <c:v>75.545569639031754</c:v>
                </c:pt>
                <c:pt idx="134">
                  <c:v>76.232988494823232</c:v>
                </c:pt>
                <c:pt idx="135">
                  <c:v>76.368331950862753</c:v>
                </c:pt>
                <c:pt idx="136">
                  <c:v>77.286778938591468</c:v>
                </c:pt>
                <c:pt idx="137">
                  <c:v>77.621045799786756</c:v>
                </c:pt>
                <c:pt idx="138">
                  <c:v>77.830041276089673</c:v>
                </c:pt>
                <c:pt idx="139">
                  <c:v>78.434365544917341</c:v>
                </c:pt>
                <c:pt idx="140">
                  <c:v>78.907123384385628</c:v>
                </c:pt>
                <c:pt idx="141">
                  <c:v>79.668194260440501</c:v>
                </c:pt>
                <c:pt idx="142">
                  <c:v>79.547329406674947</c:v>
                </c:pt>
                <c:pt idx="143">
                  <c:v>80.536910396880245</c:v>
                </c:pt>
                <c:pt idx="144">
                  <c:v>80.636372099458143</c:v>
                </c:pt>
                <c:pt idx="145">
                  <c:v>81.705270649947067</c:v>
                </c:pt>
                <c:pt idx="146">
                  <c:v>81.304276317402042</c:v>
                </c:pt>
                <c:pt idx="147">
                  <c:v>82.591612910894312</c:v>
                </c:pt>
                <c:pt idx="148">
                  <c:v>82.34484716778968</c:v>
                </c:pt>
                <c:pt idx="149">
                  <c:v>83.357090318076033</c:v>
                </c:pt>
                <c:pt idx="150">
                  <c:v>83.088921423783745</c:v>
                </c:pt>
                <c:pt idx="151">
                  <c:v>84.341635272707762</c:v>
                </c:pt>
                <c:pt idx="152">
                  <c:v>84.301976492565942</c:v>
                </c:pt>
                <c:pt idx="153">
                  <c:v>84.883009096865891</c:v>
                </c:pt>
                <c:pt idx="154">
                  <c:v>85.045421244113314</c:v>
                </c:pt>
                <c:pt idx="155">
                  <c:v>85.866295042604222</c:v>
                </c:pt>
                <c:pt idx="156">
                  <c:v>86.080326554480678</c:v>
                </c:pt>
                <c:pt idx="157">
                  <c:v>86.540494305015088</c:v>
                </c:pt>
                <c:pt idx="158">
                  <c:v>86.948413186473772</c:v>
                </c:pt>
                <c:pt idx="159">
                  <c:v>87.640238573392111</c:v>
                </c:pt>
                <c:pt idx="160">
                  <c:v>88.337729500330695</c:v>
                </c:pt>
                <c:pt idx="161">
                  <c:v>88.129993032921192</c:v>
                </c:pt>
                <c:pt idx="162">
                  <c:v>89.079915242984669</c:v>
                </c:pt>
                <c:pt idx="163">
                  <c:v>89.150419741014559</c:v>
                </c:pt>
                <c:pt idx="164">
                  <c:v>90.170846449107955</c:v>
                </c:pt>
                <c:pt idx="165">
                  <c:v>89.866795801354016</c:v>
                </c:pt>
                <c:pt idx="166">
                  <c:v>91.060965736735369</c:v>
                </c:pt>
                <c:pt idx="167">
                  <c:v>91.074185330115967</c:v>
                </c:pt>
                <c:pt idx="168">
                  <c:v>91.925904846494959</c:v>
                </c:pt>
                <c:pt idx="169">
                  <c:v>91.700542254577982</c:v>
                </c:pt>
                <c:pt idx="170">
                  <c:v>92.873938543218358</c:v>
                </c:pt>
                <c:pt idx="171">
                  <c:v>92.705231351503983</c:v>
                </c:pt>
                <c:pt idx="172">
                  <c:v>93.543101770055657</c:v>
                </c:pt>
                <c:pt idx="173">
                  <c:v>93.526105149994891</c:v>
                </c:pt>
                <c:pt idx="174">
                  <c:v>94.517574653540279</c:v>
                </c:pt>
                <c:pt idx="175">
                  <c:v>94.67935729634101</c:v>
                </c:pt>
                <c:pt idx="176">
                  <c:v>95.068391044398822</c:v>
                </c:pt>
                <c:pt idx="177">
                  <c:v>95.476309925857493</c:v>
                </c:pt>
                <c:pt idx="178">
                  <c:v>96.019572263355698</c:v>
                </c:pt>
                <c:pt idx="179">
                  <c:v>96.526323342945574</c:v>
                </c:pt>
                <c:pt idx="180">
                  <c:v>96.681181436832645</c:v>
                </c:pt>
                <c:pt idx="181">
                  <c:v>97.379301868217951</c:v>
                </c:pt>
                <c:pt idx="182">
                  <c:v>97.812400927544445</c:v>
                </c:pt>
                <c:pt idx="183">
                  <c:v>98.751621562014094</c:v>
                </c:pt>
                <c:pt idx="184">
                  <c:v>98.318522502687614</c:v>
                </c:pt>
                <c:pt idx="185">
                  <c:v>99.509544915835463</c:v>
                </c:pt>
                <c:pt idx="186">
                  <c:v>99.382385017602971</c:v>
                </c:pt>
                <c:pt idx="187">
                  <c:v>100.40784776126992</c:v>
                </c:pt>
                <c:pt idx="188">
                  <c:v>100.02825657991255</c:v>
                </c:pt>
                <c:pt idx="189">
                  <c:v>101.32188821787176</c:v>
                </c:pt>
                <c:pt idx="190">
                  <c:v>101.23438709978109</c:v>
                </c:pt>
                <c:pt idx="191">
                  <c:v>101.78898051731983</c:v>
                </c:pt>
                <c:pt idx="192">
                  <c:v>101.77764943727931</c:v>
                </c:pt>
                <c:pt idx="193">
                  <c:v>102.90509190131091</c:v>
                </c:pt>
                <c:pt idx="194">
                  <c:v>103.06246801298479</c:v>
                </c:pt>
                <c:pt idx="195">
                  <c:v>103.26705695816081</c:v>
                </c:pt>
                <c:pt idx="196">
                  <c:v>103.66993980404594</c:v>
                </c:pt>
                <c:pt idx="197">
                  <c:v>104.3007032596348</c:v>
                </c:pt>
                <c:pt idx="198">
                  <c:v>104.74072686787493</c:v>
                </c:pt>
                <c:pt idx="199">
                  <c:v>104.95475837975141</c:v>
                </c:pt>
                <c:pt idx="200">
                  <c:v>105.59307588870064</c:v>
                </c:pt>
                <c:pt idx="201">
                  <c:v>105.89586752756115</c:v>
                </c:pt>
                <c:pt idx="202">
                  <c:v>106.67960056369704</c:v>
                </c:pt>
                <c:pt idx="203">
                  <c:v>106.50963436308926</c:v>
                </c:pt>
                <c:pt idx="204">
                  <c:v>107.49669733550779</c:v>
                </c:pt>
                <c:pt idx="205">
                  <c:v>107.63770633156757</c:v>
                </c:pt>
                <c:pt idx="206">
                  <c:v>108.59707110833149</c:v>
                </c:pt>
                <c:pt idx="207">
                  <c:v>108.20551934248689</c:v>
                </c:pt>
                <c:pt idx="208">
                  <c:v>109.49348544042586</c:v>
                </c:pt>
                <c:pt idx="209">
                  <c:v>109.27001136184896</c:v>
                </c:pt>
                <c:pt idx="210">
                  <c:v>110.14565204720239</c:v>
                </c:pt>
                <c:pt idx="211">
                  <c:v>109.98827593552851</c:v>
                </c:pt>
                <c:pt idx="212">
                  <c:v>111.12704947960063</c:v>
                </c:pt>
                <c:pt idx="213">
                  <c:v>111.11194137287994</c:v>
                </c:pt>
                <c:pt idx="214">
                  <c:v>111.67723636601249</c:v>
                </c:pt>
                <c:pt idx="215">
                  <c:v>111.80250775090491</c:v>
                </c:pt>
                <c:pt idx="216">
                  <c:v>112.71591870306004</c:v>
                </c:pt>
                <c:pt idx="217">
                  <c:v>113.15971933798035</c:v>
                </c:pt>
                <c:pt idx="218">
                  <c:v>113.08229029103683</c:v>
                </c:pt>
                <c:pt idx="219">
                  <c:v>113.74956500453405</c:v>
                </c:pt>
                <c:pt idx="220">
                  <c:v>114.07250078568882</c:v>
                </c:pt>
                <c:pt idx="221">
                  <c:v>114.76558518150054</c:v>
                </c:pt>
                <c:pt idx="222">
                  <c:v>114.58176988306548</c:v>
                </c:pt>
                <c:pt idx="223">
                  <c:v>115.4813317373933</c:v>
                </c:pt>
                <c:pt idx="224">
                  <c:v>115.40579120378986</c:v>
                </c:pt>
                <c:pt idx="225">
                  <c:v>116.36452647610706</c:v>
                </c:pt>
                <c:pt idx="226">
                  <c:v>115.92324385897355</c:v>
                </c:pt>
                <c:pt idx="227">
                  <c:v>117.08153204089322</c:v>
                </c:pt>
                <c:pt idx="228">
                  <c:v>116.92793295589955</c:v>
                </c:pt>
                <c:pt idx="229">
                  <c:v>117.74565923215697</c:v>
                </c:pt>
                <c:pt idx="230">
                  <c:v>117.46678876227088</c:v>
                </c:pt>
                <c:pt idx="231">
                  <c:v>118.60115577521614</c:v>
                </c:pt>
                <c:pt idx="232">
                  <c:v>118.53002177273954</c:v>
                </c:pt>
                <c:pt idx="233">
                  <c:v>118.93982916753832</c:v>
                </c:pt>
                <c:pt idx="234">
                  <c:v>119.0537694723902</c:v>
                </c:pt>
                <c:pt idx="235">
                  <c:v>119.83750250852606</c:v>
                </c:pt>
                <c:pt idx="236">
                  <c:v>120.02131780696115</c:v>
                </c:pt>
                <c:pt idx="237">
                  <c:v>120.24353287664465</c:v>
                </c:pt>
                <c:pt idx="238">
                  <c:v>120.6243830668954</c:v>
                </c:pt>
                <c:pt idx="239">
                  <c:v>121.07447874628269</c:v>
                </c:pt>
                <c:pt idx="240">
                  <c:v>121.64480977498881</c:v>
                </c:pt>
                <c:pt idx="241">
                  <c:v>121.53653501015719</c:v>
                </c:pt>
                <c:pt idx="242">
                  <c:v>122.30264192178559</c:v>
                </c:pt>
                <c:pt idx="243">
                  <c:v>122.58843694058534</c:v>
                </c:pt>
                <c:pt idx="244">
                  <c:v>123.44015645696432</c:v>
                </c:pt>
                <c:pt idx="245">
                  <c:v>122.8987826328062</c:v>
                </c:pt>
                <c:pt idx="246">
                  <c:v>124.04007419466514</c:v>
                </c:pt>
                <c:pt idx="247">
                  <c:v>123.78701340709354</c:v>
                </c:pt>
                <c:pt idx="248">
                  <c:v>124.72938156379671</c:v>
                </c:pt>
                <c:pt idx="249">
                  <c:v>124.37182303807363</c:v>
                </c:pt>
                <c:pt idx="250">
                  <c:v>125.5458488311607</c:v>
                </c:pt>
                <c:pt idx="251">
                  <c:v>125.40043330397405</c:v>
                </c:pt>
                <c:pt idx="252">
                  <c:v>125.88389271903618</c:v>
                </c:pt>
                <c:pt idx="253">
                  <c:v>125.84801096557455</c:v>
                </c:pt>
                <c:pt idx="254">
                  <c:v>126.54739040585324</c:v>
                </c:pt>
                <c:pt idx="255">
                  <c:v>126.45737126997581</c:v>
                </c:pt>
                <c:pt idx="256">
                  <c:v>126.50584311237132</c:v>
                </c:pt>
                <c:pt idx="257">
                  <c:v>126.89298834708904</c:v>
                </c:pt>
                <c:pt idx="258">
                  <c:v>127.40729348003927</c:v>
                </c:pt>
                <c:pt idx="259">
                  <c:v>127.87375627504063</c:v>
                </c:pt>
                <c:pt idx="260">
                  <c:v>127.85613015053315</c:v>
                </c:pt>
                <c:pt idx="261">
                  <c:v>128.46611995938107</c:v>
                </c:pt>
                <c:pt idx="262">
                  <c:v>128.79346227166272</c:v>
                </c:pt>
                <c:pt idx="263">
                  <c:v>129.61370656570693</c:v>
                </c:pt>
                <c:pt idx="264">
                  <c:v>129.02449040359997</c:v>
                </c:pt>
                <c:pt idx="265">
                  <c:v>130.05750720062727</c:v>
                </c:pt>
                <c:pt idx="266">
                  <c:v>130.11793962751005</c:v>
                </c:pt>
                <c:pt idx="267">
                  <c:v>130.81857807668212</c:v>
                </c:pt>
                <c:pt idx="268">
                  <c:v>130.37100041508162</c:v>
                </c:pt>
                <c:pt idx="269">
                  <c:v>131.51669850806738</c:v>
                </c:pt>
                <c:pt idx="270">
                  <c:v>131.26237871160242</c:v>
                </c:pt>
                <c:pt idx="271">
                  <c:v>131.90321423833842</c:v>
                </c:pt>
                <c:pt idx="272">
                  <c:v>131.69295975314213</c:v>
                </c:pt>
                <c:pt idx="273">
                  <c:v>132.23685159508705</c:v>
                </c:pt>
                <c:pt idx="274">
                  <c:v>131.87551604268384</c:v>
                </c:pt>
                <c:pt idx="275">
                  <c:v>132.01211850761675</c:v>
                </c:pt>
                <c:pt idx="276">
                  <c:v>132.07192143005284</c:v>
                </c:pt>
                <c:pt idx="277">
                  <c:v>132.70709141676855</c:v>
                </c:pt>
                <c:pt idx="278">
                  <c:v>133.03065670237004</c:v>
                </c:pt>
                <c:pt idx="279">
                  <c:v>132.66680313218004</c:v>
                </c:pt>
                <c:pt idx="280">
                  <c:v>133.24846524092666</c:v>
                </c:pt>
                <c:pt idx="281">
                  <c:v>133.50089652405157</c:v>
                </c:pt>
                <c:pt idx="282">
                  <c:v>134.15998767974173</c:v>
                </c:pt>
                <c:pt idx="283">
                  <c:v>133.50467355073175</c:v>
                </c:pt>
                <c:pt idx="284">
                  <c:v>134.41053044952653</c:v>
                </c:pt>
                <c:pt idx="285">
                  <c:v>134.07248656165103</c:v>
                </c:pt>
                <c:pt idx="286">
                  <c:v>134.84803603997989</c:v>
                </c:pt>
                <c:pt idx="287">
                  <c:v>134.29910816246144</c:v>
                </c:pt>
                <c:pt idx="288">
                  <c:v>135.39570490860498</c:v>
                </c:pt>
                <c:pt idx="289">
                  <c:v>135.10424434978498</c:v>
                </c:pt>
                <c:pt idx="290">
                  <c:v>135.52853034685776</c:v>
                </c:pt>
                <c:pt idx="291">
                  <c:v>135.02618579839472</c:v>
                </c:pt>
                <c:pt idx="292">
                  <c:v>135.9213411215957</c:v>
                </c:pt>
                <c:pt idx="293">
                  <c:v>135.52601232907094</c:v>
                </c:pt>
                <c:pt idx="294">
                  <c:v>108.48879634349987</c:v>
                </c:pt>
                <c:pt idx="295">
                  <c:v>98.38210245180386</c:v>
                </c:pt>
                <c:pt idx="296">
                  <c:v>97.899272541188409</c:v>
                </c:pt>
                <c:pt idx="297">
                  <c:v>95.245911298366948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3-42BE-AEE6-74F4DE82433A}"/>
            </c:ext>
          </c:extLst>
        </c:ser>
        <c:ser>
          <c:idx val="1"/>
          <c:order val="1"/>
          <c:tx>
            <c:v>R1 - Radial</c:v>
          </c:tx>
          <c:spPr>
            <a:ln w="317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'Res 1'!$Z$10:$Z$302</c:f>
              <c:numCache>
                <c:formatCode>General</c:formatCode>
                <c:ptCount val="293"/>
                <c:pt idx="0">
                  <c:v>0</c:v>
                </c:pt>
                <c:pt idx="1">
                  <c:v>-9.0000000000000002E-6</c:v>
                </c:pt>
                <c:pt idx="2">
                  <c:v>-1.9000000000000001E-5</c:v>
                </c:pt>
                <c:pt idx="3">
                  <c:v>-2.1999999999999999E-5</c:v>
                </c:pt>
                <c:pt idx="4">
                  <c:v>-2.0999999999999999E-5</c:v>
                </c:pt>
                <c:pt idx="5">
                  <c:v>-3.1999999999999999E-5</c:v>
                </c:pt>
                <c:pt idx="6">
                  <c:v>-3.3000000000000003E-5</c:v>
                </c:pt>
                <c:pt idx="7">
                  <c:v>-3.6000000000000001E-5</c:v>
                </c:pt>
                <c:pt idx="8">
                  <c:v>-3.6000000000000001E-5</c:v>
                </c:pt>
                <c:pt idx="9">
                  <c:v>-4.5000000000000003E-5</c:v>
                </c:pt>
                <c:pt idx="10">
                  <c:v>-4.5000000000000003E-5</c:v>
                </c:pt>
                <c:pt idx="11">
                  <c:v>-4.8999999999999998E-5</c:v>
                </c:pt>
                <c:pt idx="12">
                  <c:v>-5.1E-5</c:v>
                </c:pt>
                <c:pt idx="13">
                  <c:v>-5.5999999999999999E-5</c:v>
                </c:pt>
                <c:pt idx="14">
                  <c:v>-5.8E-5</c:v>
                </c:pt>
                <c:pt idx="15">
                  <c:v>-6.0000000000000002E-5</c:v>
                </c:pt>
                <c:pt idx="16">
                  <c:v>-6.3999999999999997E-5</c:v>
                </c:pt>
                <c:pt idx="17">
                  <c:v>-6.7000000000000002E-5</c:v>
                </c:pt>
                <c:pt idx="18">
                  <c:v>-7.1000000000000005E-5</c:v>
                </c:pt>
                <c:pt idx="19">
                  <c:v>-7.1000000000000005E-5</c:v>
                </c:pt>
                <c:pt idx="20">
                  <c:v>-7.6000000000000004E-5</c:v>
                </c:pt>
                <c:pt idx="21">
                  <c:v>-7.7999999999999999E-5</c:v>
                </c:pt>
                <c:pt idx="22">
                  <c:v>-8.3999999999999995E-5</c:v>
                </c:pt>
                <c:pt idx="23">
                  <c:v>-8.2000000000000001E-5</c:v>
                </c:pt>
                <c:pt idx="24">
                  <c:v>-8.7999999999999998E-5</c:v>
                </c:pt>
                <c:pt idx="25">
                  <c:v>-8.7999999999999998E-5</c:v>
                </c:pt>
                <c:pt idx="26">
                  <c:v>-9.5000000000000005E-5</c:v>
                </c:pt>
                <c:pt idx="27">
                  <c:v>-9.2E-5</c:v>
                </c:pt>
                <c:pt idx="28">
                  <c:v>-1E-4</c:v>
                </c:pt>
                <c:pt idx="29">
                  <c:v>-9.7999999999999997E-5</c:v>
                </c:pt>
                <c:pt idx="30">
                  <c:v>-1.0399999999999999E-4</c:v>
                </c:pt>
                <c:pt idx="31">
                  <c:v>-1.02E-4</c:v>
                </c:pt>
                <c:pt idx="32">
                  <c:v>-1.1E-4</c:v>
                </c:pt>
                <c:pt idx="33">
                  <c:v>-1.0900000000000001E-4</c:v>
                </c:pt>
                <c:pt idx="34">
                  <c:v>-1.13E-4</c:v>
                </c:pt>
                <c:pt idx="35">
                  <c:v>-1.13E-4</c:v>
                </c:pt>
                <c:pt idx="36">
                  <c:v>-1.1900000000000001E-4</c:v>
                </c:pt>
                <c:pt idx="37">
                  <c:v>-1.2E-4</c:v>
                </c:pt>
                <c:pt idx="38">
                  <c:v>-1.22E-4</c:v>
                </c:pt>
                <c:pt idx="39">
                  <c:v>-1.2400000000000001E-4</c:v>
                </c:pt>
                <c:pt idx="40">
                  <c:v>-1.2899999999999999E-4</c:v>
                </c:pt>
                <c:pt idx="41">
                  <c:v>-1.3200000000000001E-4</c:v>
                </c:pt>
                <c:pt idx="42">
                  <c:v>-1.3200000000000001E-4</c:v>
                </c:pt>
                <c:pt idx="43">
                  <c:v>-1.36E-4</c:v>
                </c:pt>
                <c:pt idx="44">
                  <c:v>-1.3999999999999999E-4</c:v>
                </c:pt>
                <c:pt idx="45">
                  <c:v>-1.45E-4</c:v>
                </c:pt>
                <c:pt idx="46">
                  <c:v>-1.4200000000000001E-4</c:v>
                </c:pt>
                <c:pt idx="47">
                  <c:v>-1.4999999999999999E-4</c:v>
                </c:pt>
                <c:pt idx="48">
                  <c:v>-1.5100000000000001E-4</c:v>
                </c:pt>
                <c:pt idx="49">
                  <c:v>-1.5699999999999999E-4</c:v>
                </c:pt>
                <c:pt idx="50">
                  <c:v>-1.54E-4</c:v>
                </c:pt>
                <c:pt idx="51">
                  <c:v>-1.64E-4</c:v>
                </c:pt>
                <c:pt idx="52">
                  <c:v>-1.6200000000000001E-4</c:v>
                </c:pt>
                <c:pt idx="53">
                  <c:v>-1.6699999999999999E-4</c:v>
                </c:pt>
                <c:pt idx="54">
                  <c:v>-1.66E-4</c:v>
                </c:pt>
                <c:pt idx="55">
                  <c:v>-1.74E-4</c:v>
                </c:pt>
                <c:pt idx="56">
                  <c:v>-1.75E-4</c:v>
                </c:pt>
                <c:pt idx="57">
                  <c:v>-1.7699999999999999E-4</c:v>
                </c:pt>
                <c:pt idx="58">
                  <c:v>-1.7899999999999999E-4</c:v>
                </c:pt>
                <c:pt idx="59">
                  <c:v>-1.8599999999999999E-4</c:v>
                </c:pt>
                <c:pt idx="60">
                  <c:v>-1.8900000000000001E-4</c:v>
                </c:pt>
                <c:pt idx="61">
                  <c:v>-1.8900000000000001E-4</c:v>
                </c:pt>
                <c:pt idx="62">
                  <c:v>-1.95E-4</c:v>
                </c:pt>
                <c:pt idx="63">
                  <c:v>-1.9799999999999999E-4</c:v>
                </c:pt>
                <c:pt idx="64">
                  <c:v>-2.04E-4</c:v>
                </c:pt>
                <c:pt idx="65">
                  <c:v>-2.02E-4</c:v>
                </c:pt>
                <c:pt idx="66">
                  <c:v>-2.1000000000000001E-4</c:v>
                </c:pt>
                <c:pt idx="67">
                  <c:v>-2.1100000000000001E-4</c:v>
                </c:pt>
                <c:pt idx="68">
                  <c:v>-2.1900000000000001E-4</c:v>
                </c:pt>
                <c:pt idx="69">
                  <c:v>-2.1599999999999999E-4</c:v>
                </c:pt>
                <c:pt idx="70">
                  <c:v>-2.2599999999999999E-4</c:v>
                </c:pt>
                <c:pt idx="71">
                  <c:v>-2.24E-4</c:v>
                </c:pt>
                <c:pt idx="72">
                  <c:v>-2.31E-4</c:v>
                </c:pt>
                <c:pt idx="73">
                  <c:v>-2.2900000000000001E-4</c:v>
                </c:pt>
                <c:pt idx="74">
                  <c:v>-2.3900000000000001E-4</c:v>
                </c:pt>
                <c:pt idx="75">
                  <c:v>-2.3900000000000001E-4</c:v>
                </c:pt>
                <c:pt idx="76">
                  <c:v>-2.42E-4</c:v>
                </c:pt>
                <c:pt idx="77">
                  <c:v>-2.4399999999999999E-4</c:v>
                </c:pt>
                <c:pt idx="78">
                  <c:v>-2.5099999999999998E-4</c:v>
                </c:pt>
                <c:pt idx="79">
                  <c:v>-2.5399999999999999E-4</c:v>
                </c:pt>
                <c:pt idx="80">
                  <c:v>-2.5500000000000002E-4</c:v>
                </c:pt>
                <c:pt idx="81">
                  <c:v>-2.61E-4</c:v>
                </c:pt>
                <c:pt idx="82">
                  <c:v>-2.6400000000000002E-4</c:v>
                </c:pt>
                <c:pt idx="83">
                  <c:v>-2.7E-4</c:v>
                </c:pt>
                <c:pt idx="84">
                  <c:v>-2.6899999999999998E-4</c:v>
                </c:pt>
                <c:pt idx="85">
                  <c:v>-2.7700000000000001E-4</c:v>
                </c:pt>
                <c:pt idx="86">
                  <c:v>-2.7799999999999998E-4</c:v>
                </c:pt>
                <c:pt idx="87">
                  <c:v>-2.8600000000000001E-4</c:v>
                </c:pt>
                <c:pt idx="88">
                  <c:v>-2.8400000000000002E-4</c:v>
                </c:pt>
                <c:pt idx="89">
                  <c:v>-2.9399999999999999E-4</c:v>
                </c:pt>
                <c:pt idx="90">
                  <c:v>-2.9300000000000002E-4</c:v>
                </c:pt>
                <c:pt idx="91">
                  <c:v>-3.01E-4</c:v>
                </c:pt>
                <c:pt idx="92">
                  <c:v>-2.99E-4</c:v>
                </c:pt>
                <c:pt idx="93">
                  <c:v>-3.0899999999999998E-4</c:v>
                </c:pt>
                <c:pt idx="94">
                  <c:v>-3.0899999999999998E-4</c:v>
                </c:pt>
                <c:pt idx="95">
                  <c:v>-3.1399999999999999E-4</c:v>
                </c:pt>
                <c:pt idx="96">
                  <c:v>-3.1599999999999998E-4</c:v>
                </c:pt>
                <c:pt idx="97">
                  <c:v>-3.2299999999999999E-4</c:v>
                </c:pt>
                <c:pt idx="98">
                  <c:v>-3.2600000000000001E-4</c:v>
                </c:pt>
                <c:pt idx="99">
                  <c:v>-3.2899999999999997E-4</c:v>
                </c:pt>
                <c:pt idx="100">
                  <c:v>-3.3300000000000002E-4</c:v>
                </c:pt>
                <c:pt idx="101">
                  <c:v>-3.3799999999999998E-4</c:v>
                </c:pt>
                <c:pt idx="102">
                  <c:v>-3.4299999999999999E-4</c:v>
                </c:pt>
                <c:pt idx="103">
                  <c:v>-3.4400000000000001E-4</c:v>
                </c:pt>
                <c:pt idx="104">
                  <c:v>-3.5100000000000002E-4</c:v>
                </c:pt>
                <c:pt idx="105">
                  <c:v>-3.5199999999999999E-4</c:v>
                </c:pt>
                <c:pt idx="106">
                  <c:v>-3.6099999999999999E-4</c:v>
                </c:pt>
                <c:pt idx="107">
                  <c:v>-3.59E-4</c:v>
                </c:pt>
                <c:pt idx="108">
                  <c:v>-3.6900000000000002E-4</c:v>
                </c:pt>
                <c:pt idx="109">
                  <c:v>-3.6900000000000002E-4</c:v>
                </c:pt>
                <c:pt idx="110">
                  <c:v>-3.77E-4</c:v>
                </c:pt>
                <c:pt idx="111">
                  <c:v>-3.7599999999999998E-4</c:v>
                </c:pt>
                <c:pt idx="112">
                  <c:v>-3.86E-4</c:v>
                </c:pt>
                <c:pt idx="113">
                  <c:v>-3.8499999999999998E-4</c:v>
                </c:pt>
                <c:pt idx="114">
                  <c:v>-3.9199999999999999E-4</c:v>
                </c:pt>
                <c:pt idx="115">
                  <c:v>-3.9300000000000001E-4</c:v>
                </c:pt>
                <c:pt idx="116">
                  <c:v>-4.0099999999999999E-4</c:v>
                </c:pt>
                <c:pt idx="117">
                  <c:v>-4.0299999999999998E-4</c:v>
                </c:pt>
                <c:pt idx="118">
                  <c:v>-4.06E-4</c:v>
                </c:pt>
                <c:pt idx="119">
                  <c:v>-4.1100000000000002E-4</c:v>
                </c:pt>
                <c:pt idx="120">
                  <c:v>-4.15E-4</c:v>
                </c:pt>
                <c:pt idx="121">
                  <c:v>-4.2000000000000002E-4</c:v>
                </c:pt>
                <c:pt idx="122">
                  <c:v>-4.2200000000000001E-4</c:v>
                </c:pt>
                <c:pt idx="123">
                  <c:v>-4.2900000000000002E-4</c:v>
                </c:pt>
                <c:pt idx="124">
                  <c:v>-4.3300000000000001E-4</c:v>
                </c:pt>
                <c:pt idx="125">
                  <c:v>-4.4200000000000001E-4</c:v>
                </c:pt>
                <c:pt idx="126">
                  <c:v>-4.3800000000000002E-4</c:v>
                </c:pt>
                <c:pt idx="127">
                  <c:v>-4.4999999999999999E-4</c:v>
                </c:pt>
                <c:pt idx="128">
                  <c:v>-4.4900000000000002E-4</c:v>
                </c:pt>
                <c:pt idx="129">
                  <c:v>-4.5800000000000002E-4</c:v>
                </c:pt>
                <c:pt idx="130">
                  <c:v>-4.5600000000000003E-4</c:v>
                </c:pt>
                <c:pt idx="131">
                  <c:v>-4.6700000000000002E-4</c:v>
                </c:pt>
                <c:pt idx="132">
                  <c:v>-4.6500000000000003E-4</c:v>
                </c:pt>
                <c:pt idx="133">
                  <c:v>-4.73E-4</c:v>
                </c:pt>
                <c:pt idx="134">
                  <c:v>-4.73E-4</c:v>
                </c:pt>
                <c:pt idx="135">
                  <c:v>-4.8299999999999998E-4</c:v>
                </c:pt>
                <c:pt idx="136">
                  <c:v>-4.84E-4</c:v>
                </c:pt>
                <c:pt idx="137">
                  <c:v>-4.8799999999999999E-4</c:v>
                </c:pt>
                <c:pt idx="138">
                  <c:v>-4.9200000000000003E-4</c:v>
                </c:pt>
                <c:pt idx="139">
                  <c:v>-4.9799999999999996E-4</c:v>
                </c:pt>
                <c:pt idx="140">
                  <c:v>-5.0299999999999997E-4</c:v>
                </c:pt>
                <c:pt idx="141">
                  <c:v>-5.0500000000000002E-4</c:v>
                </c:pt>
                <c:pt idx="142">
                  <c:v>-5.1199999999999998E-4</c:v>
                </c:pt>
                <c:pt idx="143">
                  <c:v>-5.1500000000000005E-4</c:v>
                </c:pt>
                <c:pt idx="144">
                  <c:v>-5.2300000000000003E-4</c:v>
                </c:pt>
                <c:pt idx="145">
                  <c:v>-5.22E-4</c:v>
                </c:pt>
                <c:pt idx="146">
                  <c:v>-5.3200000000000003E-4</c:v>
                </c:pt>
                <c:pt idx="147">
                  <c:v>-5.3200000000000003E-4</c:v>
                </c:pt>
                <c:pt idx="148">
                  <c:v>-5.4199999999999995E-4</c:v>
                </c:pt>
                <c:pt idx="149">
                  <c:v>-5.4000000000000001E-4</c:v>
                </c:pt>
                <c:pt idx="150">
                  <c:v>-5.5199999999999997E-4</c:v>
                </c:pt>
                <c:pt idx="151">
                  <c:v>-5.5099999999999995E-4</c:v>
                </c:pt>
                <c:pt idx="152">
                  <c:v>-5.5800000000000001E-4</c:v>
                </c:pt>
                <c:pt idx="153">
                  <c:v>-5.5900000000000004E-4</c:v>
                </c:pt>
                <c:pt idx="154">
                  <c:v>-5.6700000000000001E-4</c:v>
                </c:pt>
                <c:pt idx="155">
                  <c:v>-5.6899999999999995E-4</c:v>
                </c:pt>
                <c:pt idx="156">
                  <c:v>-5.7499999999999999E-4</c:v>
                </c:pt>
                <c:pt idx="157">
                  <c:v>-5.7799999999999995E-4</c:v>
                </c:pt>
                <c:pt idx="158">
                  <c:v>-5.8600000000000004E-4</c:v>
                </c:pt>
                <c:pt idx="159">
                  <c:v>-5.9100000000000005E-4</c:v>
                </c:pt>
                <c:pt idx="160">
                  <c:v>-5.9199999999999997E-4</c:v>
                </c:pt>
                <c:pt idx="161">
                  <c:v>-5.9900000000000003E-4</c:v>
                </c:pt>
                <c:pt idx="162">
                  <c:v>-6.02E-4</c:v>
                </c:pt>
                <c:pt idx="163">
                  <c:v>-6.0999999999999997E-4</c:v>
                </c:pt>
                <c:pt idx="164">
                  <c:v>-6.0999999999999997E-4</c:v>
                </c:pt>
                <c:pt idx="165">
                  <c:v>-6.1899999999999998E-4</c:v>
                </c:pt>
                <c:pt idx="166">
                  <c:v>-6.2100000000000002E-4</c:v>
                </c:pt>
                <c:pt idx="167">
                  <c:v>-6.3000000000000003E-4</c:v>
                </c:pt>
                <c:pt idx="168">
                  <c:v>-6.29E-4</c:v>
                </c:pt>
                <c:pt idx="169">
                  <c:v>-6.4099999999999997E-4</c:v>
                </c:pt>
                <c:pt idx="170">
                  <c:v>-6.4000000000000005E-4</c:v>
                </c:pt>
                <c:pt idx="171">
                  <c:v>-6.4899999999999995E-4</c:v>
                </c:pt>
                <c:pt idx="172">
                  <c:v>-6.4899999999999995E-4</c:v>
                </c:pt>
                <c:pt idx="173">
                  <c:v>-6.5899999999999997E-4</c:v>
                </c:pt>
                <c:pt idx="174">
                  <c:v>-6.6100000000000002E-4</c:v>
                </c:pt>
                <c:pt idx="175">
                  <c:v>-6.6600000000000003E-4</c:v>
                </c:pt>
                <c:pt idx="176">
                  <c:v>-6.7000000000000002E-4</c:v>
                </c:pt>
                <c:pt idx="177">
                  <c:v>-6.7699999999999998E-4</c:v>
                </c:pt>
                <c:pt idx="178">
                  <c:v>-6.8199999999999999E-4</c:v>
                </c:pt>
                <c:pt idx="179">
                  <c:v>-6.8499999999999995E-4</c:v>
                </c:pt>
                <c:pt idx="180">
                  <c:v>-6.9099999999999999E-4</c:v>
                </c:pt>
                <c:pt idx="181">
                  <c:v>-6.9899999999999997E-4</c:v>
                </c:pt>
                <c:pt idx="182">
                  <c:v>-7.0899999999999999E-4</c:v>
                </c:pt>
                <c:pt idx="183">
                  <c:v>-7.0799999999999997E-4</c:v>
                </c:pt>
                <c:pt idx="184">
                  <c:v>-7.1900000000000002E-4</c:v>
                </c:pt>
                <c:pt idx="185">
                  <c:v>-7.2099999999999996E-4</c:v>
                </c:pt>
                <c:pt idx="186">
                  <c:v>-7.3200000000000001E-4</c:v>
                </c:pt>
                <c:pt idx="187">
                  <c:v>-7.2999999999999996E-4</c:v>
                </c:pt>
                <c:pt idx="188">
                  <c:v>-7.4200000000000004E-4</c:v>
                </c:pt>
                <c:pt idx="189">
                  <c:v>-7.4299999999999995E-4</c:v>
                </c:pt>
                <c:pt idx="190">
                  <c:v>-7.5000000000000002E-4</c:v>
                </c:pt>
                <c:pt idx="191">
                  <c:v>-7.5199999999999996E-4</c:v>
                </c:pt>
                <c:pt idx="192">
                  <c:v>-7.6300000000000001E-4</c:v>
                </c:pt>
                <c:pt idx="193">
                  <c:v>-7.67E-4</c:v>
                </c:pt>
                <c:pt idx="194">
                  <c:v>-7.7099999999999998E-4</c:v>
                </c:pt>
                <c:pt idx="195">
                  <c:v>-7.7499999999999997E-4</c:v>
                </c:pt>
                <c:pt idx="196">
                  <c:v>-7.8299999999999995E-4</c:v>
                </c:pt>
                <c:pt idx="197">
                  <c:v>-7.8799999999999996E-4</c:v>
                </c:pt>
                <c:pt idx="198">
                  <c:v>-7.9199999999999995E-4</c:v>
                </c:pt>
                <c:pt idx="199">
                  <c:v>-7.9799999999999999E-4</c:v>
                </c:pt>
                <c:pt idx="200">
                  <c:v>-8.03E-4</c:v>
                </c:pt>
                <c:pt idx="201">
                  <c:v>-8.1099999999999998E-4</c:v>
                </c:pt>
                <c:pt idx="202">
                  <c:v>-8.12E-4</c:v>
                </c:pt>
                <c:pt idx="203">
                  <c:v>-8.2100000000000001E-4</c:v>
                </c:pt>
                <c:pt idx="204">
                  <c:v>-8.25E-4</c:v>
                </c:pt>
                <c:pt idx="205">
                  <c:v>-8.3500000000000002E-4</c:v>
                </c:pt>
                <c:pt idx="206">
                  <c:v>-8.34E-4</c:v>
                </c:pt>
                <c:pt idx="207">
                  <c:v>-8.4699999999999999E-4</c:v>
                </c:pt>
                <c:pt idx="208">
                  <c:v>-8.4599999999999996E-4</c:v>
                </c:pt>
                <c:pt idx="209">
                  <c:v>-8.5499999999999997E-4</c:v>
                </c:pt>
                <c:pt idx="210">
                  <c:v>-8.5599999999999999E-4</c:v>
                </c:pt>
                <c:pt idx="211">
                  <c:v>-8.6799999999999996E-4</c:v>
                </c:pt>
                <c:pt idx="212">
                  <c:v>-8.6899999999999998E-4</c:v>
                </c:pt>
                <c:pt idx="213">
                  <c:v>-8.7600000000000004E-4</c:v>
                </c:pt>
                <c:pt idx="214">
                  <c:v>-8.7900000000000001E-4</c:v>
                </c:pt>
                <c:pt idx="215">
                  <c:v>-8.8900000000000003E-4</c:v>
                </c:pt>
                <c:pt idx="216">
                  <c:v>-8.9499999999999996E-4</c:v>
                </c:pt>
                <c:pt idx="217">
                  <c:v>-8.9700000000000001E-4</c:v>
                </c:pt>
                <c:pt idx="218">
                  <c:v>-9.0899999999999998E-4</c:v>
                </c:pt>
                <c:pt idx="219">
                  <c:v>-9.1699999999999995E-4</c:v>
                </c:pt>
                <c:pt idx="220">
                  <c:v>-9.2900000000000003E-4</c:v>
                </c:pt>
                <c:pt idx="221">
                  <c:v>-9.3199999999999999E-4</c:v>
                </c:pt>
                <c:pt idx="222">
                  <c:v>-9.4399999999999996E-4</c:v>
                </c:pt>
                <c:pt idx="223">
                  <c:v>-9.4799999999999995E-4</c:v>
                </c:pt>
                <c:pt idx="224">
                  <c:v>-9.6299999999999999E-4</c:v>
                </c:pt>
                <c:pt idx="225">
                  <c:v>-9.6599999999999995E-4</c:v>
                </c:pt>
                <c:pt idx="226">
                  <c:v>-9.810000000000001E-4</c:v>
                </c:pt>
                <c:pt idx="227">
                  <c:v>-9.8499999999999998E-4</c:v>
                </c:pt>
                <c:pt idx="228">
                  <c:v>-9.9700000000000006E-4</c:v>
                </c:pt>
                <c:pt idx="229">
                  <c:v>-9.990000000000001E-4</c:v>
                </c:pt>
                <c:pt idx="230">
                  <c:v>-1.016E-3</c:v>
                </c:pt>
                <c:pt idx="231">
                  <c:v>-1.0219999999999999E-3</c:v>
                </c:pt>
                <c:pt idx="232">
                  <c:v>-1.031E-3</c:v>
                </c:pt>
                <c:pt idx="233">
                  <c:v>-1.0369999999999999E-3</c:v>
                </c:pt>
                <c:pt idx="234">
                  <c:v>-1.049E-3</c:v>
                </c:pt>
                <c:pt idx="235">
                  <c:v>-1.059E-3</c:v>
                </c:pt>
                <c:pt idx="236">
                  <c:v>-1.067E-3</c:v>
                </c:pt>
                <c:pt idx="237">
                  <c:v>-1.077E-3</c:v>
                </c:pt>
                <c:pt idx="238">
                  <c:v>-1.0870000000000001E-3</c:v>
                </c:pt>
                <c:pt idx="239">
                  <c:v>-1.0989999999999999E-3</c:v>
                </c:pt>
                <c:pt idx="240">
                  <c:v>-1.1039999999999999E-3</c:v>
                </c:pt>
                <c:pt idx="241">
                  <c:v>-1.116E-3</c:v>
                </c:pt>
                <c:pt idx="242">
                  <c:v>-1.1249999999999999E-3</c:v>
                </c:pt>
                <c:pt idx="243">
                  <c:v>-1.139E-3</c:v>
                </c:pt>
                <c:pt idx="244">
                  <c:v>-1.1410000000000001E-3</c:v>
                </c:pt>
                <c:pt idx="245">
                  <c:v>-1.157E-3</c:v>
                </c:pt>
                <c:pt idx="246">
                  <c:v>-1.16E-3</c:v>
                </c:pt>
                <c:pt idx="247">
                  <c:v>-1.175E-3</c:v>
                </c:pt>
                <c:pt idx="248">
                  <c:v>-1.178E-3</c:v>
                </c:pt>
                <c:pt idx="249">
                  <c:v>-1.194E-3</c:v>
                </c:pt>
                <c:pt idx="250">
                  <c:v>-1.1999999999999999E-3</c:v>
                </c:pt>
                <c:pt idx="251">
                  <c:v>-1.212E-3</c:v>
                </c:pt>
                <c:pt idx="252">
                  <c:v>-1.2179999999999999E-3</c:v>
                </c:pt>
                <c:pt idx="253">
                  <c:v>-1.243E-3</c:v>
                </c:pt>
                <c:pt idx="254">
                  <c:v>-1.255E-3</c:v>
                </c:pt>
                <c:pt idx="255">
                  <c:v>-1.2639999999999999E-3</c:v>
                </c:pt>
                <c:pt idx="256">
                  <c:v>-1.274E-3</c:v>
                </c:pt>
                <c:pt idx="257">
                  <c:v>-1.286E-3</c:v>
                </c:pt>
                <c:pt idx="258">
                  <c:v>-1.297E-3</c:v>
                </c:pt>
                <c:pt idx="259">
                  <c:v>-1.304E-3</c:v>
                </c:pt>
                <c:pt idx="260">
                  <c:v>-1.3159999999999999E-3</c:v>
                </c:pt>
                <c:pt idx="261">
                  <c:v>-1.3270000000000001E-3</c:v>
                </c:pt>
                <c:pt idx="262">
                  <c:v>-1.3420000000000001E-3</c:v>
                </c:pt>
                <c:pt idx="263">
                  <c:v>-1.343E-3</c:v>
                </c:pt>
                <c:pt idx="264">
                  <c:v>-1.359E-3</c:v>
                </c:pt>
                <c:pt idx="265">
                  <c:v>-1.366E-3</c:v>
                </c:pt>
                <c:pt idx="266">
                  <c:v>-1.379E-3</c:v>
                </c:pt>
                <c:pt idx="267">
                  <c:v>-1.382E-3</c:v>
                </c:pt>
                <c:pt idx="268">
                  <c:v>-1.397E-3</c:v>
                </c:pt>
                <c:pt idx="269">
                  <c:v>-1.402E-3</c:v>
                </c:pt>
                <c:pt idx="270">
                  <c:v>-1.4139999999999999E-3</c:v>
                </c:pt>
                <c:pt idx="271">
                  <c:v>-1.4159999999999999E-3</c:v>
                </c:pt>
                <c:pt idx="272">
                  <c:v>-1.403E-3</c:v>
                </c:pt>
                <c:pt idx="273">
                  <c:v>-1.4040000000000001E-3</c:v>
                </c:pt>
                <c:pt idx="274">
                  <c:v>-1.4059999999999999E-3</c:v>
                </c:pt>
                <c:pt idx="275">
                  <c:v>-1.4109999999999999E-3</c:v>
                </c:pt>
                <c:pt idx="276">
                  <c:v>-1.4189999999999999E-3</c:v>
                </c:pt>
                <c:pt idx="277">
                  <c:v>-1.428E-3</c:v>
                </c:pt>
                <c:pt idx="278">
                  <c:v>-1.428E-3</c:v>
                </c:pt>
                <c:pt idx="279">
                  <c:v>-1.438E-3</c:v>
                </c:pt>
                <c:pt idx="280">
                  <c:v>-1.444E-3</c:v>
                </c:pt>
                <c:pt idx="281">
                  <c:v>-1.4499999999999999E-3</c:v>
                </c:pt>
                <c:pt idx="282">
                  <c:v>-1.4469999999999999E-3</c:v>
                </c:pt>
                <c:pt idx="283">
                  <c:v>-1.459E-3</c:v>
                </c:pt>
                <c:pt idx="284">
                  <c:v>-1.4610000000000001E-3</c:v>
                </c:pt>
                <c:pt idx="285">
                  <c:v>-1.475E-3</c:v>
                </c:pt>
                <c:pt idx="286">
                  <c:v>-1.477E-3</c:v>
                </c:pt>
                <c:pt idx="287">
                  <c:v>-1.4920000000000001E-3</c:v>
                </c:pt>
                <c:pt idx="288">
                  <c:v>-1.4959999999999999E-3</c:v>
                </c:pt>
                <c:pt idx="289">
                  <c:v>-1.5070000000000001E-3</c:v>
                </c:pt>
                <c:pt idx="290">
                  <c:v>-1.5139999999999999E-3</c:v>
                </c:pt>
                <c:pt idx="291">
                  <c:v>-1.5330000000000001E-3</c:v>
                </c:pt>
                <c:pt idx="292">
                  <c:v>-1.5560000000000001E-3</c:v>
                </c:pt>
              </c:numCache>
            </c:numRef>
          </c:xVal>
          <c:yVal>
            <c:numRef>
              <c:f>'Res 1'!$R$10:$R$307</c:f>
              <c:numCache>
                <c:formatCode>0.000</c:formatCode>
                <c:ptCount val="298"/>
                <c:pt idx="0">
                  <c:v>19.466795509611178</c:v>
                </c:pt>
                <c:pt idx="1">
                  <c:v>19.748813501730751</c:v>
                </c:pt>
                <c:pt idx="2">
                  <c:v>21.483098252376813</c:v>
                </c:pt>
                <c:pt idx="3">
                  <c:v>22.410358302359263</c:v>
                </c:pt>
                <c:pt idx="4">
                  <c:v>22.330411237628937</c:v>
                </c:pt>
                <c:pt idx="5">
                  <c:v>22.589767069667474</c:v>
                </c:pt>
                <c:pt idx="6">
                  <c:v>23.941313116722679</c:v>
                </c:pt>
                <c:pt idx="7">
                  <c:v>24.330976369227184</c:v>
                </c:pt>
                <c:pt idx="8">
                  <c:v>24.286911057958502</c:v>
                </c:pt>
                <c:pt idx="9">
                  <c:v>24.754003357406557</c:v>
                </c:pt>
                <c:pt idx="10">
                  <c:v>25.445828744324889</c:v>
                </c:pt>
                <c:pt idx="11">
                  <c:v>25.976500992889182</c:v>
                </c:pt>
                <c:pt idx="12">
                  <c:v>26.060225084299681</c:v>
                </c:pt>
                <c:pt idx="13">
                  <c:v>26.735053851157243</c:v>
                </c:pt>
                <c:pt idx="14">
                  <c:v>27.047288056718202</c:v>
                </c:pt>
                <c:pt idx="15">
                  <c:v>27.815283481686699</c:v>
                </c:pt>
                <c:pt idx="16">
                  <c:v>27.673644981180214</c:v>
                </c:pt>
                <c:pt idx="17">
                  <c:v>28.576354357741536</c:v>
                </c:pt>
                <c:pt idx="18">
                  <c:v>28.634898271284218</c:v>
                </c:pt>
                <c:pt idx="19">
                  <c:v>29.572230392413793</c:v>
                </c:pt>
                <c:pt idx="20">
                  <c:v>29.226002946731274</c:v>
                </c:pt>
                <c:pt idx="21">
                  <c:v>30.327635728448374</c:v>
                </c:pt>
                <c:pt idx="22">
                  <c:v>30.202364343555974</c:v>
                </c:pt>
                <c:pt idx="23">
                  <c:v>31.03331021319401</c:v>
                </c:pt>
                <c:pt idx="24">
                  <c:v>30.71415145871941</c:v>
                </c:pt>
                <c:pt idx="25">
                  <c:v>31.798158115929027</c:v>
                </c:pt>
                <c:pt idx="26">
                  <c:v>31.647706553168806</c:v>
                </c:pt>
                <c:pt idx="27">
                  <c:v>32.346456489000794</c:v>
                </c:pt>
                <c:pt idx="28">
                  <c:v>32.226850644128646</c:v>
                </c:pt>
                <c:pt idx="29">
                  <c:v>33.135855065156932</c:v>
                </c:pt>
                <c:pt idx="30">
                  <c:v>33.13459605626354</c:v>
                </c:pt>
                <c:pt idx="31">
                  <c:v>33.6426061447468</c:v>
                </c:pt>
                <c:pt idx="32">
                  <c:v>33.763470998512332</c:v>
                </c:pt>
                <c:pt idx="33">
                  <c:v>34.446483323176935</c:v>
                </c:pt>
                <c:pt idx="34">
                  <c:v>34.688842535154699</c:v>
                </c:pt>
                <c:pt idx="35">
                  <c:v>34.890913462543949</c:v>
                </c:pt>
                <c:pt idx="36">
                  <c:v>35.27868820170837</c:v>
                </c:pt>
                <c:pt idx="37">
                  <c:v>35.724377349968769</c:v>
                </c:pt>
                <c:pt idx="38">
                  <c:v>36.221056358411502</c:v>
                </c:pt>
                <c:pt idx="39">
                  <c:v>36.180138569376297</c:v>
                </c:pt>
                <c:pt idx="40">
                  <c:v>36.829157653919346</c:v>
                </c:pt>
                <c:pt idx="41">
                  <c:v>37.099215061551703</c:v>
                </c:pt>
                <c:pt idx="42">
                  <c:v>37.884836611027673</c:v>
                </c:pt>
                <c:pt idx="43">
                  <c:v>37.573231909913403</c:v>
                </c:pt>
                <c:pt idx="44">
                  <c:v>38.51497056216985</c:v>
                </c:pt>
                <c:pt idx="45">
                  <c:v>38.672346673843727</c:v>
                </c:pt>
                <c:pt idx="46">
                  <c:v>39.313182200579725</c:v>
                </c:pt>
                <c:pt idx="47">
                  <c:v>38.985839888298081</c:v>
                </c:pt>
                <c:pt idx="48">
                  <c:v>40.209596532674105</c:v>
                </c:pt>
                <c:pt idx="49">
                  <c:v>40.191340903719933</c:v>
                </c:pt>
                <c:pt idx="50">
                  <c:v>40.562748527270266</c:v>
                </c:pt>
                <c:pt idx="51">
                  <c:v>40.550787942783046</c:v>
                </c:pt>
                <c:pt idx="52">
                  <c:v>41.550441004135479</c:v>
                </c:pt>
                <c:pt idx="53">
                  <c:v>41.689561486855183</c:v>
                </c:pt>
                <c:pt idx="54">
                  <c:v>41.93192069883294</c:v>
                </c:pt>
                <c:pt idx="55">
                  <c:v>42.22023373541947</c:v>
                </c:pt>
                <c:pt idx="56">
                  <c:v>42.885619935576599</c:v>
                </c:pt>
                <c:pt idx="57">
                  <c:v>43.318718994903094</c:v>
                </c:pt>
                <c:pt idx="58">
                  <c:v>43.293538817035277</c:v>
                </c:pt>
                <c:pt idx="59">
                  <c:v>43.903528625883204</c:v>
                </c:pt>
                <c:pt idx="60">
                  <c:v>44.437348396680974</c:v>
                </c:pt>
                <c:pt idx="61">
                  <c:v>45.245632106237977</c:v>
                </c:pt>
                <c:pt idx="62">
                  <c:v>44.785464355703574</c:v>
                </c:pt>
                <c:pt idx="63">
                  <c:v>45.82540570164452</c:v>
                </c:pt>
                <c:pt idx="64">
                  <c:v>45.83736628613174</c:v>
                </c:pt>
                <c:pt idx="65">
                  <c:v>46.763367327220799</c:v>
                </c:pt>
                <c:pt idx="66">
                  <c:v>46.35922547244229</c:v>
                </c:pt>
                <c:pt idx="67">
                  <c:v>47.576687072351355</c:v>
                </c:pt>
                <c:pt idx="68">
                  <c:v>47.438825598525035</c:v>
                </c:pt>
                <c:pt idx="69">
                  <c:v>48.2118570590671</c:v>
                </c:pt>
                <c:pt idx="70">
                  <c:v>48.069589054113926</c:v>
                </c:pt>
                <c:pt idx="71">
                  <c:v>49.060429053212616</c:v>
                </c:pt>
                <c:pt idx="72">
                  <c:v>49.067353602126268</c:v>
                </c:pt>
                <c:pt idx="73">
                  <c:v>49.569698150589254</c:v>
                </c:pt>
                <c:pt idx="74">
                  <c:v>49.737146333410259</c:v>
                </c:pt>
                <c:pt idx="75">
                  <c:v>50.575646256408646</c:v>
                </c:pt>
                <c:pt idx="76">
                  <c:v>50.916837666517601</c:v>
                </c:pt>
                <c:pt idx="77">
                  <c:v>51.060994184810866</c:v>
                </c:pt>
                <c:pt idx="78">
                  <c:v>51.604886026755771</c:v>
                </c:pt>
                <c:pt idx="79">
                  <c:v>52.141853319787018</c:v>
                </c:pt>
                <c:pt idx="80">
                  <c:v>52.860747397913265</c:v>
                </c:pt>
                <c:pt idx="81">
                  <c:v>52.613352150361933</c:v>
                </c:pt>
                <c:pt idx="82">
                  <c:v>53.582788998272974</c:v>
                </c:pt>
                <c:pt idx="83">
                  <c:v>53.630631336221832</c:v>
                </c:pt>
                <c:pt idx="84">
                  <c:v>54.656094079888774</c:v>
                </c:pt>
                <c:pt idx="85">
                  <c:v>54.311755147546357</c:v>
                </c:pt>
                <c:pt idx="86">
                  <c:v>55.523551207435169</c:v>
                </c:pt>
                <c:pt idx="87">
                  <c:v>55.290005057711134</c:v>
                </c:pt>
                <c:pt idx="88">
                  <c:v>56.278327039023047</c:v>
                </c:pt>
                <c:pt idx="89">
                  <c:v>56.008269631390689</c:v>
                </c:pt>
                <c:pt idx="90">
                  <c:v>57.162151282183501</c:v>
                </c:pt>
                <c:pt idx="91">
                  <c:v>57.043174941758053</c:v>
                </c:pt>
                <c:pt idx="92">
                  <c:v>57.739406859803267</c:v>
                </c:pt>
                <c:pt idx="93">
                  <c:v>57.777806631051682</c:v>
                </c:pt>
                <c:pt idx="94">
                  <c:v>58.764869603470217</c:v>
                </c:pt>
                <c:pt idx="95">
                  <c:v>58.997156744300845</c:v>
                </c:pt>
                <c:pt idx="96">
                  <c:v>59.260289603019551</c:v>
                </c:pt>
                <c:pt idx="97">
                  <c:v>59.79536838271072</c:v>
                </c:pt>
                <c:pt idx="98">
                  <c:v>60.230985459823991</c:v>
                </c:pt>
                <c:pt idx="99">
                  <c:v>60.839716259778541</c:v>
                </c:pt>
                <c:pt idx="100">
                  <c:v>60.89133562440756</c:v>
                </c:pt>
                <c:pt idx="101">
                  <c:v>61.685770236137266</c:v>
                </c:pt>
                <c:pt idx="102">
                  <c:v>61.894765712440154</c:v>
                </c:pt>
                <c:pt idx="103">
                  <c:v>62.842169904716862</c:v>
                </c:pt>
                <c:pt idx="104">
                  <c:v>62.548820832556778</c:v>
                </c:pt>
                <c:pt idx="105">
                  <c:v>63.705850005583073</c:v>
                </c:pt>
                <c:pt idx="106">
                  <c:v>63.532736282741809</c:v>
                </c:pt>
                <c:pt idx="107">
                  <c:v>64.628703524438649</c:v>
                </c:pt>
                <c:pt idx="108">
                  <c:v>64.262331936461877</c:v>
                </c:pt>
                <c:pt idx="109">
                  <c:v>65.552816052187623</c:v>
                </c:pt>
                <c:pt idx="110">
                  <c:v>65.418102100594794</c:v>
                </c:pt>
                <c:pt idx="111">
                  <c:v>66.138884692061112</c:v>
                </c:pt>
                <c:pt idx="112">
                  <c:v>66.149586267654939</c:v>
                </c:pt>
                <c:pt idx="113">
                  <c:v>67.079364335424174</c:v>
                </c:pt>
                <c:pt idx="114">
                  <c:v>67.158052391261108</c:v>
                </c:pt>
                <c:pt idx="115">
                  <c:v>67.723347384393662</c:v>
                </c:pt>
                <c:pt idx="116">
                  <c:v>67.990886774239243</c:v>
                </c:pt>
                <c:pt idx="117">
                  <c:v>68.682082656710875</c:v>
                </c:pt>
                <c:pt idx="118">
                  <c:v>69.152951982839085</c:v>
                </c:pt>
                <c:pt idx="119">
                  <c:v>69.253043189863689</c:v>
                </c:pt>
                <c:pt idx="120">
                  <c:v>69.975084790223406</c:v>
                </c:pt>
                <c:pt idx="121">
                  <c:v>70.278505933530624</c:v>
                </c:pt>
                <c:pt idx="122">
                  <c:v>71.111340316508745</c:v>
                </c:pt>
                <c:pt idx="123">
                  <c:v>70.965924789322102</c:v>
                </c:pt>
                <c:pt idx="124">
                  <c:v>71.999571090796081</c:v>
                </c:pt>
                <c:pt idx="125">
                  <c:v>72.15254067134309</c:v>
                </c:pt>
                <c:pt idx="126">
                  <c:v>73.06280410126476</c:v>
                </c:pt>
                <c:pt idx="127">
                  <c:v>72.69706201773468</c:v>
                </c:pt>
                <c:pt idx="128">
                  <c:v>74.032240949175801</c:v>
                </c:pt>
                <c:pt idx="129">
                  <c:v>73.779809666050909</c:v>
                </c:pt>
                <c:pt idx="130">
                  <c:v>74.720918813860663</c:v>
                </c:pt>
                <c:pt idx="131">
                  <c:v>74.551582117699581</c:v>
                </c:pt>
                <c:pt idx="132">
                  <c:v>75.606002065914524</c:v>
                </c:pt>
                <c:pt idx="133">
                  <c:v>75.545569639031754</c:v>
                </c:pt>
                <c:pt idx="134">
                  <c:v>76.232988494823232</c:v>
                </c:pt>
                <c:pt idx="135">
                  <c:v>76.368331950862753</c:v>
                </c:pt>
                <c:pt idx="136">
                  <c:v>77.286778938591468</c:v>
                </c:pt>
                <c:pt idx="137">
                  <c:v>77.621045799786756</c:v>
                </c:pt>
                <c:pt idx="138">
                  <c:v>77.830041276089673</c:v>
                </c:pt>
                <c:pt idx="139">
                  <c:v>78.434365544917341</c:v>
                </c:pt>
                <c:pt idx="140">
                  <c:v>78.907123384385628</c:v>
                </c:pt>
                <c:pt idx="141">
                  <c:v>79.668194260440501</c:v>
                </c:pt>
                <c:pt idx="142">
                  <c:v>79.547329406674947</c:v>
                </c:pt>
                <c:pt idx="143">
                  <c:v>80.536910396880245</c:v>
                </c:pt>
                <c:pt idx="144">
                  <c:v>80.636372099458143</c:v>
                </c:pt>
                <c:pt idx="145">
                  <c:v>81.705270649947067</c:v>
                </c:pt>
                <c:pt idx="146">
                  <c:v>81.304276317402042</c:v>
                </c:pt>
                <c:pt idx="147">
                  <c:v>82.591612910894312</c:v>
                </c:pt>
                <c:pt idx="148">
                  <c:v>82.34484716778968</c:v>
                </c:pt>
                <c:pt idx="149">
                  <c:v>83.357090318076033</c:v>
                </c:pt>
                <c:pt idx="150">
                  <c:v>83.088921423783745</c:v>
                </c:pt>
                <c:pt idx="151">
                  <c:v>84.341635272707762</c:v>
                </c:pt>
                <c:pt idx="152">
                  <c:v>84.301976492565942</c:v>
                </c:pt>
                <c:pt idx="153">
                  <c:v>84.883009096865891</c:v>
                </c:pt>
                <c:pt idx="154">
                  <c:v>85.045421244113314</c:v>
                </c:pt>
                <c:pt idx="155">
                  <c:v>85.866295042604222</c:v>
                </c:pt>
                <c:pt idx="156">
                  <c:v>86.080326554480678</c:v>
                </c:pt>
                <c:pt idx="157">
                  <c:v>86.540494305015088</c:v>
                </c:pt>
                <c:pt idx="158">
                  <c:v>86.948413186473772</c:v>
                </c:pt>
                <c:pt idx="159">
                  <c:v>87.640238573392111</c:v>
                </c:pt>
                <c:pt idx="160">
                  <c:v>88.337729500330695</c:v>
                </c:pt>
                <c:pt idx="161">
                  <c:v>88.129993032921192</c:v>
                </c:pt>
                <c:pt idx="162">
                  <c:v>89.079915242984669</c:v>
                </c:pt>
                <c:pt idx="163">
                  <c:v>89.150419741014559</c:v>
                </c:pt>
                <c:pt idx="164">
                  <c:v>90.170846449107955</c:v>
                </c:pt>
                <c:pt idx="165">
                  <c:v>89.866795801354016</c:v>
                </c:pt>
                <c:pt idx="166">
                  <c:v>91.060965736735369</c:v>
                </c:pt>
                <c:pt idx="167">
                  <c:v>91.074185330115967</c:v>
                </c:pt>
                <c:pt idx="168">
                  <c:v>91.925904846494959</c:v>
                </c:pt>
                <c:pt idx="169">
                  <c:v>91.700542254577982</c:v>
                </c:pt>
                <c:pt idx="170">
                  <c:v>92.873938543218358</c:v>
                </c:pt>
                <c:pt idx="171">
                  <c:v>92.705231351503983</c:v>
                </c:pt>
                <c:pt idx="172">
                  <c:v>93.543101770055657</c:v>
                </c:pt>
                <c:pt idx="173">
                  <c:v>93.526105149994891</c:v>
                </c:pt>
                <c:pt idx="174">
                  <c:v>94.517574653540279</c:v>
                </c:pt>
                <c:pt idx="175">
                  <c:v>94.67935729634101</c:v>
                </c:pt>
                <c:pt idx="176">
                  <c:v>95.068391044398822</c:v>
                </c:pt>
                <c:pt idx="177">
                  <c:v>95.476309925857493</c:v>
                </c:pt>
                <c:pt idx="178">
                  <c:v>96.019572263355698</c:v>
                </c:pt>
                <c:pt idx="179">
                  <c:v>96.526323342945574</c:v>
                </c:pt>
                <c:pt idx="180">
                  <c:v>96.681181436832645</c:v>
                </c:pt>
                <c:pt idx="181">
                  <c:v>97.379301868217951</c:v>
                </c:pt>
                <c:pt idx="182">
                  <c:v>97.812400927544445</c:v>
                </c:pt>
                <c:pt idx="183">
                  <c:v>98.751621562014094</c:v>
                </c:pt>
                <c:pt idx="184">
                  <c:v>98.318522502687614</c:v>
                </c:pt>
                <c:pt idx="185">
                  <c:v>99.509544915835463</c:v>
                </c:pt>
                <c:pt idx="186">
                  <c:v>99.382385017602971</c:v>
                </c:pt>
                <c:pt idx="187">
                  <c:v>100.40784776126992</c:v>
                </c:pt>
                <c:pt idx="188">
                  <c:v>100.02825657991255</c:v>
                </c:pt>
                <c:pt idx="189">
                  <c:v>101.32188821787176</c:v>
                </c:pt>
                <c:pt idx="190">
                  <c:v>101.23438709978109</c:v>
                </c:pt>
                <c:pt idx="191">
                  <c:v>101.78898051731983</c:v>
                </c:pt>
                <c:pt idx="192">
                  <c:v>101.77764943727931</c:v>
                </c:pt>
                <c:pt idx="193">
                  <c:v>102.90509190131091</c:v>
                </c:pt>
                <c:pt idx="194">
                  <c:v>103.06246801298479</c:v>
                </c:pt>
                <c:pt idx="195">
                  <c:v>103.26705695816081</c:v>
                </c:pt>
                <c:pt idx="196">
                  <c:v>103.66993980404594</c:v>
                </c:pt>
                <c:pt idx="197">
                  <c:v>104.3007032596348</c:v>
                </c:pt>
                <c:pt idx="198">
                  <c:v>104.74072686787493</c:v>
                </c:pt>
                <c:pt idx="199">
                  <c:v>104.95475837975141</c:v>
                </c:pt>
                <c:pt idx="200">
                  <c:v>105.59307588870064</c:v>
                </c:pt>
                <c:pt idx="201">
                  <c:v>105.89586752756115</c:v>
                </c:pt>
                <c:pt idx="202">
                  <c:v>106.67960056369704</c:v>
                </c:pt>
                <c:pt idx="203">
                  <c:v>106.50963436308926</c:v>
                </c:pt>
                <c:pt idx="204">
                  <c:v>107.49669733550779</c:v>
                </c:pt>
                <c:pt idx="205">
                  <c:v>107.63770633156757</c:v>
                </c:pt>
                <c:pt idx="206">
                  <c:v>108.59707110833149</c:v>
                </c:pt>
                <c:pt idx="207">
                  <c:v>108.20551934248689</c:v>
                </c:pt>
                <c:pt idx="208">
                  <c:v>109.49348544042586</c:v>
                </c:pt>
                <c:pt idx="209">
                  <c:v>109.27001136184896</c:v>
                </c:pt>
                <c:pt idx="210">
                  <c:v>110.14565204720239</c:v>
                </c:pt>
                <c:pt idx="211">
                  <c:v>109.98827593552851</c:v>
                </c:pt>
                <c:pt idx="212">
                  <c:v>111.12704947960063</c:v>
                </c:pt>
                <c:pt idx="213">
                  <c:v>111.11194137287994</c:v>
                </c:pt>
                <c:pt idx="214">
                  <c:v>111.67723636601249</c:v>
                </c:pt>
                <c:pt idx="215">
                  <c:v>111.80250775090491</c:v>
                </c:pt>
                <c:pt idx="216">
                  <c:v>112.71591870306004</c:v>
                </c:pt>
                <c:pt idx="217">
                  <c:v>113.15971933798035</c:v>
                </c:pt>
                <c:pt idx="218">
                  <c:v>113.08229029103683</c:v>
                </c:pt>
                <c:pt idx="219">
                  <c:v>113.74956500453405</c:v>
                </c:pt>
                <c:pt idx="220">
                  <c:v>114.07250078568882</c:v>
                </c:pt>
                <c:pt idx="221">
                  <c:v>114.76558518150054</c:v>
                </c:pt>
                <c:pt idx="222">
                  <c:v>114.58176988306548</c:v>
                </c:pt>
                <c:pt idx="223">
                  <c:v>115.4813317373933</c:v>
                </c:pt>
                <c:pt idx="224">
                  <c:v>115.40579120378986</c:v>
                </c:pt>
                <c:pt idx="225">
                  <c:v>116.36452647610706</c:v>
                </c:pt>
                <c:pt idx="226">
                  <c:v>115.92324385897355</c:v>
                </c:pt>
                <c:pt idx="227">
                  <c:v>117.08153204089322</c:v>
                </c:pt>
                <c:pt idx="228">
                  <c:v>116.92793295589955</c:v>
                </c:pt>
                <c:pt idx="229">
                  <c:v>117.74565923215697</c:v>
                </c:pt>
                <c:pt idx="230">
                  <c:v>117.46678876227088</c:v>
                </c:pt>
                <c:pt idx="231">
                  <c:v>118.60115577521614</c:v>
                </c:pt>
                <c:pt idx="232">
                  <c:v>118.53002177273954</c:v>
                </c:pt>
                <c:pt idx="233">
                  <c:v>118.93982916753832</c:v>
                </c:pt>
                <c:pt idx="234">
                  <c:v>119.0537694723902</c:v>
                </c:pt>
                <c:pt idx="235">
                  <c:v>119.83750250852606</c:v>
                </c:pt>
                <c:pt idx="236">
                  <c:v>120.02131780696115</c:v>
                </c:pt>
                <c:pt idx="237">
                  <c:v>120.24353287664465</c:v>
                </c:pt>
                <c:pt idx="238">
                  <c:v>120.6243830668954</c:v>
                </c:pt>
                <c:pt idx="239">
                  <c:v>121.07447874628269</c:v>
                </c:pt>
                <c:pt idx="240">
                  <c:v>121.64480977498881</c:v>
                </c:pt>
                <c:pt idx="241">
                  <c:v>121.53653501015719</c:v>
                </c:pt>
                <c:pt idx="242">
                  <c:v>122.30264192178559</c:v>
                </c:pt>
                <c:pt idx="243">
                  <c:v>122.58843694058534</c:v>
                </c:pt>
                <c:pt idx="244">
                  <c:v>123.44015645696432</c:v>
                </c:pt>
                <c:pt idx="245">
                  <c:v>122.8987826328062</c:v>
                </c:pt>
                <c:pt idx="246">
                  <c:v>124.04007419466514</c:v>
                </c:pt>
                <c:pt idx="247">
                  <c:v>123.78701340709354</c:v>
                </c:pt>
                <c:pt idx="248">
                  <c:v>124.72938156379671</c:v>
                </c:pt>
                <c:pt idx="249">
                  <c:v>124.37182303807363</c:v>
                </c:pt>
                <c:pt idx="250">
                  <c:v>125.5458488311607</c:v>
                </c:pt>
                <c:pt idx="251">
                  <c:v>125.40043330397405</c:v>
                </c:pt>
                <c:pt idx="252">
                  <c:v>125.88389271903618</c:v>
                </c:pt>
                <c:pt idx="253">
                  <c:v>125.84801096557455</c:v>
                </c:pt>
                <c:pt idx="254">
                  <c:v>126.54739040585324</c:v>
                </c:pt>
                <c:pt idx="255">
                  <c:v>126.45737126997581</c:v>
                </c:pt>
                <c:pt idx="256">
                  <c:v>126.50584311237132</c:v>
                </c:pt>
                <c:pt idx="257">
                  <c:v>126.89298834708904</c:v>
                </c:pt>
                <c:pt idx="258">
                  <c:v>127.40729348003927</c:v>
                </c:pt>
                <c:pt idx="259">
                  <c:v>127.87375627504063</c:v>
                </c:pt>
                <c:pt idx="260">
                  <c:v>127.85613015053315</c:v>
                </c:pt>
                <c:pt idx="261">
                  <c:v>128.46611995938107</c:v>
                </c:pt>
                <c:pt idx="262">
                  <c:v>128.79346227166272</c:v>
                </c:pt>
                <c:pt idx="263">
                  <c:v>129.61370656570693</c:v>
                </c:pt>
                <c:pt idx="264">
                  <c:v>129.02449040359997</c:v>
                </c:pt>
                <c:pt idx="265">
                  <c:v>130.05750720062727</c:v>
                </c:pt>
                <c:pt idx="266">
                  <c:v>130.11793962751005</c:v>
                </c:pt>
                <c:pt idx="267">
                  <c:v>130.81857807668212</c:v>
                </c:pt>
                <c:pt idx="268">
                  <c:v>130.37100041508162</c:v>
                </c:pt>
                <c:pt idx="269">
                  <c:v>131.51669850806738</c:v>
                </c:pt>
                <c:pt idx="270">
                  <c:v>131.26237871160242</c:v>
                </c:pt>
                <c:pt idx="271">
                  <c:v>131.90321423833842</c:v>
                </c:pt>
                <c:pt idx="272">
                  <c:v>131.69295975314213</c:v>
                </c:pt>
                <c:pt idx="273">
                  <c:v>132.23685159508705</c:v>
                </c:pt>
                <c:pt idx="274">
                  <c:v>131.87551604268384</c:v>
                </c:pt>
                <c:pt idx="275">
                  <c:v>132.01211850761675</c:v>
                </c:pt>
                <c:pt idx="276">
                  <c:v>132.07192143005284</c:v>
                </c:pt>
                <c:pt idx="277">
                  <c:v>132.70709141676855</c:v>
                </c:pt>
                <c:pt idx="278">
                  <c:v>133.03065670237004</c:v>
                </c:pt>
                <c:pt idx="279">
                  <c:v>132.66680313218004</c:v>
                </c:pt>
                <c:pt idx="280">
                  <c:v>133.24846524092666</c:v>
                </c:pt>
                <c:pt idx="281">
                  <c:v>133.50089652405157</c:v>
                </c:pt>
                <c:pt idx="282">
                  <c:v>134.15998767974173</c:v>
                </c:pt>
                <c:pt idx="283">
                  <c:v>133.50467355073175</c:v>
                </c:pt>
                <c:pt idx="284">
                  <c:v>134.41053044952653</c:v>
                </c:pt>
                <c:pt idx="285">
                  <c:v>134.07248656165103</c:v>
                </c:pt>
                <c:pt idx="286">
                  <c:v>134.84803603997989</c:v>
                </c:pt>
                <c:pt idx="287">
                  <c:v>134.29910816246144</c:v>
                </c:pt>
                <c:pt idx="288">
                  <c:v>135.39570490860498</c:v>
                </c:pt>
                <c:pt idx="289">
                  <c:v>135.10424434978498</c:v>
                </c:pt>
                <c:pt idx="290">
                  <c:v>135.52853034685776</c:v>
                </c:pt>
                <c:pt idx="291">
                  <c:v>135.02618579839472</c:v>
                </c:pt>
                <c:pt idx="292">
                  <c:v>135.9213411215957</c:v>
                </c:pt>
                <c:pt idx="293">
                  <c:v>135.52601232907094</c:v>
                </c:pt>
                <c:pt idx="294">
                  <c:v>108.48879634349987</c:v>
                </c:pt>
                <c:pt idx="295">
                  <c:v>98.38210245180386</c:v>
                </c:pt>
                <c:pt idx="296">
                  <c:v>97.899272541188409</c:v>
                </c:pt>
                <c:pt idx="297">
                  <c:v>95.245911298366948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03-42BE-AEE6-74F4DE82433A}"/>
            </c:ext>
          </c:extLst>
        </c:ser>
        <c:ser>
          <c:idx val="2"/>
          <c:order val="2"/>
          <c:tx>
            <c:v>Ductile 1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'Duct 1'!$Y$10:$Y$411</c:f>
              <c:numCache>
                <c:formatCode>General</c:formatCode>
                <c:ptCount val="402"/>
                <c:pt idx="0">
                  <c:v>0</c:v>
                </c:pt>
                <c:pt idx="1">
                  <c:v>1.9999999999999999E-6</c:v>
                </c:pt>
                <c:pt idx="2">
                  <c:v>2.1000000000000002E-5</c:v>
                </c:pt>
                <c:pt idx="3">
                  <c:v>1.0000000000000002E-6</c:v>
                </c:pt>
                <c:pt idx="4">
                  <c:v>1.8499999999999999E-5</c:v>
                </c:pt>
                <c:pt idx="5">
                  <c:v>3.2499999999999997E-5</c:v>
                </c:pt>
                <c:pt idx="6">
                  <c:v>4.4499999999999997E-5</c:v>
                </c:pt>
                <c:pt idx="7">
                  <c:v>5.9499999999999996E-5</c:v>
                </c:pt>
                <c:pt idx="8">
                  <c:v>6.6500000000000004E-5</c:v>
                </c:pt>
                <c:pt idx="9">
                  <c:v>8.5000000000000006E-5</c:v>
                </c:pt>
                <c:pt idx="10">
                  <c:v>9.2999999999999997E-5</c:v>
                </c:pt>
                <c:pt idx="11">
                  <c:v>1.145E-4</c:v>
                </c:pt>
                <c:pt idx="12">
                  <c:v>1.155E-4</c:v>
                </c:pt>
                <c:pt idx="13">
                  <c:v>1.3799999999999999E-4</c:v>
                </c:pt>
                <c:pt idx="14">
                  <c:v>1.395E-4</c:v>
                </c:pt>
                <c:pt idx="15">
                  <c:v>1.6550000000000001E-4</c:v>
                </c:pt>
                <c:pt idx="16">
                  <c:v>1.64E-4</c:v>
                </c:pt>
                <c:pt idx="17">
                  <c:v>1.9000000000000001E-4</c:v>
                </c:pt>
                <c:pt idx="18">
                  <c:v>1.8450000000000001E-4</c:v>
                </c:pt>
                <c:pt idx="19">
                  <c:v>2.1599999999999999E-4</c:v>
                </c:pt>
                <c:pt idx="20">
                  <c:v>2.1250000000000002E-4</c:v>
                </c:pt>
                <c:pt idx="21">
                  <c:v>2.3099999999999998E-4</c:v>
                </c:pt>
                <c:pt idx="22">
                  <c:v>2.2899999999999998E-4</c:v>
                </c:pt>
                <c:pt idx="23">
                  <c:v>2.5900000000000001E-4</c:v>
                </c:pt>
                <c:pt idx="24">
                  <c:v>2.5599999999999999E-4</c:v>
                </c:pt>
                <c:pt idx="25">
                  <c:v>2.7050000000000002E-4</c:v>
                </c:pt>
                <c:pt idx="26">
                  <c:v>2.7349999999999998E-4</c:v>
                </c:pt>
                <c:pt idx="27">
                  <c:v>2.9750000000000002E-4</c:v>
                </c:pt>
                <c:pt idx="28">
                  <c:v>3.035E-4</c:v>
                </c:pt>
                <c:pt idx="29">
                  <c:v>3.1300000000000002E-4</c:v>
                </c:pt>
                <c:pt idx="30">
                  <c:v>3.2299999999999999E-4</c:v>
                </c:pt>
                <c:pt idx="31">
                  <c:v>3.3799999999999998E-4</c:v>
                </c:pt>
                <c:pt idx="32">
                  <c:v>3.5099999999999997E-4</c:v>
                </c:pt>
                <c:pt idx="33">
                  <c:v>3.5500000000000001E-4</c:v>
                </c:pt>
                <c:pt idx="34">
                  <c:v>3.7149999999999998E-4</c:v>
                </c:pt>
                <c:pt idx="35">
                  <c:v>3.8199999999999996E-4</c:v>
                </c:pt>
                <c:pt idx="36">
                  <c:v>4.0200000000000001E-4</c:v>
                </c:pt>
                <c:pt idx="37">
                  <c:v>3.9950000000000001E-4</c:v>
                </c:pt>
                <c:pt idx="38">
                  <c:v>4.2349999999999994E-4</c:v>
                </c:pt>
                <c:pt idx="39">
                  <c:v>4.2449999999999996E-4</c:v>
                </c:pt>
                <c:pt idx="40">
                  <c:v>4.5149999999999997E-4</c:v>
                </c:pt>
                <c:pt idx="41">
                  <c:v>4.4249999999999997E-4</c:v>
                </c:pt>
                <c:pt idx="42">
                  <c:v>4.7400000000000003E-4</c:v>
                </c:pt>
                <c:pt idx="43">
                  <c:v>4.7199999999999998E-4</c:v>
                </c:pt>
                <c:pt idx="44">
                  <c:v>4.9799999999999996E-4</c:v>
                </c:pt>
                <c:pt idx="45">
                  <c:v>4.9200000000000003E-4</c:v>
                </c:pt>
                <c:pt idx="46">
                  <c:v>5.2349999999999999E-4</c:v>
                </c:pt>
                <c:pt idx="47">
                  <c:v>5.1899999999999993E-4</c:v>
                </c:pt>
                <c:pt idx="48">
                  <c:v>5.4149999999999999E-4</c:v>
                </c:pt>
                <c:pt idx="49">
                  <c:v>5.44E-4</c:v>
                </c:pt>
                <c:pt idx="50">
                  <c:v>5.7399999999999997E-4</c:v>
                </c:pt>
                <c:pt idx="51">
                  <c:v>5.8049999999999996E-4</c:v>
                </c:pt>
                <c:pt idx="52">
                  <c:v>5.9250000000000004E-4</c:v>
                </c:pt>
                <c:pt idx="53">
                  <c:v>5.9400000000000002E-4</c:v>
                </c:pt>
                <c:pt idx="54">
                  <c:v>6.1399999999999996E-4</c:v>
                </c:pt>
                <c:pt idx="55">
                  <c:v>6.2299999999999996E-4</c:v>
                </c:pt>
                <c:pt idx="56">
                  <c:v>6.3299999999999999E-4</c:v>
                </c:pt>
                <c:pt idx="57">
                  <c:v>6.4550000000000002E-4</c:v>
                </c:pt>
                <c:pt idx="58">
                  <c:v>6.5850000000000001E-4</c:v>
                </c:pt>
                <c:pt idx="59">
                  <c:v>6.7449999999999997E-4</c:v>
                </c:pt>
                <c:pt idx="60">
                  <c:v>6.7200000000000007E-4</c:v>
                </c:pt>
                <c:pt idx="61">
                  <c:v>6.9450000000000002E-4</c:v>
                </c:pt>
                <c:pt idx="62">
                  <c:v>7.0199999999999993E-4</c:v>
                </c:pt>
                <c:pt idx="63">
                  <c:v>7.2499999999999995E-4</c:v>
                </c:pt>
                <c:pt idx="64">
                  <c:v>7.2300000000000001E-4</c:v>
                </c:pt>
                <c:pt idx="65">
                  <c:v>7.4949999999999995E-4</c:v>
                </c:pt>
                <c:pt idx="66">
                  <c:v>7.4799999999999997E-4</c:v>
                </c:pt>
                <c:pt idx="67">
                  <c:v>7.7499999999999997E-4</c:v>
                </c:pt>
                <c:pt idx="68">
                  <c:v>7.6649999999999993E-4</c:v>
                </c:pt>
                <c:pt idx="69">
                  <c:v>8.005E-4</c:v>
                </c:pt>
                <c:pt idx="70">
                  <c:v>8.0100000000000006E-4</c:v>
                </c:pt>
                <c:pt idx="71">
                  <c:v>8.2249999999999999E-4</c:v>
                </c:pt>
                <c:pt idx="72">
                  <c:v>8.2149999999999996E-4</c:v>
                </c:pt>
                <c:pt idx="73">
                  <c:v>8.5700000000000012E-4</c:v>
                </c:pt>
                <c:pt idx="74">
                  <c:v>8.6050000000000005E-4</c:v>
                </c:pt>
                <c:pt idx="75">
                  <c:v>8.7950000000000007E-4</c:v>
                </c:pt>
                <c:pt idx="76">
                  <c:v>8.9349999999999998E-4</c:v>
                </c:pt>
                <c:pt idx="77">
                  <c:v>9.0550000000000005E-4</c:v>
                </c:pt>
                <c:pt idx="78">
                  <c:v>9.1100000000000003E-4</c:v>
                </c:pt>
                <c:pt idx="79">
                  <c:v>9.2350000000000006E-4</c:v>
                </c:pt>
                <c:pt idx="80">
                  <c:v>9.3549999999999992E-4</c:v>
                </c:pt>
                <c:pt idx="81">
                  <c:v>9.4650000000000008E-4</c:v>
                </c:pt>
                <c:pt idx="82">
                  <c:v>9.6450000000000008E-4</c:v>
                </c:pt>
                <c:pt idx="83">
                  <c:v>9.7150000000000003E-4</c:v>
                </c:pt>
                <c:pt idx="84">
                  <c:v>9.9200000000000004E-4</c:v>
                </c:pt>
                <c:pt idx="85">
                  <c:v>9.9949999999999995E-4</c:v>
                </c:pt>
                <c:pt idx="86">
                  <c:v>1.018E-3</c:v>
                </c:pt>
                <c:pt idx="87">
                  <c:v>1.0215000000000001E-3</c:v>
                </c:pt>
                <c:pt idx="88">
                  <c:v>1.0449999999999999E-3</c:v>
                </c:pt>
                <c:pt idx="89">
                  <c:v>1.0525000000000001E-3</c:v>
                </c:pt>
                <c:pt idx="90">
                  <c:v>1.0835E-3</c:v>
                </c:pt>
                <c:pt idx="91">
                  <c:v>1.0789999999999999E-3</c:v>
                </c:pt>
                <c:pt idx="92">
                  <c:v>1.1129999999999998E-3</c:v>
                </c:pt>
                <c:pt idx="93">
                  <c:v>1.1069999999999999E-3</c:v>
                </c:pt>
                <c:pt idx="94">
                  <c:v>1.14E-3</c:v>
                </c:pt>
                <c:pt idx="95">
                  <c:v>1.1360000000000001E-3</c:v>
                </c:pt>
                <c:pt idx="96">
                  <c:v>1.2135E-3</c:v>
                </c:pt>
                <c:pt idx="97">
                  <c:v>1.2195000000000001E-3</c:v>
                </c:pt>
                <c:pt idx="98">
                  <c:v>1.237E-3</c:v>
                </c:pt>
                <c:pt idx="99">
                  <c:v>1.2455000000000001E-3</c:v>
                </c:pt>
                <c:pt idx="100">
                  <c:v>1.266E-3</c:v>
                </c:pt>
                <c:pt idx="101">
                  <c:v>1.2764999999999999E-3</c:v>
                </c:pt>
                <c:pt idx="102">
                  <c:v>1.266E-3</c:v>
                </c:pt>
                <c:pt idx="103">
                  <c:v>1.2795E-3</c:v>
                </c:pt>
                <c:pt idx="104">
                  <c:v>1.292E-3</c:v>
                </c:pt>
                <c:pt idx="105">
                  <c:v>1.3129999999999999E-3</c:v>
                </c:pt>
                <c:pt idx="106">
                  <c:v>1.3145000000000001E-3</c:v>
                </c:pt>
                <c:pt idx="107">
                  <c:v>1.3415E-3</c:v>
                </c:pt>
                <c:pt idx="108">
                  <c:v>1.351E-3</c:v>
                </c:pt>
                <c:pt idx="109">
                  <c:v>1.3774999999999998E-3</c:v>
                </c:pt>
                <c:pt idx="110">
                  <c:v>1.3775E-3</c:v>
                </c:pt>
                <c:pt idx="111">
                  <c:v>1.4044999999999999E-3</c:v>
                </c:pt>
                <c:pt idx="112">
                  <c:v>1.3990000000000001E-3</c:v>
                </c:pt>
                <c:pt idx="113">
                  <c:v>1.4339999999999999E-3</c:v>
                </c:pt>
                <c:pt idx="114">
                  <c:v>1.4265E-3</c:v>
                </c:pt>
                <c:pt idx="115">
                  <c:v>1.4580000000000001E-3</c:v>
                </c:pt>
                <c:pt idx="116">
                  <c:v>1.459E-3</c:v>
                </c:pt>
                <c:pt idx="117">
                  <c:v>1.4875000000000001E-3</c:v>
                </c:pt>
                <c:pt idx="118">
                  <c:v>1.4865E-3</c:v>
                </c:pt>
                <c:pt idx="119">
                  <c:v>1.5054999999999999E-3</c:v>
                </c:pt>
                <c:pt idx="120">
                  <c:v>1.513E-3</c:v>
                </c:pt>
                <c:pt idx="121">
                  <c:v>1.5249999999999999E-3</c:v>
                </c:pt>
                <c:pt idx="122">
                  <c:v>1.5370000000000002E-3</c:v>
                </c:pt>
                <c:pt idx="123">
                  <c:v>1.5544999999999999E-3</c:v>
                </c:pt>
                <c:pt idx="124">
                  <c:v>1.5725000000000001E-3</c:v>
                </c:pt>
                <c:pt idx="125">
                  <c:v>1.573E-3</c:v>
                </c:pt>
                <c:pt idx="126">
                  <c:v>1.5885000000000001E-3</c:v>
                </c:pt>
                <c:pt idx="127">
                  <c:v>1.6059999999999998E-3</c:v>
                </c:pt>
                <c:pt idx="128">
                  <c:v>1.6335E-3</c:v>
                </c:pt>
                <c:pt idx="129">
                  <c:v>1.621E-3</c:v>
                </c:pt>
                <c:pt idx="130">
                  <c:v>1.6624999999999999E-3</c:v>
                </c:pt>
                <c:pt idx="131">
                  <c:v>1.6605000000000001E-3</c:v>
                </c:pt>
                <c:pt idx="132">
                  <c:v>1.6900000000000001E-3</c:v>
                </c:pt>
                <c:pt idx="133">
                  <c:v>1.6844999999999998E-3</c:v>
                </c:pt>
                <c:pt idx="134">
                  <c:v>1.7175000000000001E-3</c:v>
                </c:pt>
                <c:pt idx="135">
                  <c:v>1.7130000000000001E-3</c:v>
                </c:pt>
                <c:pt idx="136">
                  <c:v>1.701E-3</c:v>
                </c:pt>
                <c:pt idx="137">
                  <c:v>1.6940000000000002E-3</c:v>
                </c:pt>
                <c:pt idx="138">
                  <c:v>1.7230000000000001E-3</c:v>
                </c:pt>
                <c:pt idx="139">
                  <c:v>1.7375000000000001E-3</c:v>
                </c:pt>
                <c:pt idx="140">
                  <c:v>1.7425000000000001E-3</c:v>
                </c:pt>
                <c:pt idx="141">
                  <c:v>1.7599999999999998E-3</c:v>
                </c:pt>
                <c:pt idx="142">
                  <c:v>1.7764999999999999E-3</c:v>
                </c:pt>
                <c:pt idx="143">
                  <c:v>1.794E-3</c:v>
                </c:pt>
                <c:pt idx="144">
                  <c:v>1.7989999999999998E-3</c:v>
                </c:pt>
                <c:pt idx="145">
                  <c:v>1.8284999999999998E-3</c:v>
                </c:pt>
                <c:pt idx="146">
                  <c:v>1.8335000000000001E-3</c:v>
                </c:pt>
                <c:pt idx="147">
                  <c:v>1.861E-3</c:v>
                </c:pt>
                <c:pt idx="148">
                  <c:v>1.8554999999999999E-3</c:v>
                </c:pt>
                <c:pt idx="149">
                  <c:v>1.8895000000000001E-3</c:v>
                </c:pt>
                <c:pt idx="150">
                  <c:v>1.8910000000000001E-3</c:v>
                </c:pt>
                <c:pt idx="151">
                  <c:v>1.9229999999999998E-3</c:v>
                </c:pt>
                <c:pt idx="152">
                  <c:v>1.9174999999999999E-3</c:v>
                </c:pt>
                <c:pt idx="153">
                  <c:v>1.9534999999999999E-3</c:v>
                </c:pt>
                <c:pt idx="154">
                  <c:v>1.9494999999999998E-3</c:v>
                </c:pt>
                <c:pt idx="155">
                  <c:v>1.9715000000000002E-3</c:v>
                </c:pt>
                <c:pt idx="156">
                  <c:v>1.9615000000000001E-3</c:v>
                </c:pt>
                <c:pt idx="157">
                  <c:v>1.9910000000000001E-3</c:v>
                </c:pt>
                <c:pt idx="158">
                  <c:v>2.0010000000000002E-3</c:v>
                </c:pt>
                <c:pt idx="159">
                  <c:v>2.0114999999999998E-3</c:v>
                </c:pt>
                <c:pt idx="160">
                  <c:v>2.026E-3</c:v>
                </c:pt>
                <c:pt idx="161">
                  <c:v>2.0470000000000002E-3</c:v>
                </c:pt>
                <c:pt idx="162">
                  <c:v>2.065E-3</c:v>
                </c:pt>
                <c:pt idx="163">
                  <c:v>2.068E-3</c:v>
                </c:pt>
                <c:pt idx="164">
                  <c:v>2.0925000000000002E-3</c:v>
                </c:pt>
                <c:pt idx="165">
                  <c:v>2.1020000000000001E-3</c:v>
                </c:pt>
                <c:pt idx="166">
                  <c:v>2.1289999999999998E-3</c:v>
                </c:pt>
                <c:pt idx="167">
                  <c:v>2.1264999999999999E-3</c:v>
                </c:pt>
                <c:pt idx="168">
                  <c:v>2.1570000000000001E-3</c:v>
                </c:pt>
                <c:pt idx="169">
                  <c:v>2.1635000000000001E-3</c:v>
                </c:pt>
                <c:pt idx="170">
                  <c:v>2.1884999999999999E-3</c:v>
                </c:pt>
                <c:pt idx="171">
                  <c:v>2.183E-3</c:v>
                </c:pt>
                <c:pt idx="172">
                  <c:v>2.2164999999999997E-3</c:v>
                </c:pt>
                <c:pt idx="173">
                  <c:v>2.2165000000000002E-3</c:v>
                </c:pt>
                <c:pt idx="174">
                  <c:v>2.238E-3</c:v>
                </c:pt>
                <c:pt idx="175">
                  <c:v>2.2405000000000003E-3</c:v>
                </c:pt>
                <c:pt idx="176">
                  <c:v>2.2694999999999998E-3</c:v>
                </c:pt>
                <c:pt idx="177">
                  <c:v>2.2764999999999999E-3</c:v>
                </c:pt>
                <c:pt idx="178">
                  <c:v>2.2884999999999997E-3</c:v>
                </c:pt>
                <c:pt idx="179">
                  <c:v>2.3010000000000001E-3</c:v>
                </c:pt>
                <c:pt idx="180">
                  <c:v>2.31E-3</c:v>
                </c:pt>
                <c:pt idx="181">
                  <c:v>2.3249999999999998E-3</c:v>
                </c:pt>
                <c:pt idx="182">
                  <c:v>2.3420000000000003E-3</c:v>
                </c:pt>
                <c:pt idx="183">
                  <c:v>2.3614999999999999E-3</c:v>
                </c:pt>
                <c:pt idx="184">
                  <c:v>2.3730000000000001E-3</c:v>
                </c:pt>
                <c:pt idx="185">
                  <c:v>2.398E-3</c:v>
                </c:pt>
                <c:pt idx="186">
                  <c:v>2.4004999999999999E-3</c:v>
                </c:pt>
                <c:pt idx="187">
                  <c:v>2.4285000000000001E-3</c:v>
                </c:pt>
                <c:pt idx="188">
                  <c:v>2.4365000000000003E-3</c:v>
                </c:pt>
                <c:pt idx="189">
                  <c:v>2.4629999999999999E-3</c:v>
                </c:pt>
                <c:pt idx="190">
                  <c:v>2.4590000000000002E-3</c:v>
                </c:pt>
                <c:pt idx="191">
                  <c:v>2.4949999999999998E-3</c:v>
                </c:pt>
                <c:pt idx="192">
                  <c:v>2.493E-3</c:v>
                </c:pt>
                <c:pt idx="193">
                  <c:v>2.5209999999999998E-3</c:v>
                </c:pt>
                <c:pt idx="194">
                  <c:v>2.5215000000000003E-3</c:v>
                </c:pt>
                <c:pt idx="195">
                  <c:v>2.5509999999999999E-3</c:v>
                </c:pt>
                <c:pt idx="196">
                  <c:v>2.5570000000000002E-3</c:v>
                </c:pt>
                <c:pt idx="197">
                  <c:v>2.5764999999999998E-3</c:v>
                </c:pt>
                <c:pt idx="198">
                  <c:v>2.5865000000000003E-3</c:v>
                </c:pt>
                <c:pt idx="199">
                  <c:v>2.6115000000000001E-3</c:v>
                </c:pt>
                <c:pt idx="200">
                  <c:v>2.6290000000000003E-3</c:v>
                </c:pt>
                <c:pt idx="201">
                  <c:v>2.6354999999999998E-3</c:v>
                </c:pt>
                <c:pt idx="202">
                  <c:v>2.6579999999999998E-3</c:v>
                </c:pt>
                <c:pt idx="203">
                  <c:v>2.6709999999999998E-3</c:v>
                </c:pt>
                <c:pt idx="204">
                  <c:v>2.6944999999999998E-3</c:v>
                </c:pt>
                <c:pt idx="205">
                  <c:v>2.696E-3</c:v>
                </c:pt>
                <c:pt idx="206">
                  <c:v>2.7209999999999999E-3</c:v>
                </c:pt>
                <c:pt idx="207">
                  <c:v>2.7315E-3</c:v>
                </c:pt>
                <c:pt idx="208">
                  <c:v>2.7584999999999997E-3</c:v>
                </c:pt>
                <c:pt idx="209">
                  <c:v>2.7550000000000001E-3</c:v>
                </c:pt>
                <c:pt idx="210">
                  <c:v>2.7914999999999997E-3</c:v>
                </c:pt>
                <c:pt idx="211">
                  <c:v>2.7924999999999998E-3</c:v>
                </c:pt>
                <c:pt idx="212">
                  <c:v>2.8159999999999999E-3</c:v>
                </c:pt>
                <c:pt idx="213">
                  <c:v>2.8184999999999998E-3</c:v>
                </c:pt>
                <c:pt idx="214">
                  <c:v>2.8454999999999999E-3</c:v>
                </c:pt>
                <c:pt idx="215">
                  <c:v>2.8535000000000001E-3</c:v>
                </c:pt>
                <c:pt idx="216">
                  <c:v>2.872E-3</c:v>
                </c:pt>
                <c:pt idx="217">
                  <c:v>2.8834999999999998E-3</c:v>
                </c:pt>
                <c:pt idx="218">
                  <c:v>2.9085000000000001E-3</c:v>
                </c:pt>
                <c:pt idx="219">
                  <c:v>2.9245E-3</c:v>
                </c:pt>
                <c:pt idx="220">
                  <c:v>2.9450000000000001E-3</c:v>
                </c:pt>
                <c:pt idx="221">
                  <c:v>2.9614999999999997E-3</c:v>
                </c:pt>
                <c:pt idx="222">
                  <c:v>2.9785000000000002E-3</c:v>
                </c:pt>
                <c:pt idx="223">
                  <c:v>3.0000000000000001E-3</c:v>
                </c:pt>
                <c:pt idx="224">
                  <c:v>3.003E-3</c:v>
                </c:pt>
                <c:pt idx="225">
                  <c:v>3.0325E-3</c:v>
                </c:pt>
                <c:pt idx="226">
                  <c:v>3.0404999999999998E-3</c:v>
                </c:pt>
                <c:pt idx="227">
                  <c:v>3.0685E-3</c:v>
                </c:pt>
                <c:pt idx="228">
                  <c:v>3.0685E-3</c:v>
                </c:pt>
                <c:pt idx="229">
                  <c:v>3.1005E-3</c:v>
                </c:pt>
                <c:pt idx="230">
                  <c:v>3.1050000000000001E-3</c:v>
                </c:pt>
                <c:pt idx="231">
                  <c:v>3.1199999999999999E-3</c:v>
                </c:pt>
                <c:pt idx="232">
                  <c:v>3.1224999999999998E-3</c:v>
                </c:pt>
                <c:pt idx="233">
                  <c:v>3.1514999999999998E-3</c:v>
                </c:pt>
                <c:pt idx="234">
                  <c:v>3.1549999999999998E-3</c:v>
                </c:pt>
                <c:pt idx="235">
                  <c:v>3.1780000000000003E-3</c:v>
                </c:pt>
                <c:pt idx="236">
                  <c:v>3.1749999999999999E-3</c:v>
                </c:pt>
                <c:pt idx="237">
                  <c:v>3.1935000000000002E-3</c:v>
                </c:pt>
                <c:pt idx="238">
                  <c:v>3.2079999999999999E-3</c:v>
                </c:pt>
                <c:pt idx="239">
                  <c:v>3.2205000000000003E-3</c:v>
                </c:pt>
                <c:pt idx="240">
                  <c:v>3.2325000000000001E-3</c:v>
                </c:pt>
                <c:pt idx="241">
                  <c:v>3.2385000000000001E-3</c:v>
                </c:pt>
                <c:pt idx="242">
                  <c:v>3.2615000000000001E-3</c:v>
                </c:pt>
                <c:pt idx="243">
                  <c:v>3.2545E-3</c:v>
                </c:pt>
                <c:pt idx="244">
                  <c:v>3.2799999999999999E-3</c:v>
                </c:pt>
                <c:pt idx="245">
                  <c:v>3.2919999999999998E-3</c:v>
                </c:pt>
                <c:pt idx="246">
                  <c:v>3.3195E-3</c:v>
                </c:pt>
                <c:pt idx="247">
                  <c:v>3.3165E-3</c:v>
                </c:pt>
                <c:pt idx="248">
                  <c:v>3.3575000000000002E-3</c:v>
                </c:pt>
                <c:pt idx="249">
                  <c:v>3.3555E-3</c:v>
                </c:pt>
                <c:pt idx="250">
                  <c:v>3.3220000000000003E-3</c:v>
                </c:pt>
                <c:pt idx="251">
                  <c:v>3.3350000000000003E-3</c:v>
                </c:pt>
                <c:pt idx="252">
                  <c:v>3.3550000000000003E-3</c:v>
                </c:pt>
                <c:pt idx="253">
                  <c:v>3.3609999999999998E-3</c:v>
                </c:pt>
                <c:pt idx="254">
                  <c:v>3.3579999999999999E-3</c:v>
                </c:pt>
                <c:pt idx="255">
                  <c:v>3.3829999999999997E-3</c:v>
                </c:pt>
                <c:pt idx="256">
                  <c:v>3.4060000000000002E-3</c:v>
                </c:pt>
                <c:pt idx="257">
                  <c:v>3.4175E-3</c:v>
                </c:pt>
                <c:pt idx="258">
                  <c:v>3.4269999999999999E-3</c:v>
                </c:pt>
                <c:pt idx="259">
                  <c:v>3.4460000000000003E-3</c:v>
                </c:pt>
                <c:pt idx="260">
                  <c:v>3.4580000000000001E-3</c:v>
                </c:pt>
                <c:pt idx="261">
                  <c:v>3.4735E-3</c:v>
                </c:pt>
                <c:pt idx="262">
                  <c:v>3.4740000000000001E-3</c:v>
                </c:pt>
                <c:pt idx="263">
                  <c:v>3.4905000000000001E-3</c:v>
                </c:pt>
                <c:pt idx="264">
                  <c:v>3.4965E-3</c:v>
                </c:pt>
                <c:pt idx="265">
                  <c:v>3.516E-3</c:v>
                </c:pt>
                <c:pt idx="266">
                  <c:v>3.4995E-3</c:v>
                </c:pt>
                <c:pt idx="267">
                  <c:v>3.4619999999999998E-3</c:v>
                </c:pt>
                <c:pt idx="268">
                  <c:v>3.4635E-3</c:v>
                </c:pt>
                <c:pt idx="269">
                  <c:v>3.4564999999999999E-3</c:v>
                </c:pt>
              </c:numCache>
            </c:numRef>
          </c:xVal>
          <c:yVal>
            <c:numRef>
              <c:f>'Duct 1'!$R$10:$R$411</c:f>
              <c:numCache>
                <c:formatCode>General</c:formatCode>
                <c:ptCount val="402"/>
                <c:pt idx="0">
                  <c:v>24.976604688261688</c:v>
                </c:pt>
                <c:pt idx="1">
                  <c:v>24.943864999736618</c:v>
                </c:pt>
                <c:pt idx="2">
                  <c:v>26.003497611038473</c:v>
                </c:pt>
                <c:pt idx="3">
                  <c:v>25.968239484934546</c:v>
                </c:pt>
                <c:pt idx="4">
                  <c:v>26.921468108529904</c:v>
                </c:pt>
                <c:pt idx="5">
                  <c:v>26.921468108529904</c:v>
                </c:pt>
                <c:pt idx="6">
                  <c:v>27.889177748203679</c:v>
                </c:pt>
                <c:pt idx="7">
                  <c:v>27.965360484963934</c:v>
                </c:pt>
                <c:pt idx="8">
                  <c:v>28.652264334595738</c:v>
                </c:pt>
                <c:pt idx="9">
                  <c:v>28.80400019872155</c:v>
                </c:pt>
                <c:pt idx="10">
                  <c:v>29.680416476161948</c:v>
                </c:pt>
                <c:pt idx="11">
                  <c:v>29.936667499810106</c:v>
                </c:pt>
                <c:pt idx="12">
                  <c:v>30.266582822639673</c:v>
                </c:pt>
                <c:pt idx="13">
                  <c:v>30.643718850072716</c:v>
                </c:pt>
                <c:pt idx="14">
                  <c:v>31.302919886337147</c:v>
                </c:pt>
                <c:pt idx="15">
                  <c:v>31.766942010240573</c:v>
                </c:pt>
                <c:pt idx="16">
                  <c:v>31.843754356395547</c:v>
                </c:pt>
                <c:pt idx="17">
                  <c:v>32.451327422293517</c:v>
                </c:pt>
                <c:pt idx="18">
                  <c:v>32.837907590647262</c:v>
                </c:pt>
                <c:pt idx="19">
                  <c:v>33.54055167514688</c:v>
                </c:pt>
                <c:pt idx="20">
                  <c:v>33.439184562598101</c:v>
                </c:pt>
                <c:pt idx="21">
                  <c:v>34.28600919848698</c:v>
                </c:pt>
                <c:pt idx="22">
                  <c:v>34.416338343192557</c:v>
                </c:pt>
                <c:pt idx="23">
                  <c:v>35.338086497052281</c:v>
                </c:pt>
                <c:pt idx="24">
                  <c:v>35.047206956694907</c:v>
                </c:pt>
                <c:pt idx="25">
                  <c:v>36.157837928968505</c:v>
                </c:pt>
                <c:pt idx="26">
                  <c:v>36.037582534578334</c:v>
                </c:pt>
                <c:pt idx="27">
                  <c:v>36.93540553143896</c:v>
                </c:pt>
                <c:pt idx="28">
                  <c:v>36.691117086290348</c:v>
                </c:pt>
                <c:pt idx="29">
                  <c:v>37.775934073380718</c:v>
                </c:pt>
                <c:pt idx="30">
                  <c:v>37.677085398410782</c:v>
                </c:pt>
                <c:pt idx="31">
                  <c:v>38.388544014436391</c:v>
                </c:pt>
                <c:pt idx="32">
                  <c:v>38.348249013174772</c:v>
                </c:pt>
                <c:pt idx="33">
                  <c:v>39.3291804501375</c:v>
                </c:pt>
                <c:pt idx="34">
                  <c:v>39.424881078133865</c:v>
                </c:pt>
                <c:pt idx="35">
                  <c:v>39.917235624799368</c:v>
                </c:pt>
                <c:pt idx="36">
                  <c:v>40.131932428396475</c:v>
                </c:pt>
                <c:pt idx="37">
                  <c:v>40.857242451105769</c:v>
                </c:pt>
                <c:pt idx="38">
                  <c:v>41.178972851804069</c:v>
                </c:pt>
                <c:pt idx="39">
                  <c:v>41.469852392161449</c:v>
                </c:pt>
                <c:pt idx="40">
                  <c:v>41.952133188511532</c:v>
                </c:pt>
                <c:pt idx="41">
                  <c:v>42.487301174017524</c:v>
                </c:pt>
                <c:pt idx="42">
                  <c:v>43.087318927178949</c:v>
                </c:pt>
                <c:pt idx="43">
                  <c:v>43.070949082916407</c:v>
                </c:pt>
                <c:pt idx="44">
                  <c:v>43.823332309598349</c:v>
                </c:pt>
                <c:pt idx="45">
                  <c:v>44.119248725113422</c:v>
                </c:pt>
                <c:pt idx="46">
                  <c:v>44.986850471027836</c:v>
                </c:pt>
                <c:pt idx="47">
                  <c:v>44.757043041957616</c:v>
                </c:pt>
                <c:pt idx="48">
                  <c:v>45.789602449286811</c:v>
                </c:pt>
                <c:pt idx="49">
                  <c:v>45.856970654521092</c:v>
                </c:pt>
                <c:pt idx="50">
                  <c:v>46.816495372063592</c:v>
                </c:pt>
                <c:pt idx="51">
                  <c:v>46.473987861339758</c:v>
                </c:pt>
                <c:pt idx="52">
                  <c:v>47.730688213186752</c:v>
                </c:pt>
                <c:pt idx="53">
                  <c:v>47.623025006690845</c:v>
                </c:pt>
                <c:pt idx="54">
                  <c:v>48.505737378078365</c:v>
                </c:pt>
                <c:pt idx="55">
                  <c:v>48.333224403927026</c:v>
                </c:pt>
                <c:pt idx="56">
                  <c:v>49.483520768067528</c:v>
                </c:pt>
                <c:pt idx="57">
                  <c:v>49.442596157411195</c:v>
                </c:pt>
                <c:pt idx="58">
                  <c:v>50.131388835227135</c:v>
                </c:pt>
                <c:pt idx="59">
                  <c:v>50.202534696829694</c:v>
                </c:pt>
                <c:pt idx="60">
                  <c:v>51.096580037322049</c:v>
                </c:pt>
                <c:pt idx="61">
                  <c:v>51.276018714815237</c:v>
                </c:pt>
                <c:pt idx="62">
                  <c:v>51.784113496348553</c:v>
                </c:pt>
                <c:pt idx="63">
                  <c:v>52.12347296009883</c:v>
                </c:pt>
                <c:pt idx="64">
                  <c:v>52.834931576124433</c:v>
                </c:pt>
                <c:pt idx="65">
                  <c:v>53.251732995424383</c:v>
                </c:pt>
                <c:pt idx="66">
                  <c:v>53.575981833701533</c:v>
                </c:pt>
                <c:pt idx="67">
                  <c:v>54.190480602941356</c:v>
                </c:pt>
                <c:pt idx="68">
                  <c:v>54.573283114926802</c:v>
                </c:pt>
                <c:pt idx="69">
                  <c:v>55.264594230321606</c:v>
                </c:pt>
                <c:pt idx="70">
                  <c:v>55.296704309451968</c:v>
                </c:pt>
                <c:pt idx="71">
                  <c:v>56.190120040549601</c:v>
                </c:pt>
                <c:pt idx="72">
                  <c:v>56.351300045596112</c:v>
                </c:pt>
                <c:pt idx="73">
                  <c:v>57.302639841007334</c:v>
                </c:pt>
                <c:pt idx="74">
                  <c:v>57.129497257461274</c:v>
                </c:pt>
                <c:pt idx="75">
                  <c:v>58.25901651157627</c:v>
                </c:pt>
                <c:pt idx="76">
                  <c:v>58.166463930553462</c:v>
                </c:pt>
                <c:pt idx="77">
                  <c:v>59.217911619724056</c:v>
                </c:pt>
                <c:pt idx="78">
                  <c:v>58.955364502128752</c:v>
                </c:pt>
                <c:pt idx="79">
                  <c:v>60.193806181529077</c:v>
                </c:pt>
                <c:pt idx="80">
                  <c:v>60.101883209900997</c:v>
                </c:pt>
                <c:pt idx="81">
                  <c:v>60.987114018867373</c:v>
                </c:pt>
                <c:pt idx="82">
                  <c:v>60.966966518236553</c:v>
                </c:pt>
                <c:pt idx="83">
                  <c:v>61.923972798200197</c:v>
                </c:pt>
                <c:pt idx="84">
                  <c:v>61.983785690697914</c:v>
                </c:pt>
                <c:pt idx="85">
                  <c:v>62.740576183142863</c:v>
                </c:pt>
                <c:pt idx="86">
                  <c:v>62.940162361266864</c:v>
                </c:pt>
                <c:pt idx="87">
                  <c:v>63.810282544760113</c:v>
                </c:pt>
                <c:pt idx="88">
                  <c:v>64.205047635245123</c:v>
                </c:pt>
                <c:pt idx="89">
                  <c:v>64.432966236131193</c:v>
                </c:pt>
                <c:pt idx="90">
                  <c:v>65.080204693896079</c:v>
                </c:pt>
                <c:pt idx="91">
                  <c:v>65.474340174986381</c:v>
                </c:pt>
                <c:pt idx="92">
                  <c:v>66.20972394801106</c:v>
                </c:pt>
                <c:pt idx="93">
                  <c:v>66.245611683509708</c:v>
                </c:pt>
                <c:pt idx="94">
                  <c:v>67.162952571606425</c:v>
                </c:pt>
                <c:pt idx="95">
                  <c:v>67.298948200864416</c:v>
                </c:pt>
                <c:pt idx="96">
                  <c:v>68.37558026582353</c:v>
                </c:pt>
                <c:pt idx="97">
                  <c:v>68.149550493121595</c:v>
                </c:pt>
                <c:pt idx="98">
                  <c:v>69.391140219495469</c:v>
                </c:pt>
                <c:pt idx="99">
                  <c:v>69.335104983366023</c:v>
                </c:pt>
                <c:pt idx="100">
                  <c:v>70.194521807149172</c:v>
                </c:pt>
                <c:pt idx="101">
                  <c:v>70.079932897311423</c:v>
                </c:pt>
                <c:pt idx="102">
                  <c:v>71.239043792977895</c:v>
                </c:pt>
                <c:pt idx="103">
                  <c:v>71.19056386958502</c:v>
                </c:pt>
                <c:pt idx="104">
                  <c:v>71.954909674766512</c:v>
                </c:pt>
                <c:pt idx="105">
                  <c:v>72.062572881262398</c:v>
                </c:pt>
                <c:pt idx="106">
                  <c:v>73.044133927619853</c:v>
                </c:pt>
                <c:pt idx="107">
                  <c:v>73.342568780713776</c:v>
                </c:pt>
                <c:pt idx="108">
                  <c:v>73.683817072648196</c:v>
                </c:pt>
                <c:pt idx="109">
                  <c:v>74.23283646483786</c:v>
                </c:pt>
                <c:pt idx="110">
                  <c:v>74.684896010241729</c:v>
                </c:pt>
                <c:pt idx="111">
                  <c:v>75.332134468006629</c:v>
                </c:pt>
                <c:pt idx="112">
                  <c:v>75.514091583078653</c:v>
                </c:pt>
                <c:pt idx="113">
                  <c:v>76.31558434254822</c:v>
                </c:pt>
                <c:pt idx="114">
                  <c:v>76.602686226537315</c:v>
                </c:pt>
                <c:pt idx="115">
                  <c:v>77.618875789603962</c:v>
                </c:pt>
                <c:pt idx="116">
                  <c:v>77.321700155299453</c:v>
                </c:pt>
                <c:pt idx="117">
                  <c:v>78.563289881673342</c:v>
                </c:pt>
                <c:pt idx="118">
                  <c:v>78.588474257461868</c:v>
                </c:pt>
                <c:pt idx="119">
                  <c:v>79.463001706718117</c:v>
                </c:pt>
                <c:pt idx="120">
                  <c:v>79.255230606462845</c:v>
                </c:pt>
                <c:pt idx="121">
                  <c:v>80.527671193177682</c:v>
                </c:pt>
                <c:pt idx="122">
                  <c:v>80.453377284601544</c:v>
                </c:pt>
                <c:pt idx="123">
                  <c:v>81.274387935307203</c:v>
                </c:pt>
                <c:pt idx="124">
                  <c:v>81.309646061411115</c:v>
                </c:pt>
                <c:pt idx="125">
                  <c:v>82.274207654111322</c:v>
                </c:pt>
                <c:pt idx="126">
                  <c:v>82.41272172094817</c:v>
                </c:pt>
                <c:pt idx="127">
                  <c:v>83.075070804186169</c:v>
                </c:pt>
                <c:pt idx="128">
                  <c:v>83.374764876069506</c:v>
                </c:pt>
                <c:pt idx="129">
                  <c:v>84.207738105274714</c:v>
                </c:pt>
                <c:pt idx="130">
                  <c:v>84.814051952383252</c:v>
                </c:pt>
                <c:pt idx="131">
                  <c:v>84.758016716253792</c:v>
                </c:pt>
                <c:pt idx="132">
                  <c:v>85.602952523958564</c:v>
                </c:pt>
                <c:pt idx="133">
                  <c:v>85.908313080394322</c:v>
                </c:pt>
                <c:pt idx="134">
                  <c:v>86.827542796675203</c:v>
                </c:pt>
                <c:pt idx="135">
                  <c:v>86.673918104365228</c:v>
                </c:pt>
                <c:pt idx="136">
                  <c:v>87.776364154507561</c:v>
                </c:pt>
                <c:pt idx="137">
                  <c:v>87.728513840509379</c:v>
                </c:pt>
                <c:pt idx="138">
                  <c:v>88.812071608810314</c:v>
                </c:pt>
                <c:pt idx="139">
                  <c:v>88.536932303320782</c:v>
                </c:pt>
                <c:pt idx="140">
                  <c:v>89.788595780010056</c:v>
                </c:pt>
                <c:pt idx="141">
                  <c:v>89.728153278117617</c:v>
                </c:pt>
                <c:pt idx="142">
                  <c:v>90.59764385221618</c:v>
                </c:pt>
                <c:pt idx="143">
                  <c:v>90.547275100639141</c:v>
                </c:pt>
                <c:pt idx="144">
                  <c:v>91.654758025939174</c:v>
                </c:pt>
                <c:pt idx="145">
                  <c:v>91.776272639118773</c:v>
                </c:pt>
                <c:pt idx="146">
                  <c:v>92.333476953439714</c:v>
                </c:pt>
                <c:pt idx="147">
                  <c:v>92.626874931375923</c:v>
                </c:pt>
                <c:pt idx="148">
                  <c:v>93.439071050555597</c:v>
                </c:pt>
                <c:pt idx="149">
                  <c:v>93.916314971748008</c:v>
                </c:pt>
                <c:pt idx="150">
                  <c:v>94.072458101636798</c:v>
                </c:pt>
                <c:pt idx="151">
                  <c:v>94.731029528506525</c:v>
                </c:pt>
                <c:pt idx="152">
                  <c:v>95.237865091250413</c:v>
                </c:pt>
                <c:pt idx="153">
                  <c:v>96.084689727139306</c:v>
                </c:pt>
                <c:pt idx="154">
                  <c:v>95.900214174488426</c:v>
                </c:pt>
                <c:pt idx="155">
                  <c:v>96.966772489132111</c:v>
                </c:pt>
                <c:pt idx="156">
                  <c:v>97.021548506472129</c:v>
                </c:pt>
                <c:pt idx="157">
                  <c:v>98.067959320485016</c:v>
                </c:pt>
                <c:pt idx="158">
                  <c:v>97.800375327732027</c:v>
                </c:pt>
                <c:pt idx="159">
                  <c:v>99.018669506501539</c:v>
                </c:pt>
                <c:pt idx="160">
                  <c:v>99.065260601710278</c:v>
                </c:pt>
                <c:pt idx="161">
                  <c:v>99.737683435263705</c:v>
                </c:pt>
                <c:pt idx="162">
                  <c:v>99.670315230029402</c:v>
                </c:pt>
                <c:pt idx="163">
                  <c:v>100.73246627891011</c:v>
                </c:pt>
                <c:pt idx="164">
                  <c:v>100.77779815532944</c:v>
                </c:pt>
                <c:pt idx="165">
                  <c:v>101.35955723604418</c:v>
                </c:pt>
                <c:pt idx="166">
                  <c:v>101.55473614840518</c:v>
                </c:pt>
                <c:pt idx="167">
                  <c:v>102.40282000308349</c:v>
                </c:pt>
                <c:pt idx="168">
                  <c:v>102.7396610292549</c:v>
                </c:pt>
                <c:pt idx="169">
                  <c:v>102.96191314558855</c:v>
                </c:pt>
                <c:pt idx="170">
                  <c:v>103.50337722504169</c:v>
                </c:pt>
                <c:pt idx="171">
                  <c:v>103.59341136848562</c:v>
                </c:pt>
                <c:pt idx="172">
                  <c:v>104.25890849869718</c:v>
                </c:pt>
                <c:pt idx="173">
                  <c:v>104.64171101068264</c:v>
                </c:pt>
                <c:pt idx="174">
                  <c:v>105.50049822507108</c:v>
                </c:pt>
                <c:pt idx="175">
                  <c:v>105.64090112009205</c:v>
                </c:pt>
                <c:pt idx="176">
                  <c:v>106.64701693284331</c:v>
                </c:pt>
                <c:pt idx="177">
                  <c:v>106.47954083384968</c:v>
                </c:pt>
                <c:pt idx="178">
                  <c:v>107.60843047856994</c:v>
                </c:pt>
                <c:pt idx="179">
                  <c:v>107.67579868380422</c:v>
                </c:pt>
                <c:pt idx="180">
                  <c:v>108.44895902051169</c:v>
                </c:pt>
                <c:pt idx="181">
                  <c:v>108.31359300064842</c:v>
                </c:pt>
                <c:pt idx="182">
                  <c:v>109.43177928565858</c:v>
                </c:pt>
                <c:pt idx="183">
                  <c:v>109.39022506560752</c:v>
                </c:pt>
                <c:pt idx="184">
                  <c:v>110.22634634178628</c:v>
                </c:pt>
                <c:pt idx="185">
                  <c:v>110.28049274973159</c:v>
                </c:pt>
                <c:pt idx="186">
                  <c:v>111.16383473051384</c:v>
                </c:pt>
                <c:pt idx="187">
                  <c:v>111.40686395687301</c:v>
                </c:pt>
                <c:pt idx="188">
                  <c:v>111.87655256532888</c:v>
                </c:pt>
                <c:pt idx="189">
                  <c:v>112.27824335915571</c:v>
                </c:pt>
                <c:pt idx="190">
                  <c:v>112.97081369333992</c:v>
                </c:pt>
                <c:pt idx="191">
                  <c:v>113.6086080101841</c:v>
                </c:pt>
                <c:pt idx="192">
                  <c:v>113.61868176049953</c:v>
                </c:pt>
                <c:pt idx="193">
                  <c:v>114.41073037904837</c:v>
                </c:pt>
                <c:pt idx="194">
                  <c:v>114.64242663630273</c:v>
                </c:pt>
                <c:pt idx="195">
                  <c:v>115.53899041437396</c:v>
                </c:pt>
                <c:pt idx="196">
                  <c:v>115.34003384564463</c:v>
                </c:pt>
                <c:pt idx="197">
                  <c:v>116.28192950013521</c:v>
                </c:pt>
                <c:pt idx="198">
                  <c:v>116.46703466218078</c:v>
                </c:pt>
                <c:pt idx="199">
                  <c:v>117.26286093709793</c:v>
                </c:pt>
                <c:pt idx="200">
                  <c:v>117.08908874415715</c:v>
                </c:pt>
                <c:pt idx="201">
                  <c:v>118.25386612437606</c:v>
                </c:pt>
                <c:pt idx="202">
                  <c:v>118.2494588586131</c:v>
                </c:pt>
                <c:pt idx="203">
                  <c:v>118.90991911366693</c:v>
                </c:pt>
                <c:pt idx="204">
                  <c:v>118.9722504437435</c:v>
                </c:pt>
                <c:pt idx="205">
                  <c:v>119.77626164079193</c:v>
                </c:pt>
                <c:pt idx="206">
                  <c:v>119.95129305252212</c:v>
                </c:pt>
                <c:pt idx="207">
                  <c:v>120.40713025429427</c:v>
                </c:pt>
                <c:pt idx="208">
                  <c:v>120.72382377983486</c:v>
                </c:pt>
                <c:pt idx="209">
                  <c:v>121.4075795824931</c:v>
                </c:pt>
                <c:pt idx="210">
                  <c:v>121.88230506610665</c:v>
                </c:pt>
                <c:pt idx="211">
                  <c:v>122.03718897720603</c:v>
                </c:pt>
                <c:pt idx="212">
                  <c:v>122.65042852765643</c:v>
                </c:pt>
                <c:pt idx="213">
                  <c:v>123.0011209605115</c:v>
                </c:pt>
                <c:pt idx="214">
                  <c:v>123.80261371998108</c:v>
                </c:pt>
                <c:pt idx="215">
                  <c:v>123.69620973227458</c:v>
                </c:pt>
                <c:pt idx="216">
                  <c:v>124.63369812100211</c:v>
                </c:pt>
                <c:pt idx="217">
                  <c:v>124.70610320139411</c:v>
                </c:pt>
                <c:pt idx="218">
                  <c:v>125.58126026004507</c:v>
                </c:pt>
                <c:pt idx="219">
                  <c:v>125.29982486060841</c:v>
                </c:pt>
                <c:pt idx="220">
                  <c:v>126.4438251308018</c:v>
                </c:pt>
                <c:pt idx="221">
                  <c:v>126.42367763017096</c:v>
                </c:pt>
                <c:pt idx="222">
                  <c:v>127.01299202362227</c:v>
                </c:pt>
                <c:pt idx="223">
                  <c:v>126.9657713190188</c:v>
                </c:pt>
                <c:pt idx="224">
                  <c:v>127.92718486474541</c:v>
                </c:pt>
                <c:pt idx="225">
                  <c:v>128.01721900818939</c:v>
                </c:pt>
                <c:pt idx="226">
                  <c:v>128.50957355485488</c:v>
                </c:pt>
                <c:pt idx="227">
                  <c:v>128.65753176261242</c:v>
                </c:pt>
                <c:pt idx="228">
                  <c:v>129.31988084585041</c:v>
                </c:pt>
                <c:pt idx="229">
                  <c:v>129.64350007473286</c:v>
                </c:pt>
                <c:pt idx="230">
                  <c:v>129.84623429983043</c:v>
                </c:pt>
                <c:pt idx="231">
                  <c:v>130.20196360784323</c:v>
                </c:pt>
                <c:pt idx="232">
                  <c:v>130.43428947449229</c:v>
                </c:pt>
                <c:pt idx="233">
                  <c:v>131.1646363723593</c:v>
                </c:pt>
                <c:pt idx="234">
                  <c:v>130.78372268855796</c:v>
                </c:pt>
                <c:pt idx="235">
                  <c:v>131.70735967060185</c:v>
                </c:pt>
                <c:pt idx="236">
                  <c:v>131.82509662741313</c:v>
                </c:pt>
                <c:pt idx="237">
                  <c:v>132.66436595056547</c:v>
                </c:pt>
                <c:pt idx="238">
                  <c:v>132.33067297136762</c:v>
                </c:pt>
                <c:pt idx="239">
                  <c:v>133.40604581753729</c:v>
                </c:pt>
                <c:pt idx="240">
                  <c:v>133.13405455902131</c:v>
                </c:pt>
                <c:pt idx="241">
                  <c:v>131.76906139128369</c:v>
                </c:pt>
                <c:pt idx="242">
                  <c:v>131.41018403629732</c:v>
                </c:pt>
                <c:pt idx="243">
                  <c:v>131.72309990546964</c:v>
                </c:pt>
                <c:pt idx="244">
                  <c:v>131.56380872860728</c:v>
                </c:pt>
                <c:pt idx="245">
                  <c:v>131.83391115893915</c:v>
                </c:pt>
                <c:pt idx="246">
                  <c:v>131.94787045938216</c:v>
                </c:pt>
                <c:pt idx="247">
                  <c:v>132.68640227938045</c:v>
                </c:pt>
                <c:pt idx="248">
                  <c:v>132.9684672882118</c:v>
                </c:pt>
                <c:pt idx="249">
                  <c:v>133.23668089035951</c:v>
                </c:pt>
                <c:pt idx="250">
                  <c:v>133.64151973115992</c:v>
                </c:pt>
                <c:pt idx="251">
                  <c:v>134.02432224314538</c:v>
                </c:pt>
                <c:pt idx="252">
                  <c:v>134.54815725954654</c:v>
                </c:pt>
                <c:pt idx="253">
                  <c:v>134.24342631250548</c:v>
                </c:pt>
                <c:pt idx="254">
                  <c:v>134.68037523243623</c:v>
                </c:pt>
                <c:pt idx="255">
                  <c:v>134.77733507922201</c:v>
                </c:pt>
                <c:pt idx="256">
                  <c:v>135.30998462714916</c:v>
                </c:pt>
                <c:pt idx="257">
                  <c:v>134.17542849787648</c:v>
                </c:pt>
                <c:pt idx="258">
                  <c:v>132.53088875888631</c:v>
                </c:pt>
                <c:pt idx="259">
                  <c:v>130.21077813936921</c:v>
                </c:pt>
                <c:pt idx="260">
                  <c:v>129.05670411886041</c:v>
                </c:pt>
                <c:pt idx="261">
                  <c:v>127.89885244198335</c:v>
                </c:pt>
                <c:pt idx="262">
                  <c:v>126.58045036945447</c:v>
                </c:pt>
                <c:pt idx="263">
                  <c:v>124.87672734736131</c:v>
                </c:pt>
                <c:pt idx="264">
                  <c:v>123.25233510900198</c:v>
                </c:pt>
                <c:pt idx="265">
                  <c:v>122.54591336813408</c:v>
                </c:pt>
                <c:pt idx="266">
                  <c:v>121.77086420324245</c:v>
                </c:pt>
                <c:pt idx="267">
                  <c:v>121.76897537505833</c:v>
                </c:pt>
                <c:pt idx="268">
                  <c:v>120.84911604938273</c:v>
                </c:pt>
                <c:pt idx="269">
                  <c:v>121.27095434384039</c:v>
                </c:pt>
                <c:pt idx="270">
                  <c:v>120.65582596520586</c:v>
                </c:pt>
                <c:pt idx="271">
                  <c:v>121.09781176029435</c:v>
                </c:pt>
                <c:pt idx="272">
                  <c:v>120.45498056829244</c:v>
                </c:pt>
                <c:pt idx="273">
                  <c:v>121.09403410392608</c:v>
                </c:pt>
                <c:pt idx="274">
                  <c:v>120.56956947813022</c:v>
                </c:pt>
                <c:pt idx="275">
                  <c:v>120.95866808406279</c:v>
                </c:pt>
                <c:pt idx="276">
                  <c:v>120.53305213323685</c:v>
                </c:pt>
                <c:pt idx="277">
                  <c:v>121.16140230916035</c:v>
                </c:pt>
                <c:pt idx="278">
                  <c:v>120.92278034856415</c:v>
                </c:pt>
                <c:pt idx="279">
                  <c:v>121.17147605947575</c:v>
                </c:pt>
                <c:pt idx="280">
                  <c:v>121.06255363419044</c:v>
                </c:pt>
                <c:pt idx="281">
                  <c:v>121.460466771649</c:v>
                </c:pt>
                <c:pt idx="282">
                  <c:v>121.50453942927889</c:v>
                </c:pt>
                <c:pt idx="283">
                  <c:v>121.49383606956877</c:v>
                </c:pt>
                <c:pt idx="284">
                  <c:v>121.69845912285047</c:v>
                </c:pt>
                <c:pt idx="285">
                  <c:v>121.84767654939745</c:v>
                </c:pt>
                <c:pt idx="286">
                  <c:v>122.23866398351416</c:v>
                </c:pt>
                <c:pt idx="287">
                  <c:v>121.84830615879213</c:v>
                </c:pt>
                <c:pt idx="288">
                  <c:v>122.35136406516779</c:v>
                </c:pt>
                <c:pt idx="289">
                  <c:v>122.13477843338653</c:v>
                </c:pt>
                <c:pt idx="290">
                  <c:v>122.71527829531185</c:v>
                </c:pt>
                <c:pt idx="291">
                  <c:v>122.18829523193713</c:v>
                </c:pt>
                <c:pt idx="292">
                  <c:v>122.98978799140666</c:v>
                </c:pt>
                <c:pt idx="293">
                  <c:v>122.52072899234554</c:v>
                </c:pt>
                <c:pt idx="294">
                  <c:v>123.07037799392994</c:v>
                </c:pt>
                <c:pt idx="295">
                  <c:v>122.58494915060626</c:v>
                </c:pt>
                <c:pt idx="296">
                  <c:v>123.3467765182089</c:v>
                </c:pt>
                <c:pt idx="297">
                  <c:v>122.99041760080141</c:v>
                </c:pt>
                <c:pt idx="298">
                  <c:v>123.32411057999924</c:v>
                </c:pt>
                <c:pt idx="299">
                  <c:v>123.01434275780046</c:v>
                </c:pt>
                <c:pt idx="300">
                  <c:v>123.61687894854076</c:v>
                </c:pt>
                <c:pt idx="301">
                  <c:v>123.4871794132299</c:v>
                </c:pt>
                <c:pt idx="302">
                  <c:v>123.51991910175494</c:v>
                </c:pt>
                <c:pt idx="303">
                  <c:v>123.48843863201931</c:v>
                </c:pt>
                <c:pt idx="304">
                  <c:v>123.74972653082516</c:v>
                </c:pt>
                <c:pt idx="305">
                  <c:v>123.87627801916247</c:v>
                </c:pt>
                <c:pt idx="306">
                  <c:v>123.60680519822533</c:v>
                </c:pt>
                <c:pt idx="307">
                  <c:v>123.79065114148153</c:v>
                </c:pt>
                <c:pt idx="308">
                  <c:v>123.53377050843864</c:v>
                </c:pt>
                <c:pt idx="309">
                  <c:v>123.88509255068846</c:v>
                </c:pt>
                <c:pt idx="310">
                  <c:v>123.04645283693084</c:v>
                </c:pt>
                <c:pt idx="311">
                  <c:v>123.53754816480692</c:v>
                </c:pt>
                <c:pt idx="312">
                  <c:v>122.9469745525662</c:v>
                </c:pt>
                <c:pt idx="313">
                  <c:v>123.3700720658133</c:v>
                </c:pt>
                <c:pt idx="314">
                  <c:v>122.77131353144128</c:v>
                </c:pt>
                <c:pt idx="315">
                  <c:v>123.42799613012689</c:v>
                </c:pt>
                <c:pt idx="316">
                  <c:v>122.91738291101468</c:v>
                </c:pt>
                <c:pt idx="317">
                  <c:v>123.33292511152521</c:v>
                </c:pt>
                <c:pt idx="318">
                  <c:v>122.91675330161998</c:v>
                </c:pt>
                <c:pt idx="319">
                  <c:v>123.3902195664441</c:v>
                </c:pt>
                <c:pt idx="320">
                  <c:v>123.11696908913868</c:v>
                </c:pt>
                <c:pt idx="321">
                  <c:v>123.26429768750153</c:v>
                </c:pt>
                <c:pt idx="322">
                  <c:v>123.10941377640212</c:v>
                </c:pt>
                <c:pt idx="323">
                  <c:v>123.40847823889078</c:v>
                </c:pt>
                <c:pt idx="324">
                  <c:v>123.35936870610315</c:v>
                </c:pt>
                <c:pt idx="325">
                  <c:v>123.12578362066466</c:v>
                </c:pt>
                <c:pt idx="326">
                  <c:v>123.2491870620284</c:v>
                </c:pt>
                <c:pt idx="327">
                  <c:v>123.14907916826905</c:v>
                </c:pt>
                <c:pt idx="328">
                  <c:v>123.46577269380965</c:v>
                </c:pt>
                <c:pt idx="329">
                  <c:v>122.9375304116455</c:v>
                </c:pt>
                <c:pt idx="330">
                  <c:v>123.42799613012689</c:v>
                </c:pt>
                <c:pt idx="331">
                  <c:v>123.04582322753612</c:v>
                </c:pt>
                <c:pt idx="332">
                  <c:v>123.506697304466</c:v>
                </c:pt>
                <c:pt idx="333">
                  <c:v>122.85631079972754</c:v>
                </c:pt>
                <c:pt idx="334">
                  <c:v>123.4922162883876</c:v>
                </c:pt>
                <c:pt idx="335">
                  <c:v>122.88779126946318</c:v>
                </c:pt>
                <c:pt idx="336">
                  <c:v>123.1748931534523</c:v>
                </c:pt>
                <c:pt idx="337">
                  <c:v>122.62461454247318</c:v>
                </c:pt>
                <c:pt idx="338">
                  <c:v>123.2000775292408</c:v>
                </c:pt>
                <c:pt idx="339">
                  <c:v>122.7870537663091</c:v>
                </c:pt>
                <c:pt idx="340">
                  <c:v>122.98663994443312</c:v>
                </c:pt>
                <c:pt idx="341">
                  <c:v>122.72094477986424</c:v>
                </c:pt>
                <c:pt idx="342">
                  <c:v>122.98852877261724</c:v>
                </c:pt>
                <c:pt idx="343">
                  <c:v>122.85757001851697</c:v>
                </c:pt>
                <c:pt idx="344">
                  <c:v>119.66670960611188</c:v>
                </c:pt>
                <c:pt idx="345">
                  <c:v>118.46352605281547</c:v>
                </c:pt>
                <c:pt idx="346">
                  <c:v>116.92224225455821</c:v>
                </c:pt>
                <c:pt idx="347">
                  <c:v>116.77806170316897</c:v>
                </c:pt>
                <c:pt idx="348">
                  <c:v>115.76439057768118</c:v>
                </c:pt>
                <c:pt idx="349">
                  <c:v>115.90605269149157</c:v>
                </c:pt>
                <c:pt idx="350">
                  <c:v>114.98052688126357</c:v>
                </c:pt>
                <c:pt idx="351">
                  <c:v>115.18074266878229</c:v>
                </c:pt>
                <c:pt idx="352">
                  <c:v>114.4113599884431</c:v>
                </c:pt>
                <c:pt idx="353">
                  <c:v>114.76079320250875</c:v>
                </c:pt>
                <c:pt idx="354">
                  <c:v>114.13118380779584</c:v>
                </c:pt>
                <c:pt idx="355">
                  <c:v>114.19162630968829</c:v>
                </c:pt>
                <c:pt idx="356">
                  <c:v>113.6325331671832</c:v>
                </c:pt>
                <c:pt idx="357">
                  <c:v>113.68290191876024</c:v>
                </c:pt>
                <c:pt idx="358">
                  <c:v>113.28624800009109</c:v>
                </c:pt>
                <c:pt idx="359">
                  <c:v>112.97333213091879</c:v>
                </c:pt>
                <c:pt idx="360">
                  <c:v>112.80207837555686</c:v>
                </c:pt>
                <c:pt idx="361">
                  <c:v>112.69819282542923</c:v>
                </c:pt>
                <c:pt idx="362">
                  <c:v>112.72337720121774</c:v>
                </c:pt>
                <c:pt idx="363">
                  <c:v>112.14224772989772</c:v>
                </c:pt>
                <c:pt idx="364">
                  <c:v>112.39723953475647</c:v>
                </c:pt>
                <c:pt idx="365">
                  <c:v>111.87214529956587</c:v>
                </c:pt>
                <c:pt idx="366">
                  <c:v>112.2152824196844</c:v>
                </c:pt>
                <c:pt idx="367">
                  <c:v>111.48115786544915</c:v>
                </c:pt>
                <c:pt idx="368">
                  <c:v>112.03080686703353</c:v>
                </c:pt>
                <c:pt idx="369">
                  <c:v>111.35712481469071</c:v>
                </c:pt>
                <c:pt idx="370">
                  <c:v>111.70655802875638</c:v>
                </c:pt>
                <c:pt idx="371">
                  <c:v>111.07631902464873</c:v>
                </c:pt>
                <c:pt idx="372">
                  <c:v>111.6102277913653</c:v>
                </c:pt>
                <c:pt idx="373">
                  <c:v>111.04798660188663</c:v>
                </c:pt>
                <c:pt idx="374">
                  <c:v>111.19594480964419</c:v>
                </c:pt>
                <c:pt idx="375">
                  <c:v>110.8068462037116</c:v>
                </c:pt>
                <c:pt idx="376">
                  <c:v>111.09709613467426</c:v>
                </c:pt>
                <c:pt idx="377">
                  <c:v>110.8597333928675</c:v>
                </c:pt>
                <c:pt idx="378">
                  <c:v>110.7394779984773</c:v>
                </c:pt>
                <c:pt idx="379">
                  <c:v>110.67714666840074</c:v>
                </c:pt>
                <c:pt idx="380">
                  <c:v>110.58585330616738</c:v>
                </c:pt>
                <c:pt idx="381">
                  <c:v>110.71492323208352</c:v>
                </c:pt>
                <c:pt idx="382">
                  <c:v>110.30630673491481</c:v>
                </c:pt>
                <c:pt idx="383">
                  <c:v>110.63307401077084</c:v>
                </c:pt>
                <c:pt idx="384">
                  <c:v>110.26664134304791</c:v>
                </c:pt>
                <c:pt idx="385">
                  <c:v>110.69351651266327</c:v>
                </c:pt>
                <c:pt idx="386">
                  <c:v>110.03494508579355</c:v>
                </c:pt>
                <c:pt idx="387">
                  <c:v>110.61103768195588</c:v>
                </c:pt>
                <c:pt idx="388">
                  <c:v>109.95750313024388</c:v>
                </c:pt>
                <c:pt idx="389">
                  <c:v>110.30315868794125</c:v>
                </c:pt>
                <c:pt idx="390">
                  <c:v>109.67040124625477</c:v>
                </c:pt>
                <c:pt idx="391">
                  <c:v>110.19864352841893</c:v>
                </c:pt>
                <c:pt idx="392">
                  <c:v>109.62381015104603</c:v>
                </c:pt>
                <c:pt idx="393">
                  <c:v>109.75476890514631</c:v>
                </c:pt>
                <c:pt idx="394">
                  <c:v>109.32411607916266</c:v>
                </c:pt>
                <c:pt idx="395">
                  <c:v>109.69621523143802</c:v>
                </c:pt>
                <c:pt idx="396">
                  <c:v>109.41037256623834</c:v>
                </c:pt>
                <c:pt idx="397">
                  <c:v>109.25989592090194</c:v>
                </c:pt>
                <c:pt idx="398">
                  <c:v>109.13145560438052</c:v>
                </c:pt>
                <c:pt idx="399">
                  <c:v>109.24982217058655</c:v>
                </c:pt>
                <c:pt idx="400">
                  <c:v>109.30648701611071</c:v>
                </c:pt>
                <c:pt idx="401">
                  <c:v>108.91738841017812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03-42BE-AEE6-74F4DE82433A}"/>
            </c:ext>
          </c:extLst>
        </c:ser>
        <c:ser>
          <c:idx val="3"/>
          <c:order val="3"/>
          <c:tx>
            <c:v>D1 - Radial</c:v>
          </c:tx>
          <c:spPr>
            <a:ln w="317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'Duct 1'!$Z$10:$Z$411</c:f>
              <c:numCache>
                <c:formatCode>General</c:formatCode>
                <c:ptCount val="402"/>
                <c:pt idx="0">
                  <c:v>0</c:v>
                </c:pt>
                <c:pt idx="1">
                  <c:v>0</c:v>
                </c:pt>
                <c:pt idx="2">
                  <c:v>-3.9999999999999998E-6</c:v>
                </c:pt>
                <c:pt idx="3">
                  <c:v>0</c:v>
                </c:pt>
                <c:pt idx="4">
                  <c:v>-3.0000000000000001E-6</c:v>
                </c:pt>
                <c:pt idx="5">
                  <c:v>-6.0000000000000002E-6</c:v>
                </c:pt>
                <c:pt idx="6">
                  <c:v>-7.9999999999999996E-6</c:v>
                </c:pt>
                <c:pt idx="7">
                  <c:v>-1.1E-5</c:v>
                </c:pt>
                <c:pt idx="8">
                  <c:v>-1.4E-5</c:v>
                </c:pt>
                <c:pt idx="9">
                  <c:v>-1.5999999999999999E-5</c:v>
                </c:pt>
                <c:pt idx="10">
                  <c:v>-1.9000000000000001E-5</c:v>
                </c:pt>
                <c:pt idx="11">
                  <c:v>-2.1999999999999999E-5</c:v>
                </c:pt>
                <c:pt idx="12">
                  <c:v>-2.4000000000000001E-5</c:v>
                </c:pt>
                <c:pt idx="13">
                  <c:v>-2.9E-5</c:v>
                </c:pt>
                <c:pt idx="14">
                  <c:v>-2.9E-5</c:v>
                </c:pt>
                <c:pt idx="15">
                  <c:v>-3.4E-5</c:v>
                </c:pt>
                <c:pt idx="16">
                  <c:v>-3.4999999999999997E-5</c:v>
                </c:pt>
                <c:pt idx="17">
                  <c:v>-4.1E-5</c:v>
                </c:pt>
                <c:pt idx="18">
                  <c:v>-3.8999999999999999E-5</c:v>
                </c:pt>
                <c:pt idx="19">
                  <c:v>-4.6E-5</c:v>
                </c:pt>
                <c:pt idx="20">
                  <c:v>-4.6E-5</c:v>
                </c:pt>
                <c:pt idx="21">
                  <c:v>-5.1E-5</c:v>
                </c:pt>
                <c:pt idx="22">
                  <c:v>-5.0000000000000002E-5</c:v>
                </c:pt>
                <c:pt idx="23">
                  <c:v>-5.5999999999999999E-5</c:v>
                </c:pt>
                <c:pt idx="24">
                  <c:v>-5.5999999999999999E-5</c:v>
                </c:pt>
                <c:pt idx="25">
                  <c:v>-5.8999999999999998E-5</c:v>
                </c:pt>
                <c:pt idx="26">
                  <c:v>-5.8999999999999998E-5</c:v>
                </c:pt>
                <c:pt idx="27">
                  <c:v>-6.3E-5</c:v>
                </c:pt>
                <c:pt idx="28">
                  <c:v>-6.3999999999999997E-5</c:v>
                </c:pt>
                <c:pt idx="29">
                  <c:v>-6.7000000000000002E-5</c:v>
                </c:pt>
                <c:pt idx="30">
                  <c:v>-6.7999999999999999E-5</c:v>
                </c:pt>
                <c:pt idx="31">
                  <c:v>-7.2000000000000002E-5</c:v>
                </c:pt>
                <c:pt idx="32">
                  <c:v>-7.3999999999999996E-5</c:v>
                </c:pt>
                <c:pt idx="33">
                  <c:v>-7.4999999999999993E-5</c:v>
                </c:pt>
                <c:pt idx="34">
                  <c:v>-7.7999999999999999E-5</c:v>
                </c:pt>
                <c:pt idx="35">
                  <c:v>-8.0000000000000007E-5</c:v>
                </c:pt>
                <c:pt idx="36">
                  <c:v>-8.2999999999999998E-5</c:v>
                </c:pt>
                <c:pt idx="37">
                  <c:v>-8.2999999999999998E-5</c:v>
                </c:pt>
                <c:pt idx="38">
                  <c:v>-8.7000000000000001E-5</c:v>
                </c:pt>
                <c:pt idx="39">
                  <c:v>-8.7999999999999998E-5</c:v>
                </c:pt>
                <c:pt idx="40">
                  <c:v>-9.2E-5</c:v>
                </c:pt>
                <c:pt idx="41">
                  <c:v>-9.0000000000000006E-5</c:v>
                </c:pt>
                <c:pt idx="42">
                  <c:v>-9.5000000000000005E-5</c:v>
                </c:pt>
                <c:pt idx="43">
                  <c:v>-9.5000000000000005E-5</c:v>
                </c:pt>
                <c:pt idx="44">
                  <c:v>-1E-4</c:v>
                </c:pt>
                <c:pt idx="45">
                  <c:v>-9.7999999999999997E-5</c:v>
                </c:pt>
                <c:pt idx="46">
                  <c:v>-1.0399999999999999E-4</c:v>
                </c:pt>
                <c:pt idx="47">
                  <c:v>-1.03E-4</c:v>
                </c:pt>
                <c:pt idx="48">
                  <c:v>-1.06E-4</c:v>
                </c:pt>
                <c:pt idx="49">
                  <c:v>-1.05E-4</c:v>
                </c:pt>
                <c:pt idx="50">
                  <c:v>-1.0900000000000001E-4</c:v>
                </c:pt>
                <c:pt idx="51">
                  <c:v>-1.0900000000000001E-4</c:v>
                </c:pt>
                <c:pt idx="52">
                  <c:v>-1.11E-4</c:v>
                </c:pt>
                <c:pt idx="53">
                  <c:v>-1.13E-4</c:v>
                </c:pt>
                <c:pt idx="54">
                  <c:v>-1.17E-4</c:v>
                </c:pt>
                <c:pt idx="55">
                  <c:v>-1.18E-4</c:v>
                </c:pt>
                <c:pt idx="56">
                  <c:v>-1.1900000000000001E-4</c:v>
                </c:pt>
                <c:pt idx="57">
                  <c:v>-1.21E-4</c:v>
                </c:pt>
                <c:pt idx="58">
                  <c:v>-1.2400000000000001E-4</c:v>
                </c:pt>
                <c:pt idx="59">
                  <c:v>-1.27E-4</c:v>
                </c:pt>
                <c:pt idx="60">
                  <c:v>-1.27E-4</c:v>
                </c:pt>
                <c:pt idx="61">
                  <c:v>-1.3100000000000001E-4</c:v>
                </c:pt>
                <c:pt idx="62">
                  <c:v>-1.3300000000000001E-4</c:v>
                </c:pt>
                <c:pt idx="63">
                  <c:v>-1.37E-4</c:v>
                </c:pt>
                <c:pt idx="64">
                  <c:v>-1.36E-4</c:v>
                </c:pt>
                <c:pt idx="65">
                  <c:v>-1.4100000000000001E-4</c:v>
                </c:pt>
                <c:pt idx="66">
                  <c:v>-1.4200000000000001E-4</c:v>
                </c:pt>
                <c:pt idx="67">
                  <c:v>-1.47E-4</c:v>
                </c:pt>
                <c:pt idx="68">
                  <c:v>-1.45E-4</c:v>
                </c:pt>
                <c:pt idx="69">
                  <c:v>-1.5100000000000001E-4</c:v>
                </c:pt>
                <c:pt idx="70">
                  <c:v>-1.4899999999999999E-4</c:v>
                </c:pt>
                <c:pt idx="71">
                  <c:v>-1.54E-4</c:v>
                </c:pt>
                <c:pt idx="72">
                  <c:v>-1.5300000000000001E-4</c:v>
                </c:pt>
                <c:pt idx="73">
                  <c:v>-1.5799999999999999E-4</c:v>
                </c:pt>
                <c:pt idx="74">
                  <c:v>-1.5799999999999999E-4</c:v>
                </c:pt>
                <c:pt idx="75">
                  <c:v>-1.6200000000000001E-4</c:v>
                </c:pt>
                <c:pt idx="76">
                  <c:v>-1.6100000000000001E-4</c:v>
                </c:pt>
                <c:pt idx="77">
                  <c:v>-1.66E-4</c:v>
                </c:pt>
                <c:pt idx="78">
                  <c:v>-1.6699999999999999E-4</c:v>
                </c:pt>
                <c:pt idx="79">
                  <c:v>-1.6899999999999999E-4</c:v>
                </c:pt>
                <c:pt idx="80">
                  <c:v>-1.7100000000000001E-4</c:v>
                </c:pt>
                <c:pt idx="81">
                  <c:v>-1.75E-4</c:v>
                </c:pt>
                <c:pt idx="82">
                  <c:v>-1.76E-4</c:v>
                </c:pt>
                <c:pt idx="83">
                  <c:v>-1.7799999999999999E-4</c:v>
                </c:pt>
                <c:pt idx="84">
                  <c:v>-1.8000000000000001E-4</c:v>
                </c:pt>
                <c:pt idx="85">
                  <c:v>-1.83E-4</c:v>
                </c:pt>
                <c:pt idx="86">
                  <c:v>-1.8699999999999999E-4</c:v>
                </c:pt>
                <c:pt idx="87">
                  <c:v>-1.8699999999999999E-4</c:v>
                </c:pt>
                <c:pt idx="88">
                  <c:v>-1.92E-4</c:v>
                </c:pt>
                <c:pt idx="89">
                  <c:v>-1.93E-4</c:v>
                </c:pt>
                <c:pt idx="90">
                  <c:v>-1.9799999999999999E-4</c:v>
                </c:pt>
                <c:pt idx="91">
                  <c:v>-1.9599999999999999E-4</c:v>
                </c:pt>
                <c:pt idx="92">
                  <c:v>-2.02E-4</c:v>
                </c:pt>
                <c:pt idx="93">
                  <c:v>-2.0100000000000001E-4</c:v>
                </c:pt>
                <c:pt idx="94">
                  <c:v>-2.05E-4</c:v>
                </c:pt>
                <c:pt idx="95">
                  <c:v>-2.04E-4</c:v>
                </c:pt>
                <c:pt idx="96">
                  <c:v>-2.04E-4</c:v>
                </c:pt>
                <c:pt idx="97">
                  <c:v>-2.03E-4</c:v>
                </c:pt>
                <c:pt idx="98">
                  <c:v>-2.0599999999999999E-4</c:v>
                </c:pt>
                <c:pt idx="99">
                  <c:v>-2.05E-4</c:v>
                </c:pt>
                <c:pt idx="100">
                  <c:v>-2.0799999999999999E-4</c:v>
                </c:pt>
                <c:pt idx="101">
                  <c:v>-2.0900000000000001E-4</c:v>
                </c:pt>
                <c:pt idx="102">
                  <c:v>-2.14E-4</c:v>
                </c:pt>
                <c:pt idx="103">
                  <c:v>-2.1599999999999999E-4</c:v>
                </c:pt>
                <c:pt idx="104">
                  <c:v>-2.1800000000000001E-4</c:v>
                </c:pt>
                <c:pt idx="105">
                  <c:v>-2.2100000000000001E-4</c:v>
                </c:pt>
                <c:pt idx="106">
                  <c:v>-2.22E-4</c:v>
                </c:pt>
                <c:pt idx="107">
                  <c:v>-2.2499999999999999E-4</c:v>
                </c:pt>
                <c:pt idx="108">
                  <c:v>-2.2699999999999999E-4</c:v>
                </c:pt>
                <c:pt idx="109">
                  <c:v>-2.32E-4</c:v>
                </c:pt>
                <c:pt idx="110">
                  <c:v>-2.2900000000000001E-4</c:v>
                </c:pt>
                <c:pt idx="111">
                  <c:v>-2.3599999999999999E-4</c:v>
                </c:pt>
                <c:pt idx="112">
                  <c:v>-2.3599999999999999E-4</c:v>
                </c:pt>
                <c:pt idx="113">
                  <c:v>-2.41E-4</c:v>
                </c:pt>
                <c:pt idx="114">
                  <c:v>-2.4000000000000001E-4</c:v>
                </c:pt>
                <c:pt idx="115">
                  <c:v>-2.4699999999999999E-4</c:v>
                </c:pt>
                <c:pt idx="116">
                  <c:v>-2.4600000000000002E-4</c:v>
                </c:pt>
                <c:pt idx="117">
                  <c:v>-2.4899999999999998E-4</c:v>
                </c:pt>
                <c:pt idx="118">
                  <c:v>-2.5000000000000001E-4</c:v>
                </c:pt>
                <c:pt idx="119">
                  <c:v>-2.5500000000000002E-4</c:v>
                </c:pt>
                <c:pt idx="120">
                  <c:v>-2.5599999999999999E-4</c:v>
                </c:pt>
                <c:pt idx="121">
                  <c:v>-2.5999999999999998E-4</c:v>
                </c:pt>
                <c:pt idx="122">
                  <c:v>-2.6200000000000003E-4</c:v>
                </c:pt>
                <c:pt idx="123">
                  <c:v>-2.6600000000000001E-4</c:v>
                </c:pt>
                <c:pt idx="124">
                  <c:v>-2.7E-4</c:v>
                </c:pt>
                <c:pt idx="125">
                  <c:v>-2.7099999999999997E-4</c:v>
                </c:pt>
                <c:pt idx="126">
                  <c:v>-2.7700000000000001E-4</c:v>
                </c:pt>
                <c:pt idx="127">
                  <c:v>-2.7900000000000001E-4</c:v>
                </c:pt>
                <c:pt idx="128">
                  <c:v>-2.8600000000000001E-4</c:v>
                </c:pt>
                <c:pt idx="129">
                  <c:v>-2.8499999999999999E-4</c:v>
                </c:pt>
                <c:pt idx="130">
                  <c:v>-2.92E-4</c:v>
                </c:pt>
                <c:pt idx="131">
                  <c:v>-2.92E-4</c:v>
                </c:pt>
                <c:pt idx="132">
                  <c:v>-2.99E-4</c:v>
                </c:pt>
                <c:pt idx="133">
                  <c:v>-2.9799999999999998E-4</c:v>
                </c:pt>
                <c:pt idx="134">
                  <c:v>-3.0499999999999999E-4</c:v>
                </c:pt>
                <c:pt idx="135">
                  <c:v>-3.0499999999999999E-4</c:v>
                </c:pt>
                <c:pt idx="136">
                  <c:v>-3.19E-4</c:v>
                </c:pt>
                <c:pt idx="137">
                  <c:v>-3.21E-4</c:v>
                </c:pt>
                <c:pt idx="138">
                  <c:v>-3.2699999999999998E-4</c:v>
                </c:pt>
                <c:pt idx="139">
                  <c:v>-3.2699999999999998E-4</c:v>
                </c:pt>
                <c:pt idx="140">
                  <c:v>-3.3E-4</c:v>
                </c:pt>
                <c:pt idx="141">
                  <c:v>-3.3300000000000002E-4</c:v>
                </c:pt>
                <c:pt idx="142">
                  <c:v>-3.3700000000000001E-4</c:v>
                </c:pt>
                <c:pt idx="143">
                  <c:v>-3.4099999999999999E-4</c:v>
                </c:pt>
                <c:pt idx="144">
                  <c:v>-3.4200000000000002E-4</c:v>
                </c:pt>
                <c:pt idx="145">
                  <c:v>-3.4400000000000001E-4</c:v>
                </c:pt>
                <c:pt idx="146">
                  <c:v>-3.4699999999999998E-4</c:v>
                </c:pt>
                <c:pt idx="147">
                  <c:v>-3.5100000000000002E-4</c:v>
                </c:pt>
                <c:pt idx="148">
                  <c:v>-3.5100000000000002E-4</c:v>
                </c:pt>
                <c:pt idx="149">
                  <c:v>-3.5399999999999999E-4</c:v>
                </c:pt>
                <c:pt idx="150">
                  <c:v>-3.5399999999999999E-4</c:v>
                </c:pt>
                <c:pt idx="151">
                  <c:v>-3.5799999999999997E-4</c:v>
                </c:pt>
                <c:pt idx="152">
                  <c:v>-3.5599999999999998E-4</c:v>
                </c:pt>
                <c:pt idx="153">
                  <c:v>-3.6099999999999999E-4</c:v>
                </c:pt>
                <c:pt idx="154">
                  <c:v>-3.6099999999999999E-4</c:v>
                </c:pt>
                <c:pt idx="155">
                  <c:v>-3.6299999999999999E-4</c:v>
                </c:pt>
                <c:pt idx="156">
                  <c:v>-3.6499999999999998E-4</c:v>
                </c:pt>
                <c:pt idx="157">
                  <c:v>-3.6400000000000001E-4</c:v>
                </c:pt>
                <c:pt idx="158">
                  <c:v>-3.6600000000000001E-4</c:v>
                </c:pt>
                <c:pt idx="159">
                  <c:v>-3.68E-4</c:v>
                </c:pt>
                <c:pt idx="160">
                  <c:v>-3.68E-4</c:v>
                </c:pt>
                <c:pt idx="161">
                  <c:v>-3.7100000000000002E-4</c:v>
                </c:pt>
                <c:pt idx="162">
                  <c:v>-3.7300000000000001E-4</c:v>
                </c:pt>
                <c:pt idx="163">
                  <c:v>-3.7199999999999999E-4</c:v>
                </c:pt>
                <c:pt idx="164">
                  <c:v>-3.7399999999999998E-4</c:v>
                </c:pt>
                <c:pt idx="165">
                  <c:v>-3.7500000000000001E-4</c:v>
                </c:pt>
                <c:pt idx="166">
                  <c:v>-3.7800000000000003E-4</c:v>
                </c:pt>
                <c:pt idx="167">
                  <c:v>-3.7599999999999998E-4</c:v>
                </c:pt>
                <c:pt idx="168">
                  <c:v>-3.8000000000000002E-4</c:v>
                </c:pt>
                <c:pt idx="169">
                  <c:v>-3.8099999999999999E-4</c:v>
                </c:pt>
                <c:pt idx="170">
                  <c:v>-3.8499999999999998E-4</c:v>
                </c:pt>
                <c:pt idx="171">
                  <c:v>-3.8499999999999998E-4</c:v>
                </c:pt>
                <c:pt idx="172">
                  <c:v>-3.9199999999999999E-4</c:v>
                </c:pt>
                <c:pt idx="173">
                  <c:v>-3.9100000000000002E-4</c:v>
                </c:pt>
                <c:pt idx="174">
                  <c:v>-3.9599999999999998E-4</c:v>
                </c:pt>
                <c:pt idx="175">
                  <c:v>-3.9599999999999998E-4</c:v>
                </c:pt>
                <c:pt idx="176">
                  <c:v>-4.0099999999999999E-4</c:v>
                </c:pt>
                <c:pt idx="177">
                  <c:v>-4.0200000000000001E-4</c:v>
                </c:pt>
                <c:pt idx="178">
                  <c:v>-4.0499999999999998E-4</c:v>
                </c:pt>
                <c:pt idx="179">
                  <c:v>-4.06E-4</c:v>
                </c:pt>
                <c:pt idx="180">
                  <c:v>-4.08E-4</c:v>
                </c:pt>
                <c:pt idx="181">
                  <c:v>-4.0999999999999999E-4</c:v>
                </c:pt>
                <c:pt idx="182">
                  <c:v>-4.1300000000000001E-4</c:v>
                </c:pt>
                <c:pt idx="183">
                  <c:v>-4.1599999999999997E-4</c:v>
                </c:pt>
                <c:pt idx="184">
                  <c:v>-4.17E-4</c:v>
                </c:pt>
                <c:pt idx="185">
                  <c:v>-4.2000000000000002E-4</c:v>
                </c:pt>
                <c:pt idx="186">
                  <c:v>-4.1899999999999999E-4</c:v>
                </c:pt>
                <c:pt idx="187">
                  <c:v>-4.2200000000000001E-4</c:v>
                </c:pt>
                <c:pt idx="188">
                  <c:v>-4.2299999999999998E-4</c:v>
                </c:pt>
                <c:pt idx="189">
                  <c:v>-4.2700000000000002E-4</c:v>
                </c:pt>
                <c:pt idx="190">
                  <c:v>-4.2499999999999998E-4</c:v>
                </c:pt>
                <c:pt idx="191">
                  <c:v>-4.3100000000000001E-4</c:v>
                </c:pt>
                <c:pt idx="192">
                  <c:v>-4.2900000000000002E-4</c:v>
                </c:pt>
                <c:pt idx="193">
                  <c:v>-4.3100000000000001E-4</c:v>
                </c:pt>
                <c:pt idx="194">
                  <c:v>-4.2900000000000002E-4</c:v>
                </c:pt>
                <c:pt idx="195">
                  <c:v>-4.3199999999999998E-4</c:v>
                </c:pt>
                <c:pt idx="196">
                  <c:v>-4.2999999999999999E-4</c:v>
                </c:pt>
                <c:pt idx="197">
                  <c:v>-4.3199999999999998E-4</c:v>
                </c:pt>
                <c:pt idx="198">
                  <c:v>-4.2999999999999999E-4</c:v>
                </c:pt>
                <c:pt idx="199">
                  <c:v>-4.3199999999999998E-4</c:v>
                </c:pt>
                <c:pt idx="200">
                  <c:v>-4.3399999999999998E-4</c:v>
                </c:pt>
                <c:pt idx="201">
                  <c:v>-4.3399999999999998E-4</c:v>
                </c:pt>
                <c:pt idx="202">
                  <c:v>-4.3600000000000003E-4</c:v>
                </c:pt>
                <c:pt idx="203">
                  <c:v>-4.37E-4</c:v>
                </c:pt>
                <c:pt idx="204">
                  <c:v>-4.4000000000000002E-4</c:v>
                </c:pt>
                <c:pt idx="205">
                  <c:v>-4.3899999999999999E-4</c:v>
                </c:pt>
                <c:pt idx="206">
                  <c:v>-4.4299999999999998E-4</c:v>
                </c:pt>
                <c:pt idx="207">
                  <c:v>-4.44E-4</c:v>
                </c:pt>
                <c:pt idx="208">
                  <c:v>-4.4799999999999999E-4</c:v>
                </c:pt>
                <c:pt idx="209">
                  <c:v>-4.46E-4</c:v>
                </c:pt>
                <c:pt idx="210">
                  <c:v>-4.5199999999999998E-4</c:v>
                </c:pt>
                <c:pt idx="211">
                  <c:v>-4.4999999999999999E-4</c:v>
                </c:pt>
                <c:pt idx="212">
                  <c:v>-4.5399999999999998E-4</c:v>
                </c:pt>
                <c:pt idx="213">
                  <c:v>-4.5399999999999998E-4</c:v>
                </c:pt>
                <c:pt idx="214">
                  <c:v>-4.5800000000000002E-4</c:v>
                </c:pt>
                <c:pt idx="215">
                  <c:v>-4.5800000000000002E-4</c:v>
                </c:pt>
                <c:pt idx="216">
                  <c:v>-4.6000000000000001E-4</c:v>
                </c:pt>
                <c:pt idx="217">
                  <c:v>-4.6000000000000001E-4</c:v>
                </c:pt>
                <c:pt idx="218">
                  <c:v>-4.6299999999999998E-4</c:v>
                </c:pt>
                <c:pt idx="219">
                  <c:v>-4.6500000000000003E-4</c:v>
                </c:pt>
                <c:pt idx="220">
                  <c:v>-4.64E-4</c:v>
                </c:pt>
                <c:pt idx="221">
                  <c:v>-4.66E-4</c:v>
                </c:pt>
                <c:pt idx="222">
                  <c:v>-4.6799999999999999E-4</c:v>
                </c:pt>
                <c:pt idx="223">
                  <c:v>-4.7100000000000001E-4</c:v>
                </c:pt>
                <c:pt idx="224">
                  <c:v>-4.7100000000000001E-4</c:v>
                </c:pt>
                <c:pt idx="225">
                  <c:v>-4.75E-4</c:v>
                </c:pt>
                <c:pt idx="226">
                  <c:v>-4.7600000000000002E-4</c:v>
                </c:pt>
                <c:pt idx="227">
                  <c:v>-4.8200000000000001E-4</c:v>
                </c:pt>
                <c:pt idx="228">
                  <c:v>-4.8000000000000001E-4</c:v>
                </c:pt>
                <c:pt idx="229">
                  <c:v>-4.8700000000000002E-4</c:v>
                </c:pt>
                <c:pt idx="230">
                  <c:v>-4.8700000000000002E-4</c:v>
                </c:pt>
                <c:pt idx="231">
                  <c:v>-4.9200000000000003E-4</c:v>
                </c:pt>
                <c:pt idx="232">
                  <c:v>-4.9200000000000003E-4</c:v>
                </c:pt>
                <c:pt idx="233">
                  <c:v>-4.9799999999999996E-4</c:v>
                </c:pt>
                <c:pt idx="234">
                  <c:v>-4.9799999999999996E-4</c:v>
                </c:pt>
                <c:pt idx="235">
                  <c:v>-5.0100000000000003E-4</c:v>
                </c:pt>
                <c:pt idx="236">
                  <c:v>-5.0299999999999997E-4</c:v>
                </c:pt>
                <c:pt idx="237">
                  <c:v>-5.0699999999999996E-4</c:v>
                </c:pt>
                <c:pt idx="238">
                  <c:v>-5.0799999999999999E-4</c:v>
                </c:pt>
                <c:pt idx="239">
                  <c:v>-5.1000000000000004E-4</c:v>
                </c:pt>
                <c:pt idx="240">
                  <c:v>-5.13E-4</c:v>
                </c:pt>
                <c:pt idx="241">
                  <c:v>-5.1599999999999997E-4</c:v>
                </c:pt>
                <c:pt idx="242">
                  <c:v>-5.1900000000000004E-4</c:v>
                </c:pt>
                <c:pt idx="243">
                  <c:v>-5.1699999999999999E-4</c:v>
                </c:pt>
                <c:pt idx="244">
                  <c:v>-5.2099999999999998E-4</c:v>
                </c:pt>
                <c:pt idx="245">
                  <c:v>-5.2099999999999998E-4</c:v>
                </c:pt>
                <c:pt idx="246">
                  <c:v>-5.2499999999999997E-4</c:v>
                </c:pt>
                <c:pt idx="247">
                  <c:v>-5.2300000000000003E-4</c:v>
                </c:pt>
                <c:pt idx="248">
                  <c:v>-5.2599999999999999E-4</c:v>
                </c:pt>
                <c:pt idx="249">
                  <c:v>-5.2400000000000005E-4</c:v>
                </c:pt>
                <c:pt idx="250">
                  <c:v>-5.0600000000000005E-4</c:v>
                </c:pt>
                <c:pt idx="251">
                  <c:v>-4.9899999999999999E-4</c:v>
                </c:pt>
                <c:pt idx="252">
                  <c:v>-5.0299999999999997E-4</c:v>
                </c:pt>
                <c:pt idx="253">
                  <c:v>-5.0100000000000003E-4</c:v>
                </c:pt>
                <c:pt idx="254">
                  <c:v>-5.0699999999999996E-4</c:v>
                </c:pt>
                <c:pt idx="255">
                  <c:v>-5.0199999999999995E-4</c:v>
                </c:pt>
                <c:pt idx="256">
                  <c:v>-5.0500000000000002E-4</c:v>
                </c:pt>
                <c:pt idx="257">
                  <c:v>-5.0600000000000005E-4</c:v>
                </c:pt>
                <c:pt idx="258">
                  <c:v>-5.0600000000000005E-4</c:v>
                </c:pt>
                <c:pt idx="259">
                  <c:v>-5.0600000000000005E-4</c:v>
                </c:pt>
                <c:pt idx="260">
                  <c:v>-5.0799999999999999E-4</c:v>
                </c:pt>
                <c:pt idx="261">
                  <c:v>-5.1000000000000004E-4</c:v>
                </c:pt>
                <c:pt idx="262">
                  <c:v>-4.9600000000000002E-4</c:v>
                </c:pt>
                <c:pt idx="263">
                  <c:v>-4.9200000000000003E-4</c:v>
                </c:pt>
                <c:pt idx="264">
                  <c:v>-4.8999999999999998E-4</c:v>
                </c:pt>
                <c:pt idx="265">
                  <c:v>-4.8799999999999999E-4</c:v>
                </c:pt>
                <c:pt idx="266">
                  <c:v>-4.64E-4</c:v>
                </c:pt>
                <c:pt idx="267">
                  <c:v>-4.37E-4</c:v>
                </c:pt>
                <c:pt idx="268">
                  <c:v>-4.1100000000000002E-4</c:v>
                </c:pt>
                <c:pt idx="269">
                  <c:v>-3.9899999999999999E-4</c:v>
                </c:pt>
                <c:pt idx="270">
                  <c:v>-3.9100000000000002E-4</c:v>
                </c:pt>
                <c:pt idx="271">
                  <c:v>-3.9399999999999998E-4</c:v>
                </c:pt>
                <c:pt idx="272">
                  <c:v>-3.7800000000000003E-4</c:v>
                </c:pt>
                <c:pt idx="273">
                  <c:v>-3.59E-4</c:v>
                </c:pt>
                <c:pt idx="274">
                  <c:v>-3.4200000000000002E-4</c:v>
                </c:pt>
                <c:pt idx="275">
                  <c:v>-3.2499999999999999E-4</c:v>
                </c:pt>
                <c:pt idx="276">
                  <c:v>-3.1700000000000001E-4</c:v>
                </c:pt>
                <c:pt idx="277">
                  <c:v>-3.0600000000000001E-4</c:v>
                </c:pt>
                <c:pt idx="278">
                  <c:v>-3.0400000000000002E-4</c:v>
                </c:pt>
                <c:pt idx="279">
                  <c:v>-2.9700000000000001E-4</c:v>
                </c:pt>
                <c:pt idx="280">
                  <c:v>-2.9700000000000001E-4</c:v>
                </c:pt>
                <c:pt idx="281">
                  <c:v>-2.92E-4</c:v>
                </c:pt>
                <c:pt idx="282">
                  <c:v>-2.9399999999999999E-4</c:v>
                </c:pt>
                <c:pt idx="283">
                  <c:v>-2.9E-4</c:v>
                </c:pt>
                <c:pt idx="284">
                  <c:v>-2.9E-4</c:v>
                </c:pt>
                <c:pt idx="285">
                  <c:v>-2.8699999999999998E-4</c:v>
                </c:pt>
                <c:pt idx="286">
                  <c:v>-2.8600000000000001E-4</c:v>
                </c:pt>
                <c:pt idx="287">
                  <c:v>-2.8299999999999999E-4</c:v>
                </c:pt>
                <c:pt idx="288">
                  <c:v>-2.81E-4</c:v>
                </c:pt>
                <c:pt idx="289">
                  <c:v>-2.8200000000000002E-4</c:v>
                </c:pt>
                <c:pt idx="290">
                  <c:v>-2.8299999999999999E-4</c:v>
                </c:pt>
                <c:pt idx="291">
                  <c:v>-2.8499999999999999E-4</c:v>
                </c:pt>
                <c:pt idx="292">
                  <c:v>-2.8400000000000002E-4</c:v>
                </c:pt>
                <c:pt idx="293">
                  <c:v>-2.8499999999999999E-4</c:v>
                </c:pt>
                <c:pt idx="294">
                  <c:v>-2.8400000000000002E-4</c:v>
                </c:pt>
                <c:pt idx="295">
                  <c:v>-2.8499999999999999E-4</c:v>
                </c:pt>
                <c:pt idx="296">
                  <c:v>-2.8200000000000002E-4</c:v>
                </c:pt>
                <c:pt idx="297">
                  <c:v>-2.8499999999999999E-4</c:v>
                </c:pt>
                <c:pt idx="298">
                  <c:v>-2.8200000000000002E-4</c:v>
                </c:pt>
                <c:pt idx="299">
                  <c:v>-2.8400000000000002E-4</c:v>
                </c:pt>
                <c:pt idx="300">
                  <c:v>-2.8200000000000002E-4</c:v>
                </c:pt>
                <c:pt idx="301">
                  <c:v>-2.8600000000000001E-4</c:v>
                </c:pt>
                <c:pt idx="302">
                  <c:v>-2.8200000000000002E-4</c:v>
                </c:pt>
                <c:pt idx="303">
                  <c:v>-2.8400000000000002E-4</c:v>
                </c:pt>
                <c:pt idx="304">
                  <c:v>-2.8200000000000002E-4</c:v>
                </c:pt>
                <c:pt idx="305">
                  <c:v>-2.8299999999999999E-4</c:v>
                </c:pt>
                <c:pt idx="306">
                  <c:v>-2.8499999999999999E-4</c:v>
                </c:pt>
                <c:pt idx="307">
                  <c:v>-2.8800000000000001E-4</c:v>
                </c:pt>
                <c:pt idx="308">
                  <c:v>-2.9E-4</c:v>
                </c:pt>
                <c:pt idx="309">
                  <c:v>-2.9399999999999999E-4</c:v>
                </c:pt>
                <c:pt idx="310">
                  <c:v>-2.9500000000000001E-4</c:v>
                </c:pt>
                <c:pt idx="311">
                  <c:v>-2.9599999999999998E-4</c:v>
                </c:pt>
                <c:pt idx="312">
                  <c:v>-2.9700000000000001E-4</c:v>
                </c:pt>
                <c:pt idx="313">
                  <c:v>-2.9700000000000001E-4</c:v>
                </c:pt>
                <c:pt idx="314">
                  <c:v>-2.9799999999999998E-4</c:v>
                </c:pt>
                <c:pt idx="315">
                  <c:v>-2.9399999999999999E-4</c:v>
                </c:pt>
                <c:pt idx="316">
                  <c:v>-2.9300000000000002E-4</c:v>
                </c:pt>
                <c:pt idx="317">
                  <c:v>-2.8899999999999998E-4</c:v>
                </c:pt>
                <c:pt idx="318">
                  <c:v>-2.9E-4</c:v>
                </c:pt>
                <c:pt idx="319">
                  <c:v>-2.81E-4</c:v>
                </c:pt>
                <c:pt idx="320">
                  <c:v>-2.8200000000000002E-4</c:v>
                </c:pt>
                <c:pt idx="321">
                  <c:v>-2.7700000000000001E-4</c:v>
                </c:pt>
                <c:pt idx="322">
                  <c:v>-2.7700000000000001E-4</c:v>
                </c:pt>
                <c:pt idx="323">
                  <c:v>-2.7399999999999999E-4</c:v>
                </c:pt>
                <c:pt idx="324">
                  <c:v>-2.7599999999999999E-4</c:v>
                </c:pt>
                <c:pt idx="325">
                  <c:v>-2.7300000000000002E-4</c:v>
                </c:pt>
                <c:pt idx="326">
                  <c:v>-2.7399999999999999E-4</c:v>
                </c:pt>
                <c:pt idx="327">
                  <c:v>-2.72E-4</c:v>
                </c:pt>
                <c:pt idx="328">
                  <c:v>-2.72E-4</c:v>
                </c:pt>
                <c:pt idx="329">
                  <c:v>-2.7E-4</c:v>
                </c:pt>
                <c:pt idx="330">
                  <c:v>-2.6899999999999998E-4</c:v>
                </c:pt>
                <c:pt idx="331">
                  <c:v>-2.6899999999999998E-4</c:v>
                </c:pt>
                <c:pt idx="332">
                  <c:v>-2.6699999999999998E-4</c:v>
                </c:pt>
                <c:pt idx="333">
                  <c:v>-2.6600000000000001E-4</c:v>
                </c:pt>
                <c:pt idx="334">
                  <c:v>-2.6200000000000003E-4</c:v>
                </c:pt>
                <c:pt idx="335">
                  <c:v>-2.63E-4</c:v>
                </c:pt>
                <c:pt idx="336">
                  <c:v>-2.5999999999999998E-4</c:v>
                </c:pt>
                <c:pt idx="337">
                  <c:v>-2.5900000000000001E-4</c:v>
                </c:pt>
                <c:pt idx="338">
                  <c:v>-2.5599999999999999E-4</c:v>
                </c:pt>
                <c:pt idx="339">
                  <c:v>-2.5700000000000001E-4</c:v>
                </c:pt>
                <c:pt idx="340">
                  <c:v>-2.5399999999999999E-4</c:v>
                </c:pt>
                <c:pt idx="341">
                  <c:v>-2.5500000000000002E-4</c:v>
                </c:pt>
                <c:pt idx="342">
                  <c:v>-2.5099999999999998E-4</c:v>
                </c:pt>
                <c:pt idx="343">
                  <c:v>-2.5099999999999998E-4</c:v>
                </c:pt>
                <c:pt idx="344">
                  <c:v>-2.4499999999999999E-4</c:v>
                </c:pt>
                <c:pt idx="345">
                  <c:v>-2.43E-4</c:v>
                </c:pt>
                <c:pt idx="346">
                  <c:v>-2.3900000000000001E-4</c:v>
                </c:pt>
                <c:pt idx="347">
                  <c:v>-2.3800000000000001E-4</c:v>
                </c:pt>
                <c:pt idx="348">
                  <c:v>-2.3599999999999999E-4</c:v>
                </c:pt>
                <c:pt idx="349">
                  <c:v>-2.34E-4</c:v>
                </c:pt>
                <c:pt idx="350">
                  <c:v>-2.33E-4</c:v>
                </c:pt>
                <c:pt idx="351">
                  <c:v>-2.32E-4</c:v>
                </c:pt>
                <c:pt idx="352">
                  <c:v>-2.32E-4</c:v>
                </c:pt>
                <c:pt idx="353">
                  <c:v>-2.34E-4</c:v>
                </c:pt>
                <c:pt idx="354">
                  <c:v>-2.2900000000000001E-4</c:v>
                </c:pt>
                <c:pt idx="355">
                  <c:v>-2.2000000000000001E-4</c:v>
                </c:pt>
                <c:pt idx="356">
                  <c:v>-2.1900000000000001E-4</c:v>
                </c:pt>
                <c:pt idx="357">
                  <c:v>-2.14E-4</c:v>
                </c:pt>
                <c:pt idx="358">
                  <c:v>-2.1499999999999999E-4</c:v>
                </c:pt>
                <c:pt idx="359">
                  <c:v>-2.1100000000000001E-4</c:v>
                </c:pt>
                <c:pt idx="360">
                  <c:v>-2.12E-4</c:v>
                </c:pt>
                <c:pt idx="361">
                  <c:v>-2.0900000000000001E-4</c:v>
                </c:pt>
                <c:pt idx="362">
                  <c:v>-2.1000000000000001E-4</c:v>
                </c:pt>
                <c:pt idx="363">
                  <c:v>-2.0699999999999999E-4</c:v>
                </c:pt>
                <c:pt idx="364">
                  <c:v>-2.0699999999999999E-4</c:v>
                </c:pt>
                <c:pt idx="365">
                  <c:v>-2.1000000000000001E-4</c:v>
                </c:pt>
                <c:pt idx="366">
                  <c:v>-2.0799999999999999E-4</c:v>
                </c:pt>
                <c:pt idx="367">
                  <c:v>-2.0799999999999999E-4</c:v>
                </c:pt>
                <c:pt idx="368">
                  <c:v>-2.0699999999999999E-4</c:v>
                </c:pt>
                <c:pt idx="369">
                  <c:v>-2.0799999999999999E-4</c:v>
                </c:pt>
                <c:pt idx="370">
                  <c:v>-2.0900000000000001E-4</c:v>
                </c:pt>
                <c:pt idx="371">
                  <c:v>-2.1100000000000001E-4</c:v>
                </c:pt>
                <c:pt idx="372">
                  <c:v>-2.0799999999999999E-4</c:v>
                </c:pt>
                <c:pt idx="373">
                  <c:v>-2.12E-4</c:v>
                </c:pt>
                <c:pt idx="374">
                  <c:v>-2.0900000000000001E-4</c:v>
                </c:pt>
                <c:pt idx="375">
                  <c:v>-2.12E-4</c:v>
                </c:pt>
                <c:pt idx="376">
                  <c:v>-2.0900000000000001E-4</c:v>
                </c:pt>
                <c:pt idx="377">
                  <c:v>-2.1000000000000001E-4</c:v>
                </c:pt>
                <c:pt idx="378">
                  <c:v>-2.0599999999999999E-4</c:v>
                </c:pt>
                <c:pt idx="379">
                  <c:v>-2.0599999999999999E-4</c:v>
                </c:pt>
                <c:pt idx="380">
                  <c:v>-2.04E-4</c:v>
                </c:pt>
                <c:pt idx="381">
                  <c:v>-2.0599999999999999E-4</c:v>
                </c:pt>
                <c:pt idx="382">
                  <c:v>-2.05E-4</c:v>
                </c:pt>
                <c:pt idx="383">
                  <c:v>-2.05E-4</c:v>
                </c:pt>
                <c:pt idx="384">
                  <c:v>-2.0599999999999999E-4</c:v>
                </c:pt>
                <c:pt idx="385">
                  <c:v>-2.0900000000000001E-4</c:v>
                </c:pt>
                <c:pt idx="386">
                  <c:v>-2.12E-4</c:v>
                </c:pt>
                <c:pt idx="387">
                  <c:v>-2.12E-4</c:v>
                </c:pt>
                <c:pt idx="388">
                  <c:v>-2.1499999999999999E-4</c:v>
                </c:pt>
                <c:pt idx="389">
                  <c:v>-2.1499999999999999E-4</c:v>
                </c:pt>
                <c:pt idx="390">
                  <c:v>-2.1800000000000001E-4</c:v>
                </c:pt>
                <c:pt idx="391">
                  <c:v>-2.1499999999999999E-4</c:v>
                </c:pt>
                <c:pt idx="392">
                  <c:v>-2.1699999999999999E-4</c:v>
                </c:pt>
                <c:pt idx="393">
                  <c:v>-2.14E-4</c:v>
                </c:pt>
                <c:pt idx="394">
                  <c:v>-2.14E-4</c:v>
                </c:pt>
                <c:pt idx="395">
                  <c:v>-2.1000000000000001E-4</c:v>
                </c:pt>
                <c:pt idx="396">
                  <c:v>-2.12E-4</c:v>
                </c:pt>
                <c:pt idx="397">
                  <c:v>-2.0799999999999999E-4</c:v>
                </c:pt>
                <c:pt idx="398">
                  <c:v>-2.0799999999999999E-4</c:v>
                </c:pt>
                <c:pt idx="399">
                  <c:v>-2.05E-4</c:v>
                </c:pt>
                <c:pt idx="400">
                  <c:v>-2.05E-4</c:v>
                </c:pt>
                <c:pt idx="401">
                  <c:v>-2.04E-4</c:v>
                </c:pt>
              </c:numCache>
            </c:numRef>
          </c:xVal>
          <c:yVal>
            <c:numRef>
              <c:f>'Duct 1'!$R$10:$R$411</c:f>
              <c:numCache>
                <c:formatCode>General</c:formatCode>
                <c:ptCount val="402"/>
                <c:pt idx="0">
                  <c:v>24.976604688261688</c:v>
                </c:pt>
                <c:pt idx="1">
                  <c:v>24.943864999736618</c:v>
                </c:pt>
                <c:pt idx="2">
                  <c:v>26.003497611038473</c:v>
                </c:pt>
                <c:pt idx="3">
                  <c:v>25.968239484934546</c:v>
                </c:pt>
                <c:pt idx="4">
                  <c:v>26.921468108529904</c:v>
                </c:pt>
                <c:pt idx="5">
                  <c:v>26.921468108529904</c:v>
                </c:pt>
                <c:pt idx="6">
                  <c:v>27.889177748203679</c:v>
                </c:pt>
                <c:pt idx="7">
                  <c:v>27.965360484963934</c:v>
                </c:pt>
                <c:pt idx="8">
                  <c:v>28.652264334595738</c:v>
                </c:pt>
                <c:pt idx="9">
                  <c:v>28.80400019872155</c:v>
                </c:pt>
                <c:pt idx="10">
                  <c:v>29.680416476161948</c:v>
                </c:pt>
                <c:pt idx="11">
                  <c:v>29.936667499810106</c:v>
                </c:pt>
                <c:pt idx="12">
                  <c:v>30.266582822639673</c:v>
                </c:pt>
                <c:pt idx="13">
                  <c:v>30.643718850072716</c:v>
                </c:pt>
                <c:pt idx="14">
                  <c:v>31.302919886337147</c:v>
                </c:pt>
                <c:pt idx="15">
                  <c:v>31.766942010240573</c:v>
                </c:pt>
                <c:pt idx="16">
                  <c:v>31.843754356395547</c:v>
                </c:pt>
                <c:pt idx="17">
                  <c:v>32.451327422293517</c:v>
                </c:pt>
                <c:pt idx="18">
                  <c:v>32.837907590647262</c:v>
                </c:pt>
                <c:pt idx="19">
                  <c:v>33.54055167514688</c:v>
                </c:pt>
                <c:pt idx="20">
                  <c:v>33.439184562598101</c:v>
                </c:pt>
                <c:pt idx="21">
                  <c:v>34.28600919848698</c:v>
                </c:pt>
                <c:pt idx="22">
                  <c:v>34.416338343192557</c:v>
                </c:pt>
                <c:pt idx="23">
                  <c:v>35.338086497052281</c:v>
                </c:pt>
                <c:pt idx="24">
                  <c:v>35.047206956694907</c:v>
                </c:pt>
                <c:pt idx="25">
                  <c:v>36.157837928968505</c:v>
                </c:pt>
                <c:pt idx="26">
                  <c:v>36.037582534578334</c:v>
                </c:pt>
                <c:pt idx="27">
                  <c:v>36.93540553143896</c:v>
                </c:pt>
                <c:pt idx="28">
                  <c:v>36.691117086290348</c:v>
                </c:pt>
                <c:pt idx="29">
                  <c:v>37.775934073380718</c:v>
                </c:pt>
                <c:pt idx="30">
                  <c:v>37.677085398410782</c:v>
                </c:pt>
                <c:pt idx="31">
                  <c:v>38.388544014436391</c:v>
                </c:pt>
                <c:pt idx="32">
                  <c:v>38.348249013174772</c:v>
                </c:pt>
                <c:pt idx="33">
                  <c:v>39.3291804501375</c:v>
                </c:pt>
                <c:pt idx="34">
                  <c:v>39.424881078133865</c:v>
                </c:pt>
                <c:pt idx="35">
                  <c:v>39.917235624799368</c:v>
                </c:pt>
                <c:pt idx="36">
                  <c:v>40.131932428396475</c:v>
                </c:pt>
                <c:pt idx="37">
                  <c:v>40.857242451105769</c:v>
                </c:pt>
                <c:pt idx="38">
                  <c:v>41.178972851804069</c:v>
                </c:pt>
                <c:pt idx="39">
                  <c:v>41.469852392161449</c:v>
                </c:pt>
                <c:pt idx="40">
                  <c:v>41.952133188511532</c:v>
                </c:pt>
                <c:pt idx="41">
                  <c:v>42.487301174017524</c:v>
                </c:pt>
                <c:pt idx="42">
                  <c:v>43.087318927178949</c:v>
                </c:pt>
                <c:pt idx="43">
                  <c:v>43.070949082916407</c:v>
                </c:pt>
                <c:pt idx="44">
                  <c:v>43.823332309598349</c:v>
                </c:pt>
                <c:pt idx="45">
                  <c:v>44.119248725113422</c:v>
                </c:pt>
                <c:pt idx="46">
                  <c:v>44.986850471027836</c:v>
                </c:pt>
                <c:pt idx="47">
                  <c:v>44.757043041957616</c:v>
                </c:pt>
                <c:pt idx="48">
                  <c:v>45.789602449286811</c:v>
                </c:pt>
                <c:pt idx="49">
                  <c:v>45.856970654521092</c:v>
                </c:pt>
                <c:pt idx="50">
                  <c:v>46.816495372063592</c:v>
                </c:pt>
                <c:pt idx="51">
                  <c:v>46.473987861339758</c:v>
                </c:pt>
                <c:pt idx="52">
                  <c:v>47.730688213186752</c:v>
                </c:pt>
                <c:pt idx="53">
                  <c:v>47.623025006690845</c:v>
                </c:pt>
                <c:pt idx="54">
                  <c:v>48.505737378078365</c:v>
                </c:pt>
                <c:pt idx="55">
                  <c:v>48.333224403927026</c:v>
                </c:pt>
                <c:pt idx="56">
                  <c:v>49.483520768067528</c:v>
                </c:pt>
                <c:pt idx="57">
                  <c:v>49.442596157411195</c:v>
                </c:pt>
                <c:pt idx="58">
                  <c:v>50.131388835227135</c:v>
                </c:pt>
                <c:pt idx="59">
                  <c:v>50.202534696829694</c:v>
                </c:pt>
                <c:pt idx="60">
                  <c:v>51.096580037322049</c:v>
                </c:pt>
                <c:pt idx="61">
                  <c:v>51.276018714815237</c:v>
                </c:pt>
                <c:pt idx="62">
                  <c:v>51.784113496348553</c:v>
                </c:pt>
                <c:pt idx="63">
                  <c:v>52.12347296009883</c:v>
                </c:pt>
                <c:pt idx="64">
                  <c:v>52.834931576124433</c:v>
                </c:pt>
                <c:pt idx="65">
                  <c:v>53.251732995424383</c:v>
                </c:pt>
                <c:pt idx="66">
                  <c:v>53.575981833701533</c:v>
                </c:pt>
                <c:pt idx="67">
                  <c:v>54.190480602941356</c:v>
                </c:pt>
                <c:pt idx="68">
                  <c:v>54.573283114926802</c:v>
                </c:pt>
                <c:pt idx="69">
                  <c:v>55.264594230321606</c:v>
                </c:pt>
                <c:pt idx="70">
                  <c:v>55.296704309451968</c:v>
                </c:pt>
                <c:pt idx="71">
                  <c:v>56.190120040549601</c:v>
                </c:pt>
                <c:pt idx="72">
                  <c:v>56.351300045596112</c:v>
                </c:pt>
                <c:pt idx="73">
                  <c:v>57.302639841007334</c:v>
                </c:pt>
                <c:pt idx="74">
                  <c:v>57.129497257461274</c:v>
                </c:pt>
                <c:pt idx="75">
                  <c:v>58.25901651157627</c:v>
                </c:pt>
                <c:pt idx="76">
                  <c:v>58.166463930553462</c:v>
                </c:pt>
                <c:pt idx="77">
                  <c:v>59.217911619724056</c:v>
                </c:pt>
                <c:pt idx="78">
                  <c:v>58.955364502128752</c:v>
                </c:pt>
                <c:pt idx="79">
                  <c:v>60.193806181529077</c:v>
                </c:pt>
                <c:pt idx="80">
                  <c:v>60.101883209900997</c:v>
                </c:pt>
                <c:pt idx="81">
                  <c:v>60.987114018867373</c:v>
                </c:pt>
                <c:pt idx="82">
                  <c:v>60.966966518236553</c:v>
                </c:pt>
                <c:pt idx="83">
                  <c:v>61.923972798200197</c:v>
                </c:pt>
                <c:pt idx="84">
                  <c:v>61.983785690697914</c:v>
                </c:pt>
                <c:pt idx="85">
                  <c:v>62.740576183142863</c:v>
                </c:pt>
                <c:pt idx="86">
                  <c:v>62.940162361266864</c:v>
                </c:pt>
                <c:pt idx="87">
                  <c:v>63.810282544760113</c:v>
                </c:pt>
                <c:pt idx="88">
                  <c:v>64.205047635245123</c:v>
                </c:pt>
                <c:pt idx="89">
                  <c:v>64.432966236131193</c:v>
                </c:pt>
                <c:pt idx="90">
                  <c:v>65.080204693896079</c:v>
                </c:pt>
                <c:pt idx="91">
                  <c:v>65.474340174986381</c:v>
                </c:pt>
                <c:pt idx="92">
                  <c:v>66.20972394801106</c:v>
                </c:pt>
                <c:pt idx="93">
                  <c:v>66.245611683509708</c:v>
                </c:pt>
                <c:pt idx="94">
                  <c:v>67.162952571606425</c:v>
                </c:pt>
                <c:pt idx="95">
                  <c:v>67.298948200864416</c:v>
                </c:pt>
                <c:pt idx="96">
                  <c:v>68.37558026582353</c:v>
                </c:pt>
                <c:pt idx="97">
                  <c:v>68.149550493121595</c:v>
                </c:pt>
                <c:pt idx="98">
                  <c:v>69.391140219495469</c:v>
                </c:pt>
                <c:pt idx="99">
                  <c:v>69.335104983366023</c:v>
                </c:pt>
                <c:pt idx="100">
                  <c:v>70.194521807149172</c:v>
                </c:pt>
                <c:pt idx="101">
                  <c:v>70.079932897311423</c:v>
                </c:pt>
                <c:pt idx="102">
                  <c:v>71.239043792977895</c:v>
                </c:pt>
                <c:pt idx="103">
                  <c:v>71.19056386958502</c:v>
                </c:pt>
                <c:pt idx="104">
                  <c:v>71.954909674766512</c:v>
                </c:pt>
                <c:pt idx="105">
                  <c:v>72.062572881262398</c:v>
                </c:pt>
                <c:pt idx="106">
                  <c:v>73.044133927619853</c:v>
                </c:pt>
                <c:pt idx="107">
                  <c:v>73.342568780713776</c:v>
                </c:pt>
                <c:pt idx="108">
                  <c:v>73.683817072648196</c:v>
                </c:pt>
                <c:pt idx="109">
                  <c:v>74.23283646483786</c:v>
                </c:pt>
                <c:pt idx="110">
                  <c:v>74.684896010241729</c:v>
                </c:pt>
                <c:pt idx="111">
                  <c:v>75.332134468006629</c:v>
                </c:pt>
                <c:pt idx="112">
                  <c:v>75.514091583078653</c:v>
                </c:pt>
                <c:pt idx="113">
                  <c:v>76.31558434254822</c:v>
                </c:pt>
                <c:pt idx="114">
                  <c:v>76.602686226537315</c:v>
                </c:pt>
                <c:pt idx="115">
                  <c:v>77.618875789603962</c:v>
                </c:pt>
                <c:pt idx="116">
                  <c:v>77.321700155299453</c:v>
                </c:pt>
                <c:pt idx="117">
                  <c:v>78.563289881673342</c:v>
                </c:pt>
                <c:pt idx="118">
                  <c:v>78.588474257461868</c:v>
                </c:pt>
                <c:pt idx="119">
                  <c:v>79.463001706718117</c:v>
                </c:pt>
                <c:pt idx="120">
                  <c:v>79.255230606462845</c:v>
                </c:pt>
                <c:pt idx="121">
                  <c:v>80.527671193177682</c:v>
                </c:pt>
                <c:pt idx="122">
                  <c:v>80.453377284601544</c:v>
                </c:pt>
                <c:pt idx="123">
                  <c:v>81.274387935307203</c:v>
                </c:pt>
                <c:pt idx="124">
                  <c:v>81.309646061411115</c:v>
                </c:pt>
                <c:pt idx="125">
                  <c:v>82.274207654111322</c:v>
                </c:pt>
                <c:pt idx="126">
                  <c:v>82.41272172094817</c:v>
                </c:pt>
                <c:pt idx="127">
                  <c:v>83.075070804186169</c:v>
                </c:pt>
                <c:pt idx="128">
                  <c:v>83.374764876069506</c:v>
                </c:pt>
                <c:pt idx="129">
                  <c:v>84.207738105274714</c:v>
                </c:pt>
                <c:pt idx="130">
                  <c:v>84.814051952383252</c:v>
                </c:pt>
                <c:pt idx="131">
                  <c:v>84.758016716253792</c:v>
                </c:pt>
                <c:pt idx="132">
                  <c:v>85.602952523958564</c:v>
                </c:pt>
                <c:pt idx="133">
                  <c:v>85.908313080394322</c:v>
                </c:pt>
                <c:pt idx="134">
                  <c:v>86.827542796675203</c:v>
                </c:pt>
                <c:pt idx="135">
                  <c:v>86.673918104365228</c:v>
                </c:pt>
                <c:pt idx="136">
                  <c:v>87.776364154507561</c:v>
                </c:pt>
                <c:pt idx="137">
                  <c:v>87.728513840509379</c:v>
                </c:pt>
                <c:pt idx="138">
                  <c:v>88.812071608810314</c:v>
                </c:pt>
                <c:pt idx="139">
                  <c:v>88.536932303320782</c:v>
                </c:pt>
                <c:pt idx="140">
                  <c:v>89.788595780010056</c:v>
                </c:pt>
                <c:pt idx="141">
                  <c:v>89.728153278117617</c:v>
                </c:pt>
                <c:pt idx="142">
                  <c:v>90.59764385221618</c:v>
                </c:pt>
                <c:pt idx="143">
                  <c:v>90.547275100639141</c:v>
                </c:pt>
                <c:pt idx="144">
                  <c:v>91.654758025939174</c:v>
                </c:pt>
                <c:pt idx="145">
                  <c:v>91.776272639118773</c:v>
                </c:pt>
                <c:pt idx="146">
                  <c:v>92.333476953439714</c:v>
                </c:pt>
                <c:pt idx="147">
                  <c:v>92.626874931375923</c:v>
                </c:pt>
                <c:pt idx="148">
                  <c:v>93.439071050555597</c:v>
                </c:pt>
                <c:pt idx="149">
                  <c:v>93.916314971748008</c:v>
                </c:pt>
                <c:pt idx="150">
                  <c:v>94.072458101636798</c:v>
                </c:pt>
                <c:pt idx="151">
                  <c:v>94.731029528506525</c:v>
                </c:pt>
                <c:pt idx="152">
                  <c:v>95.237865091250413</c:v>
                </c:pt>
                <c:pt idx="153">
                  <c:v>96.084689727139306</c:v>
                </c:pt>
                <c:pt idx="154">
                  <c:v>95.900214174488426</c:v>
                </c:pt>
                <c:pt idx="155">
                  <c:v>96.966772489132111</c:v>
                </c:pt>
                <c:pt idx="156">
                  <c:v>97.021548506472129</c:v>
                </c:pt>
                <c:pt idx="157">
                  <c:v>98.067959320485016</c:v>
                </c:pt>
                <c:pt idx="158">
                  <c:v>97.800375327732027</c:v>
                </c:pt>
                <c:pt idx="159">
                  <c:v>99.018669506501539</c:v>
                </c:pt>
                <c:pt idx="160">
                  <c:v>99.065260601710278</c:v>
                </c:pt>
                <c:pt idx="161">
                  <c:v>99.737683435263705</c:v>
                </c:pt>
                <c:pt idx="162">
                  <c:v>99.670315230029402</c:v>
                </c:pt>
                <c:pt idx="163">
                  <c:v>100.73246627891011</c:v>
                </c:pt>
                <c:pt idx="164">
                  <c:v>100.77779815532944</c:v>
                </c:pt>
                <c:pt idx="165">
                  <c:v>101.35955723604418</c:v>
                </c:pt>
                <c:pt idx="166">
                  <c:v>101.55473614840518</c:v>
                </c:pt>
                <c:pt idx="167">
                  <c:v>102.40282000308349</c:v>
                </c:pt>
                <c:pt idx="168">
                  <c:v>102.7396610292549</c:v>
                </c:pt>
                <c:pt idx="169">
                  <c:v>102.96191314558855</c:v>
                </c:pt>
                <c:pt idx="170">
                  <c:v>103.50337722504169</c:v>
                </c:pt>
                <c:pt idx="171">
                  <c:v>103.59341136848562</c:v>
                </c:pt>
                <c:pt idx="172">
                  <c:v>104.25890849869718</c:v>
                </c:pt>
                <c:pt idx="173">
                  <c:v>104.64171101068264</c:v>
                </c:pt>
                <c:pt idx="174">
                  <c:v>105.50049822507108</c:v>
                </c:pt>
                <c:pt idx="175">
                  <c:v>105.64090112009205</c:v>
                </c:pt>
                <c:pt idx="176">
                  <c:v>106.64701693284331</c:v>
                </c:pt>
                <c:pt idx="177">
                  <c:v>106.47954083384968</c:v>
                </c:pt>
                <c:pt idx="178">
                  <c:v>107.60843047856994</c:v>
                </c:pt>
                <c:pt idx="179">
                  <c:v>107.67579868380422</c:v>
                </c:pt>
                <c:pt idx="180">
                  <c:v>108.44895902051169</c:v>
                </c:pt>
                <c:pt idx="181">
                  <c:v>108.31359300064842</c:v>
                </c:pt>
                <c:pt idx="182">
                  <c:v>109.43177928565858</c:v>
                </c:pt>
                <c:pt idx="183">
                  <c:v>109.39022506560752</c:v>
                </c:pt>
                <c:pt idx="184">
                  <c:v>110.22634634178628</c:v>
                </c:pt>
                <c:pt idx="185">
                  <c:v>110.28049274973159</c:v>
                </c:pt>
                <c:pt idx="186">
                  <c:v>111.16383473051384</c:v>
                </c:pt>
                <c:pt idx="187">
                  <c:v>111.40686395687301</c:v>
                </c:pt>
                <c:pt idx="188">
                  <c:v>111.87655256532888</c:v>
                </c:pt>
                <c:pt idx="189">
                  <c:v>112.27824335915571</c:v>
                </c:pt>
                <c:pt idx="190">
                  <c:v>112.97081369333992</c:v>
                </c:pt>
                <c:pt idx="191">
                  <c:v>113.6086080101841</c:v>
                </c:pt>
                <c:pt idx="192">
                  <c:v>113.61868176049953</c:v>
                </c:pt>
                <c:pt idx="193">
                  <c:v>114.41073037904837</c:v>
                </c:pt>
                <c:pt idx="194">
                  <c:v>114.64242663630273</c:v>
                </c:pt>
                <c:pt idx="195">
                  <c:v>115.53899041437396</c:v>
                </c:pt>
                <c:pt idx="196">
                  <c:v>115.34003384564463</c:v>
                </c:pt>
                <c:pt idx="197">
                  <c:v>116.28192950013521</c:v>
                </c:pt>
                <c:pt idx="198">
                  <c:v>116.46703466218078</c:v>
                </c:pt>
                <c:pt idx="199">
                  <c:v>117.26286093709793</c:v>
                </c:pt>
                <c:pt idx="200">
                  <c:v>117.08908874415715</c:v>
                </c:pt>
                <c:pt idx="201">
                  <c:v>118.25386612437606</c:v>
                </c:pt>
                <c:pt idx="202">
                  <c:v>118.2494588586131</c:v>
                </c:pt>
                <c:pt idx="203">
                  <c:v>118.90991911366693</c:v>
                </c:pt>
                <c:pt idx="204">
                  <c:v>118.9722504437435</c:v>
                </c:pt>
                <c:pt idx="205">
                  <c:v>119.77626164079193</c:v>
                </c:pt>
                <c:pt idx="206">
                  <c:v>119.95129305252212</c:v>
                </c:pt>
                <c:pt idx="207">
                  <c:v>120.40713025429427</c:v>
                </c:pt>
                <c:pt idx="208">
                  <c:v>120.72382377983486</c:v>
                </c:pt>
                <c:pt idx="209">
                  <c:v>121.4075795824931</c:v>
                </c:pt>
                <c:pt idx="210">
                  <c:v>121.88230506610665</c:v>
                </c:pt>
                <c:pt idx="211">
                  <c:v>122.03718897720603</c:v>
                </c:pt>
                <c:pt idx="212">
                  <c:v>122.65042852765643</c:v>
                </c:pt>
                <c:pt idx="213">
                  <c:v>123.0011209605115</c:v>
                </c:pt>
                <c:pt idx="214">
                  <c:v>123.80261371998108</c:v>
                </c:pt>
                <c:pt idx="215">
                  <c:v>123.69620973227458</c:v>
                </c:pt>
                <c:pt idx="216">
                  <c:v>124.63369812100211</c:v>
                </c:pt>
                <c:pt idx="217">
                  <c:v>124.70610320139411</c:v>
                </c:pt>
                <c:pt idx="218">
                  <c:v>125.58126026004507</c:v>
                </c:pt>
                <c:pt idx="219">
                  <c:v>125.29982486060841</c:v>
                </c:pt>
                <c:pt idx="220">
                  <c:v>126.4438251308018</c:v>
                </c:pt>
                <c:pt idx="221">
                  <c:v>126.42367763017096</c:v>
                </c:pt>
                <c:pt idx="222">
                  <c:v>127.01299202362227</c:v>
                </c:pt>
                <c:pt idx="223">
                  <c:v>126.9657713190188</c:v>
                </c:pt>
                <c:pt idx="224">
                  <c:v>127.92718486474541</c:v>
                </c:pt>
                <c:pt idx="225">
                  <c:v>128.01721900818939</c:v>
                </c:pt>
                <c:pt idx="226">
                  <c:v>128.50957355485488</c:v>
                </c:pt>
                <c:pt idx="227">
                  <c:v>128.65753176261242</c:v>
                </c:pt>
                <c:pt idx="228">
                  <c:v>129.31988084585041</c:v>
                </c:pt>
                <c:pt idx="229">
                  <c:v>129.64350007473286</c:v>
                </c:pt>
                <c:pt idx="230">
                  <c:v>129.84623429983043</c:v>
                </c:pt>
                <c:pt idx="231">
                  <c:v>130.20196360784323</c:v>
                </c:pt>
                <c:pt idx="232">
                  <c:v>130.43428947449229</c:v>
                </c:pt>
                <c:pt idx="233">
                  <c:v>131.1646363723593</c:v>
                </c:pt>
                <c:pt idx="234">
                  <c:v>130.78372268855796</c:v>
                </c:pt>
                <c:pt idx="235">
                  <c:v>131.70735967060185</c:v>
                </c:pt>
                <c:pt idx="236">
                  <c:v>131.82509662741313</c:v>
                </c:pt>
                <c:pt idx="237">
                  <c:v>132.66436595056547</c:v>
                </c:pt>
                <c:pt idx="238">
                  <c:v>132.33067297136762</c:v>
                </c:pt>
                <c:pt idx="239">
                  <c:v>133.40604581753729</c:v>
                </c:pt>
                <c:pt idx="240">
                  <c:v>133.13405455902131</c:v>
                </c:pt>
                <c:pt idx="241">
                  <c:v>131.76906139128369</c:v>
                </c:pt>
                <c:pt idx="242">
                  <c:v>131.41018403629732</c:v>
                </c:pt>
                <c:pt idx="243">
                  <c:v>131.72309990546964</c:v>
                </c:pt>
                <c:pt idx="244">
                  <c:v>131.56380872860728</c:v>
                </c:pt>
                <c:pt idx="245">
                  <c:v>131.83391115893915</c:v>
                </c:pt>
                <c:pt idx="246">
                  <c:v>131.94787045938216</c:v>
                </c:pt>
                <c:pt idx="247">
                  <c:v>132.68640227938045</c:v>
                </c:pt>
                <c:pt idx="248">
                  <c:v>132.9684672882118</c:v>
                </c:pt>
                <c:pt idx="249">
                  <c:v>133.23668089035951</c:v>
                </c:pt>
                <c:pt idx="250">
                  <c:v>133.64151973115992</c:v>
                </c:pt>
                <c:pt idx="251">
                  <c:v>134.02432224314538</c:v>
                </c:pt>
                <c:pt idx="252">
                  <c:v>134.54815725954654</c:v>
                </c:pt>
                <c:pt idx="253">
                  <c:v>134.24342631250548</c:v>
                </c:pt>
                <c:pt idx="254">
                  <c:v>134.68037523243623</c:v>
                </c:pt>
                <c:pt idx="255">
                  <c:v>134.77733507922201</c:v>
                </c:pt>
                <c:pt idx="256">
                  <c:v>135.30998462714916</c:v>
                </c:pt>
                <c:pt idx="257">
                  <c:v>134.17542849787648</c:v>
                </c:pt>
                <c:pt idx="258">
                  <c:v>132.53088875888631</c:v>
                </c:pt>
                <c:pt idx="259">
                  <c:v>130.21077813936921</c:v>
                </c:pt>
                <c:pt idx="260">
                  <c:v>129.05670411886041</c:v>
                </c:pt>
                <c:pt idx="261">
                  <c:v>127.89885244198335</c:v>
                </c:pt>
                <c:pt idx="262">
                  <c:v>126.58045036945447</c:v>
                </c:pt>
                <c:pt idx="263">
                  <c:v>124.87672734736131</c:v>
                </c:pt>
                <c:pt idx="264">
                  <c:v>123.25233510900198</c:v>
                </c:pt>
                <c:pt idx="265">
                  <c:v>122.54591336813408</c:v>
                </c:pt>
                <c:pt idx="266">
                  <c:v>121.77086420324245</c:v>
                </c:pt>
                <c:pt idx="267">
                  <c:v>121.76897537505833</c:v>
                </c:pt>
                <c:pt idx="268">
                  <c:v>120.84911604938273</c:v>
                </c:pt>
                <c:pt idx="269">
                  <c:v>121.27095434384039</c:v>
                </c:pt>
                <c:pt idx="270">
                  <c:v>120.65582596520586</c:v>
                </c:pt>
                <c:pt idx="271">
                  <c:v>121.09781176029435</c:v>
                </c:pt>
                <c:pt idx="272">
                  <c:v>120.45498056829244</c:v>
                </c:pt>
                <c:pt idx="273">
                  <c:v>121.09403410392608</c:v>
                </c:pt>
                <c:pt idx="274">
                  <c:v>120.56956947813022</c:v>
                </c:pt>
                <c:pt idx="275">
                  <c:v>120.95866808406279</c:v>
                </c:pt>
                <c:pt idx="276">
                  <c:v>120.53305213323685</c:v>
                </c:pt>
                <c:pt idx="277">
                  <c:v>121.16140230916035</c:v>
                </c:pt>
                <c:pt idx="278">
                  <c:v>120.92278034856415</c:v>
                </c:pt>
                <c:pt idx="279">
                  <c:v>121.17147605947575</c:v>
                </c:pt>
                <c:pt idx="280">
                  <c:v>121.06255363419044</c:v>
                </c:pt>
                <c:pt idx="281">
                  <c:v>121.460466771649</c:v>
                </c:pt>
                <c:pt idx="282">
                  <c:v>121.50453942927889</c:v>
                </c:pt>
                <c:pt idx="283">
                  <c:v>121.49383606956877</c:v>
                </c:pt>
                <c:pt idx="284">
                  <c:v>121.69845912285047</c:v>
                </c:pt>
                <c:pt idx="285">
                  <c:v>121.84767654939745</c:v>
                </c:pt>
                <c:pt idx="286">
                  <c:v>122.23866398351416</c:v>
                </c:pt>
                <c:pt idx="287">
                  <c:v>121.84830615879213</c:v>
                </c:pt>
                <c:pt idx="288">
                  <c:v>122.35136406516779</c:v>
                </c:pt>
                <c:pt idx="289">
                  <c:v>122.13477843338653</c:v>
                </c:pt>
                <c:pt idx="290">
                  <c:v>122.71527829531185</c:v>
                </c:pt>
                <c:pt idx="291">
                  <c:v>122.18829523193713</c:v>
                </c:pt>
                <c:pt idx="292">
                  <c:v>122.98978799140666</c:v>
                </c:pt>
                <c:pt idx="293">
                  <c:v>122.52072899234554</c:v>
                </c:pt>
                <c:pt idx="294">
                  <c:v>123.07037799392994</c:v>
                </c:pt>
                <c:pt idx="295">
                  <c:v>122.58494915060626</c:v>
                </c:pt>
                <c:pt idx="296">
                  <c:v>123.3467765182089</c:v>
                </c:pt>
                <c:pt idx="297">
                  <c:v>122.99041760080141</c:v>
                </c:pt>
                <c:pt idx="298">
                  <c:v>123.32411057999924</c:v>
                </c:pt>
                <c:pt idx="299">
                  <c:v>123.01434275780046</c:v>
                </c:pt>
                <c:pt idx="300">
                  <c:v>123.61687894854076</c:v>
                </c:pt>
                <c:pt idx="301">
                  <c:v>123.4871794132299</c:v>
                </c:pt>
                <c:pt idx="302">
                  <c:v>123.51991910175494</c:v>
                </c:pt>
                <c:pt idx="303">
                  <c:v>123.48843863201931</c:v>
                </c:pt>
                <c:pt idx="304">
                  <c:v>123.74972653082516</c:v>
                </c:pt>
                <c:pt idx="305">
                  <c:v>123.87627801916247</c:v>
                </c:pt>
                <c:pt idx="306">
                  <c:v>123.60680519822533</c:v>
                </c:pt>
                <c:pt idx="307">
                  <c:v>123.79065114148153</c:v>
                </c:pt>
                <c:pt idx="308">
                  <c:v>123.53377050843864</c:v>
                </c:pt>
                <c:pt idx="309">
                  <c:v>123.88509255068846</c:v>
                </c:pt>
                <c:pt idx="310">
                  <c:v>123.04645283693084</c:v>
                </c:pt>
                <c:pt idx="311">
                  <c:v>123.53754816480692</c:v>
                </c:pt>
                <c:pt idx="312">
                  <c:v>122.9469745525662</c:v>
                </c:pt>
                <c:pt idx="313">
                  <c:v>123.3700720658133</c:v>
                </c:pt>
                <c:pt idx="314">
                  <c:v>122.77131353144128</c:v>
                </c:pt>
                <c:pt idx="315">
                  <c:v>123.42799613012689</c:v>
                </c:pt>
                <c:pt idx="316">
                  <c:v>122.91738291101468</c:v>
                </c:pt>
                <c:pt idx="317">
                  <c:v>123.33292511152521</c:v>
                </c:pt>
                <c:pt idx="318">
                  <c:v>122.91675330161998</c:v>
                </c:pt>
                <c:pt idx="319">
                  <c:v>123.3902195664441</c:v>
                </c:pt>
                <c:pt idx="320">
                  <c:v>123.11696908913868</c:v>
                </c:pt>
                <c:pt idx="321">
                  <c:v>123.26429768750153</c:v>
                </c:pt>
                <c:pt idx="322">
                  <c:v>123.10941377640212</c:v>
                </c:pt>
                <c:pt idx="323">
                  <c:v>123.40847823889078</c:v>
                </c:pt>
                <c:pt idx="324">
                  <c:v>123.35936870610315</c:v>
                </c:pt>
                <c:pt idx="325">
                  <c:v>123.12578362066466</c:v>
                </c:pt>
                <c:pt idx="326">
                  <c:v>123.2491870620284</c:v>
                </c:pt>
                <c:pt idx="327">
                  <c:v>123.14907916826905</c:v>
                </c:pt>
                <c:pt idx="328">
                  <c:v>123.46577269380965</c:v>
                </c:pt>
                <c:pt idx="329">
                  <c:v>122.9375304116455</c:v>
                </c:pt>
                <c:pt idx="330">
                  <c:v>123.42799613012689</c:v>
                </c:pt>
                <c:pt idx="331">
                  <c:v>123.04582322753612</c:v>
                </c:pt>
                <c:pt idx="332">
                  <c:v>123.506697304466</c:v>
                </c:pt>
                <c:pt idx="333">
                  <c:v>122.85631079972754</c:v>
                </c:pt>
                <c:pt idx="334">
                  <c:v>123.4922162883876</c:v>
                </c:pt>
                <c:pt idx="335">
                  <c:v>122.88779126946318</c:v>
                </c:pt>
                <c:pt idx="336">
                  <c:v>123.1748931534523</c:v>
                </c:pt>
                <c:pt idx="337">
                  <c:v>122.62461454247318</c:v>
                </c:pt>
                <c:pt idx="338">
                  <c:v>123.2000775292408</c:v>
                </c:pt>
                <c:pt idx="339">
                  <c:v>122.7870537663091</c:v>
                </c:pt>
                <c:pt idx="340">
                  <c:v>122.98663994443312</c:v>
                </c:pt>
                <c:pt idx="341">
                  <c:v>122.72094477986424</c:v>
                </c:pt>
                <c:pt idx="342">
                  <c:v>122.98852877261724</c:v>
                </c:pt>
                <c:pt idx="343">
                  <c:v>122.85757001851697</c:v>
                </c:pt>
                <c:pt idx="344">
                  <c:v>119.66670960611188</c:v>
                </c:pt>
                <c:pt idx="345">
                  <c:v>118.46352605281547</c:v>
                </c:pt>
                <c:pt idx="346">
                  <c:v>116.92224225455821</c:v>
                </c:pt>
                <c:pt idx="347">
                  <c:v>116.77806170316897</c:v>
                </c:pt>
                <c:pt idx="348">
                  <c:v>115.76439057768118</c:v>
                </c:pt>
                <c:pt idx="349">
                  <c:v>115.90605269149157</c:v>
                </c:pt>
                <c:pt idx="350">
                  <c:v>114.98052688126357</c:v>
                </c:pt>
                <c:pt idx="351">
                  <c:v>115.18074266878229</c:v>
                </c:pt>
                <c:pt idx="352">
                  <c:v>114.4113599884431</c:v>
                </c:pt>
                <c:pt idx="353">
                  <c:v>114.76079320250875</c:v>
                </c:pt>
                <c:pt idx="354">
                  <c:v>114.13118380779584</c:v>
                </c:pt>
                <c:pt idx="355">
                  <c:v>114.19162630968829</c:v>
                </c:pt>
                <c:pt idx="356">
                  <c:v>113.6325331671832</c:v>
                </c:pt>
                <c:pt idx="357">
                  <c:v>113.68290191876024</c:v>
                </c:pt>
                <c:pt idx="358">
                  <c:v>113.28624800009109</c:v>
                </c:pt>
                <c:pt idx="359">
                  <c:v>112.97333213091879</c:v>
                </c:pt>
                <c:pt idx="360">
                  <c:v>112.80207837555686</c:v>
                </c:pt>
                <c:pt idx="361">
                  <c:v>112.69819282542923</c:v>
                </c:pt>
                <c:pt idx="362">
                  <c:v>112.72337720121774</c:v>
                </c:pt>
                <c:pt idx="363">
                  <c:v>112.14224772989772</c:v>
                </c:pt>
                <c:pt idx="364">
                  <c:v>112.39723953475647</c:v>
                </c:pt>
                <c:pt idx="365">
                  <c:v>111.87214529956587</c:v>
                </c:pt>
                <c:pt idx="366">
                  <c:v>112.2152824196844</c:v>
                </c:pt>
                <c:pt idx="367">
                  <c:v>111.48115786544915</c:v>
                </c:pt>
                <c:pt idx="368">
                  <c:v>112.03080686703353</c:v>
                </c:pt>
                <c:pt idx="369">
                  <c:v>111.35712481469071</c:v>
                </c:pt>
                <c:pt idx="370">
                  <c:v>111.70655802875638</c:v>
                </c:pt>
                <c:pt idx="371">
                  <c:v>111.07631902464873</c:v>
                </c:pt>
                <c:pt idx="372">
                  <c:v>111.6102277913653</c:v>
                </c:pt>
                <c:pt idx="373">
                  <c:v>111.04798660188663</c:v>
                </c:pt>
                <c:pt idx="374">
                  <c:v>111.19594480964419</c:v>
                </c:pt>
                <c:pt idx="375">
                  <c:v>110.8068462037116</c:v>
                </c:pt>
                <c:pt idx="376">
                  <c:v>111.09709613467426</c:v>
                </c:pt>
                <c:pt idx="377">
                  <c:v>110.8597333928675</c:v>
                </c:pt>
                <c:pt idx="378">
                  <c:v>110.7394779984773</c:v>
                </c:pt>
                <c:pt idx="379">
                  <c:v>110.67714666840074</c:v>
                </c:pt>
                <c:pt idx="380">
                  <c:v>110.58585330616738</c:v>
                </c:pt>
                <c:pt idx="381">
                  <c:v>110.71492323208352</c:v>
                </c:pt>
                <c:pt idx="382">
                  <c:v>110.30630673491481</c:v>
                </c:pt>
                <c:pt idx="383">
                  <c:v>110.63307401077084</c:v>
                </c:pt>
                <c:pt idx="384">
                  <c:v>110.26664134304791</c:v>
                </c:pt>
                <c:pt idx="385">
                  <c:v>110.69351651266327</c:v>
                </c:pt>
                <c:pt idx="386">
                  <c:v>110.03494508579355</c:v>
                </c:pt>
                <c:pt idx="387">
                  <c:v>110.61103768195588</c:v>
                </c:pt>
                <c:pt idx="388">
                  <c:v>109.95750313024388</c:v>
                </c:pt>
                <c:pt idx="389">
                  <c:v>110.30315868794125</c:v>
                </c:pt>
                <c:pt idx="390">
                  <c:v>109.67040124625477</c:v>
                </c:pt>
                <c:pt idx="391">
                  <c:v>110.19864352841893</c:v>
                </c:pt>
                <c:pt idx="392">
                  <c:v>109.62381015104603</c:v>
                </c:pt>
                <c:pt idx="393">
                  <c:v>109.75476890514631</c:v>
                </c:pt>
                <c:pt idx="394">
                  <c:v>109.32411607916266</c:v>
                </c:pt>
                <c:pt idx="395">
                  <c:v>109.69621523143802</c:v>
                </c:pt>
                <c:pt idx="396">
                  <c:v>109.41037256623834</c:v>
                </c:pt>
                <c:pt idx="397">
                  <c:v>109.25989592090194</c:v>
                </c:pt>
                <c:pt idx="398">
                  <c:v>109.13145560438052</c:v>
                </c:pt>
                <c:pt idx="399">
                  <c:v>109.24982217058655</c:v>
                </c:pt>
                <c:pt idx="400">
                  <c:v>109.30648701611071</c:v>
                </c:pt>
                <c:pt idx="401">
                  <c:v>108.91738841017812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03-42BE-AEE6-74F4DE82433A}"/>
            </c:ext>
          </c:extLst>
        </c:ser>
        <c:ser>
          <c:idx val="4"/>
          <c:order val="4"/>
          <c:tx>
            <c:v>Reservoir 2</c:v>
          </c:tx>
          <c:spPr>
            <a:ln w="317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'Res 2'!$Y$10:$Y$458</c:f>
              <c:numCache>
                <c:formatCode>General</c:formatCode>
                <c:ptCount val="449"/>
                <c:pt idx="0">
                  <c:v>0</c:v>
                </c:pt>
                <c:pt idx="1">
                  <c:v>1.5E-6</c:v>
                </c:pt>
                <c:pt idx="2">
                  <c:v>6.5000000000000004E-6</c:v>
                </c:pt>
                <c:pt idx="3">
                  <c:v>-4.5500000000000001E-5</c:v>
                </c:pt>
                <c:pt idx="4">
                  <c:v>5.7500000000000002E-5</c:v>
                </c:pt>
                <c:pt idx="5">
                  <c:v>5.8E-5</c:v>
                </c:pt>
                <c:pt idx="6">
                  <c:v>8.7000000000000001E-5</c:v>
                </c:pt>
                <c:pt idx="7">
                  <c:v>8.8999999999999995E-5</c:v>
                </c:pt>
                <c:pt idx="8">
                  <c:v>1.2300000000000001E-4</c:v>
                </c:pt>
                <c:pt idx="9">
                  <c:v>1.2850000000000001E-4</c:v>
                </c:pt>
                <c:pt idx="10">
                  <c:v>1.5349999999999999E-4</c:v>
                </c:pt>
                <c:pt idx="11">
                  <c:v>1.6150000000000002E-4</c:v>
                </c:pt>
                <c:pt idx="12">
                  <c:v>1.9149999999999999E-4</c:v>
                </c:pt>
                <c:pt idx="13">
                  <c:v>2.0350000000000001E-4</c:v>
                </c:pt>
                <c:pt idx="14">
                  <c:v>2.2100000000000001E-4</c:v>
                </c:pt>
                <c:pt idx="15">
                  <c:v>2.365E-4</c:v>
                </c:pt>
                <c:pt idx="16">
                  <c:v>2.5949999999999997E-4</c:v>
                </c:pt>
                <c:pt idx="17">
                  <c:v>2.8049999999999999E-4</c:v>
                </c:pt>
                <c:pt idx="18">
                  <c:v>2.8800000000000001E-4</c:v>
                </c:pt>
                <c:pt idx="19">
                  <c:v>3.1300000000000002E-4</c:v>
                </c:pt>
                <c:pt idx="20">
                  <c:v>3.2749999999999999E-4</c:v>
                </c:pt>
                <c:pt idx="21">
                  <c:v>3.5649999999999999E-4</c:v>
                </c:pt>
                <c:pt idx="22">
                  <c:v>3.5749999999999996E-4</c:v>
                </c:pt>
                <c:pt idx="23">
                  <c:v>3.9050000000000001E-4</c:v>
                </c:pt>
                <c:pt idx="24">
                  <c:v>3.9800000000000002E-4</c:v>
                </c:pt>
                <c:pt idx="25">
                  <c:v>4.3350000000000002E-4</c:v>
                </c:pt>
                <c:pt idx="26">
                  <c:v>4.2900000000000002E-4</c:v>
                </c:pt>
                <c:pt idx="27">
                  <c:v>4.6949999999999997E-4</c:v>
                </c:pt>
                <c:pt idx="28">
                  <c:v>4.6749999999999998E-4</c:v>
                </c:pt>
                <c:pt idx="29">
                  <c:v>5.0000000000000001E-4</c:v>
                </c:pt>
                <c:pt idx="30">
                  <c:v>4.975E-4</c:v>
                </c:pt>
                <c:pt idx="31">
                  <c:v>5.3700000000000004E-4</c:v>
                </c:pt>
                <c:pt idx="32">
                  <c:v>5.3950000000000005E-4</c:v>
                </c:pt>
                <c:pt idx="33">
                  <c:v>5.6499999999999996E-4</c:v>
                </c:pt>
                <c:pt idx="34">
                  <c:v>5.7149999999999996E-4</c:v>
                </c:pt>
                <c:pt idx="35">
                  <c:v>6.02E-4</c:v>
                </c:pt>
                <c:pt idx="36">
                  <c:v>6.1300000000000005E-4</c:v>
                </c:pt>
                <c:pt idx="37">
                  <c:v>6.2950000000000007E-4</c:v>
                </c:pt>
                <c:pt idx="38">
                  <c:v>6.445E-4</c:v>
                </c:pt>
                <c:pt idx="39">
                  <c:v>6.6850000000000004E-4</c:v>
                </c:pt>
                <c:pt idx="40">
                  <c:v>6.8800000000000003E-4</c:v>
                </c:pt>
                <c:pt idx="41">
                  <c:v>6.9700000000000003E-4</c:v>
                </c:pt>
                <c:pt idx="42">
                  <c:v>7.205E-4</c:v>
                </c:pt>
                <c:pt idx="43">
                  <c:v>7.3850000000000001E-4</c:v>
                </c:pt>
                <c:pt idx="44">
                  <c:v>7.6800000000000002E-4</c:v>
                </c:pt>
                <c:pt idx="45">
                  <c:v>7.6550000000000001E-4</c:v>
                </c:pt>
                <c:pt idx="46">
                  <c:v>8.005E-4</c:v>
                </c:pt>
                <c:pt idx="47">
                  <c:v>8.0750000000000006E-4</c:v>
                </c:pt>
                <c:pt idx="48">
                  <c:v>8.4400000000000002E-4</c:v>
                </c:pt>
                <c:pt idx="49">
                  <c:v>8.3799999999999999E-4</c:v>
                </c:pt>
                <c:pt idx="50">
                  <c:v>8.7900000000000001E-4</c:v>
                </c:pt>
                <c:pt idx="51">
                  <c:v>8.765E-4</c:v>
                </c:pt>
                <c:pt idx="52">
                  <c:v>9.1250000000000001E-4</c:v>
                </c:pt>
                <c:pt idx="53">
                  <c:v>9.0949999999999994E-4</c:v>
                </c:pt>
                <c:pt idx="54">
                  <c:v>9.4950000000000004E-4</c:v>
                </c:pt>
                <c:pt idx="55">
                  <c:v>9.5E-4</c:v>
                </c:pt>
                <c:pt idx="56">
                  <c:v>9.794999999999999E-4</c:v>
                </c:pt>
                <c:pt idx="57">
                  <c:v>9.8400000000000007E-4</c:v>
                </c:pt>
                <c:pt idx="58">
                  <c:v>1.0175E-3</c:v>
                </c:pt>
                <c:pt idx="59">
                  <c:v>1.0265000000000001E-3</c:v>
                </c:pt>
                <c:pt idx="60">
                  <c:v>1.047E-3</c:v>
                </c:pt>
                <c:pt idx="61">
                  <c:v>1.0605E-3</c:v>
                </c:pt>
                <c:pt idx="62">
                  <c:v>1.0870000000000001E-3</c:v>
                </c:pt>
                <c:pt idx="63">
                  <c:v>1.1034999999999999E-3</c:v>
                </c:pt>
                <c:pt idx="64">
                  <c:v>1.1180000000000001E-3</c:v>
                </c:pt>
                <c:pt idx="65">
                  <c:v>1.1394999999999999E-3</c:v>
                </c:pt>
                <c:pt idx="66">
                  <c:v>1.1535E-3</c:v>
                </c:pt>
                <c:pt idx="67">
                  <c:v>1.1789999999999999E-3</c:v>
                </c:pt>
                <c:pt idx="68">
                  <c:v>1.1865000000000001E-3</c:v>
                </c:pt>
                <c:pt idx="69">
                  <c:v>1.2164999999999999E-3</c:v>
                </c:pt>
                <c:pt idx="70">
                  <c:v>1.2260000000000001E-3</c:v>
                </c:pt>
                <c:pt idx="71">
                  <c:v>1.261E-3</c:v>
                </c:pt>
                <c:pt idx="72">
                  <c:v>1.2570000000000001E-3</c:v>
                </c:pt>
                <c:pt idx="73">
                  <c:v>1.2985E-3</c:v>
                </c:pt>
                <c:pt idx="74">
                  <c:v>1.2959999999999998E-3</c:v>
                </c:pt>
                <c:pt idx="75">
                  <c:v>1.335E-3</c:v>
                </c:pt>
                <c:pt idx="76">
                  <c:v>1.3295E-3</c:v>
                </c:pt>
                <c:pt idx="77">
                  <c:v>1.3725E-3</c:v>
                </c:pt>
                <c:pt idx="78">
                  <c:v>1.3684999999999999E-3</c:v>
                </c:pt>
                <c:pt idx="79">
                  <c:v>1.4009999999999999E-3</c:v>
                </c:pt>
                <c:pt idx="80">
                  <c:v>1.4009999999999999E-3</c:v>
                </c:pt>
                <c:pt idx="81">
                  <c:v>1.4385000000000001E-3</c:v>
                </c:pt>
                <c:pt idx="82">
                  <c:v>1.4415000000000001E-3</c:v>
                </c:pt>
                <c:pt idx="83">
                  <c:v>1.4675000000000001E-3</c:v>
                </c:pt>
                <c:pt idx="84">
                  <c:v>1.4764999999999999E-3</c:v>
                </c:pt>
                <c:pt idx="85">
                  <c:v>1.5054999999999999E-3</c:v>
                </c:pt>
                <c:pt idx="86">
                  <c:v>1.5175E-3</c:v>
                </c:pt>
                <c:pt idx="87">
                  <c:v>1.5375E-3</c:v>
                </c:pt>
                <c:pt idx="88">
                  <c:v>1.5544999999999999E-3</c:v>
                </c:pt>
                <c:pt idx="89">
                  <c:v>1.5769999999999998E-3</c:v>
                </c:pt>
                <c:pt idx="90">
                  <c:v>1.5969999999999999E-3</c:v>
                </c:pt>
                <c:pt idx="91">
                  <c:v>1.6069999999999999E-3</c:v>
                </c:pt>
                <c:pt idx="92">
                  <c:v>1.6329999999999999E-3</c:v>
                </c:pt>
                <c:pt idx="93">
                  <c:v>1.6459999999999999E-3</c:v>
                </c:pt>
                <c:pt idx="94">
                  <c:v>1.6754999999999999E-3</c:v>
                </c:pt>
                <c:pt idx="95">
                  <c:v>1.6775000000000002E-3</c:v>
                </c:pt>
                <c:pt idx="96">
                  <c:v>1.7125E-3</c:v>
                </c:pt>
                <c:pt idx="97">
                  <c:v>1.7160000000000001E-3</c:v>
                </c:pt>
                <c:pt idx="98">
                  <c:v>1.7539999999999999E-3</c:v>
                </c:pt>
                <c:pt idx="99">
                  <c:v>1.748E-3</c:v>
                </c:pt>
                <c:pt idx="100">
                  <c:v>1.7910000000000001E-3</c:v>
                </c:pt>
                <c:pt idx="101">
                  <c:v>1.7864999999999999E-3</c:v>
                </c:pt>
                <c:pt idx="102">
                  <c:v>1.8215E-3</c:v>
                </c:pt>
                <c:pt idx="103">
                  <c:v>1.8185E-3</c:v>
                </c:pt>
                <c:pt idx="104">
                  <c:v>1.859E-3</c:v>
                </c:pt>
                <c:pt idx="105">
                  <c:v>1.8584999999999999E-3</c:v>
                </c:pt>
                <c:pt idx="106">
                  <c:v>1.8890000000000001E-3</c:v>
                </c:pt>
                <c:pt idx="107">
                  <c:v>1.8935000000000002E-3</c:v>
                </c:pt>
                <c:pt idx="108">
                  <c:v>1.9269999999999999E-3</c:v>
                </c:pt>
                <c:pt idx="109">
                  <c:v>1.9350000000000001E-3</c:v>
                </c:pt>
                <c:pt idx="110">
                  <c:v>1.9560000000000003E-3</c:v>
                </c:pt>
                <c:pt idx="111">
                  <c:v>1.9715000000000002E-3</c:v>
                </c:pt>
                <c:pt idx="112">
                  <c:v>1.9910000000000001E-3</c:v>
                </c:pt>
                <c:pt idx="113">
                  <c:v>2.0100000000000001E-3</c:v>
                </c:pt>
                <c:pt idx="114">
                  <c:v>2.0235000000000001E-3</c:v>
                </c:pt>
                <c:pt idx="115">
                  <c:v>2.0474999999999998E-3</c:v>
                </c:pt>
                <c:pt idx="116">
                  <c:v>2.0625000000000001E-3</c:v>
                </c:pt>
                <c:pt idx="117">
                  <c:v>2.0899999999999998E-3</c:v>
                </c:pt>
                <c:pt idx="118">
                  <c:v>2.0945E-3</c:v>
                </c:pt>
                <c:pt idx="119">
                  <c:v>2.1264999999999999E-3</c:v>
                </c:pt>
                <c:pt idx="120">
                  <c:v>2.1359999999999999E-3</c:v>
                </c:pt>
                <c:pt idx="121">
                  <c:v>2.1739999999999997E-3</c:v>
                </c:pt>
                <c:pt idx="122">
                  <c:v>2.1665E-3</c:v>
                </c:pt>
                <c:pt idx="123">
                  <c:v>2.2114999999999999E-3</c:v>
                </c:pt>
                <c:pt idx="124">
                  <c:v>2.2100000000000002E-3</c:v>
                </c:pt>
                <c:pt idx="125">
                  <c:v>2.245E-3</c:v>
                </c:pt>
                <c:pt idx="126">
                  <c:v>2.2415E-3</c:v>
                </c:pt>
                <c:pt idx="127">
                  <c:v>2.284E-3</c:v>
                </c:pt>
                <c:pt idx="128">
                  <c:v>2.2859999999999998E-3</c:v>
                </c:pt>
                <c:pt idx="129">
                  <c:v>2.3105000000000001E-3</c:v>
                </c:pt>
                <c:pt idx="130">
                  <c:v>2.3189999999999999E-3</c:v>
                </c:pt>
                <c:pt idx="131">
                  <c:v>2.3500000000000001E-3</c:v>
                </c:pt>
                <c:pt idx="132">
                  <c:v>2.3600000000000001E-3</c:v>
                </c:pt>
                <c:pt idx="133">
                  <c:v>2.3830000000000001E-3</c:v>
                </c:pt>
                <c:pt idx="134">
                  <c:v>2.3990000000000001E-3</c:v>
                </c:pt>
                <c:pt idx="135">
                  <c:v>2.4245E-3</c:v>
                </c:pt>
                <c:pt idx="136">
                  <c:v>2.4510000000000001E-3</c:v>
                </c:pt>
                <c:pt idx="137">
                  <c:v>2.4510000000000001E-3</c:v>
                </c:pt>
                <c:pt idx="138">
                  <c:v>2.4834999999999996E-3</c:v>
                </c:pt>
                <c:pt idx="139">
                  <c:v>2.4999999999999996E-3</c:v>
                </c:pt>
                <c:pt idx="140">
                  <c:v>2.5379999999999999E-3</c:v>
                </c:pt>
                <c:pt idx="141">
                  <c:v>2.529E-3</c:v>
                </c:pt>
                <c:pt idx="142">
                  <c:v>2.575E-3</c:v>
                </c:pt>
                <c:pt idx="143">
                  <c:v>2.5715E-3</c:v>
                </c:pt>
                <c:pt idx="144">
                  <c:v>2.6094999999999998E-3</c:v>
                </c:pt>
                <c:pt idx="145">
                  <c:v>2.6059999999999998E-3</c:v>
                </c:pt>
                <c:pt idx="146">
                  <c:v>2.6484999999999998E-3</c:v>
                </c:pt>
                <c:pt idx="147">
                  <c:v>2.6480000000000002E-3</c:v>
                </c:pt>
                <c:pt idx="148">
                  <c:v>2.6810000000000002E-3</c:v>
                </c:pt>
                <c:pt idx="149">
                  <c:v>2.6845000000000003E-3</c:v>
                </c:pt>
                <c:pt idx="150">
                  <c:v>2.7225000000000001E-3</c:v>
                </c:pt>
                <c:pt idx="151">
                  <c:v>2.7374999999999999E-3</c:v>
                </c:pt>
                <c:pt idx="152">
                  <c:v>2.7499999999999998E-3</c:v>
                </c:pt>
                <c:pt idx="153">
                  <c:v>2.7705E-3</c:v>
                </c:pt>
                <c:pt idx="154">
                  <c:v>2.7935E-3</c:v>
                </c:pt>
                <c:pt idx="155">
                  <c:v>2.8184999999999998E-3</c:v>
                </c:pt>
                <c:pt idx="156">
                  <c:v>2.8254999999999999E-3</c:v>
                </c:pt>
                <c:pt idx="157">
                  <c:v>2.8565000000000001E-3</c:v>
                </c:pt>
                <c:pt idx="158">
                  <c:v>2.869E-3</c:v>
                </c:pt>
                <c:pt idx="159">
                  <c:v>2.9059999999999997E-3</c:v>
                </c:pt>
                <c:pt idx="160">
                  <c:v>2.9005000000000003E-3</c:v>
                </c:pt>
                <c:pt idx="161">
                  <c:v>2.9449999999999997E-3</c:v>
                </c:pt>
                <c:pt idx="162">
                  <c:v>2.9475E-3</c:v>
                </c:pt>
                <c:pt idx="163">
                  <c:v>2.983E-3</c:v>
                </c:pt>
                <c:pt idx="164">
                  <c:v>2.98E-3</c:v>
                </c:pt>
                <c:pt idx="165">
                  <c:v>3.0255E-3</c:v>
                </c:pt>
                <c:pt idx="166">
                  <c:v>3.0284999999999999E-3</c:v>
                </c:pt>
                <c:pt idx="167">
                  <c:v>3.0560000000000001E-3</c:v>
                </c:pt>
                <c:pt idx="168">
                  <c:v>3.0625000000000001E-3</c:v>
                </c:pt>
                <c:pt idx="169">
                  <c:v>3.1005E-3</c:v>
                </c:pt>
                <c:pt idx="170">
                  <c:v>3.1155000000000002E-3</c:v>
                </c:pt>
                <c:pt idx="171">
                  <c:v>3.1289999999999998E-3</c:v>
                </c:pt>
                <c:pt idx="172">
                  <c:v>3.1485000000000003E-3</c:v>
                </c:pt>
                <c:pt idx="173">
                  <c:v>3.1725E-3</c:v>
                </c:pt>
                <c:pt idx="174">
                  <c:v>3.1955000000000004E-3</c:v>
                </c:pt>
                <c:pt idx="175">
                  <c:v>3.2065000000000001E-3</c:v>
                </c:pt>
                <c:pt idx="176">
                  <c:v>3.2325000000000001E-3</c:v>
                </c:pt>
                <c:pt idx="177">
                  <c:v>3.2525000000000002E-3</c:v>
                </c:pt>
                <c:pt idx="178">
                  <c:v>3.2905E-3</c:v>
                </c:pt>
                <c:pt idx="179">
                  <c:v>3.2855000000000002E-3</c:v>
                </c:pt>
                <c:pt idx="180">
                  <c:v>3.3305000000000001E-3</c:v>
                </c:pt>
                <c:pt idx="181">
                  <c:v>3.3319999999999999E-3</c:v>
                </c:pt>
                <c:pt idx="182">
                  <c:v>3.369E-3</c:v>
                </c:pt>
                <c:pt idx="183">
                  <c:v>3.3660000000000001E-3</c:v>
                </c:pt>
                <c:pt idx="184">
                  <c:v>3.4140000000000004E-3</c:v>
                </c:pt>
                <c:pt idx="185">
                  <c:v>3.4175E-3</c:v>
                </c:pt>
                <c:pt idx="186">
                  <c:v>3.4454999999999998E-3</c:v>
                </c:pt>
                <c:pt idx="187">
                  <c:v>3.4524999999999998E-3</c:v>
                </c:pt>
                <c:pt idx="188">
                  <c:v>3.4895E-3</c:v>
                </c:pt>
                <c:pt idx="189">
                  <c:v>3.5005000000000001E-3</c:v>
                </c:pt>
                <c:pt idx="190">
                  <c:v>3.5249999999999999E-3</c:v>
                </c:pt>
                <c:pt idx="191">
                  <c:v>3.539E-3</c:v>
                </c:pt>
                <c:pt idx="192">
                  <c:v>3.5729999999999998E-3</c:v>
                </c:pt>
                <c:pt idx="193">
                  <c:v>3.6005E-3</c:v>
                </c:pt>
                <c:pt idx="194">
                  <c:v>3.6085000000000002E-3</c:v>
                </c:pt>
                <c:pt idx="195">
                  <c:v>3.64E-3</c:v>
                </c:pt>
                <c:pt idx="196">
                  <c:v>3.6554999999999999E-3</c:v>
                </c:pt>
                <c:pt idx="197">
                  <c:v>3.6910000000000003E-3</c:v>
                </c:pt>
                <c:pt idx="198">
                  <c:v>3.6915000000000003E-3</c:v>
                </c:pt>
                <c:pt idx="199">
                  <c:v>3.7309999999999999E-3</c:v>
                </c:pt>
                <c:pt idx="200">
                  <c:v>3.7404999999999999E-3</c:v>
                </c:pt>
                <c:pt idx="201">
                  <c:v>3.7785000000000002E-3</c:v>
                </c:pt>
                <c:pt idx="202">
                  <c:v>3.7784999999999997E-3</c:v>
                </c:pt>
                <c:pt idx="203">
                  <c:v>3.8224999999999999E-3</c:v>
                </c:pt>
                <c:pt idx="204">
                  <c:v>3.8244999999999998E-3</c:v>
                </c:pt>
                <c:pt idx="205">
                  <c:v>3.859E-3</c:v>
                </c:pt>
                <c:pt idx="206">
                  <c:v>3.8640000000000002E-3</c:v>
                </c:pt>
                <c:pt idx="207">
                  <c:v>3.9055000000000001E-3</c:v>
                </c:pt>
                <c:pt idx="208">
                  <c:v>3.9199999999999999E-3</c:v>
                </c:pt>
                <c:pt idx="209">
                  <c:v>3.9404999999999996E-3</c:v>
                </c:pt>
                <c:pt idx="210">
                  <c:v>3.9585000000000002E-3</c:v>
                </c:pt>
                <c:pt idx="211">
                  <c:v>3.9895E-3</c:v>
                </c:pt>
                <c:pt idx="212">
                  <c:v>4.0144999999999998E-3</c:v>
                </c:pt>
                <c:pt idx="213">
                  <c:v>4.0265000000000006E-3</c:v>
                </c:pt>
                <c:pt idx="214">
                  <c:v>4.0544999999999999E-3</c:v>
                </c:pt>
                <c:pt idx="215">
                  <c:v>4.0720000000000001E-3</c:v>
                </c:pt>
                <c:pt idx="216">
                  <c:v>4.1064999999999999E-3</c:v>
                </c:pt>
                <c:pt idx="217">
                  <c:v>4.1139999999999996E-3</c:v>
                </c:pt>
                <c:pt idx="218">
                  <c:v>4.1519999999999994E-3</c:v>
                </c:pt>
                <c:pt idx="219">
                  <c:v>4.1600000000000005E-3</c:v>
                </c:pt>
                <c:pt idx="220">
                  <c:v>4.2009999999999999E-3</c:v>
                </c:pt>
                <c:pt idx="221">
                  <c:v>4.1989999999999996E-3</c:v>
                </c:pt>
                <c:pt idx="222">
                  <c:v>4.2465000000000003E-3</c:v>
                </c:pt>
                <c:pt idx="223">
                  <c:v>4.2529999999999998E-3</c:v>
                </c:pt>
                <c:pt idx="224">
                  <c:v>4.2839999999999996E-3</c:v>
                </c:pt>
                <c:pt idx="225">
                  <c:v>4.2894999999999999E-3</c:v>
                </c:pt>
                <c:pt idx="226">
                  <c:v>4.3354999999999999E-3</c:v>
                </c:pt>
                <c:pt idx="227">
                  <c:v>4.3509999999999998E-3</c:v>
                </c:pt>
                <c:pt idx="228">
                  <c:v>4.3699999999999998E-3</c:v>
                </c:pt>
                <c:pt idx="229">
                  <c:v>4.3870000000000003E-3</c:v>
                </c:pt>
                <c:pt idx="230">
                  <c:v>4.4209999999999996E-3</c:v>
                </c:pt>
                <c:pt idx="231">
                  <c:v>4.4460000000000003E-3</c:v>
                </c:pt>
                <c:pt idx="232">
                  <c:v>4.4574999999999997E-3</c:v>
                </c:pt>
                <c:pt idx="233">
                  <c:v>4.4805000000000001E-3</c:v>
                </c:pt>
                <c:pt idx="234">
                  <c:v>4.5069999999999997E-3</c:v>
                </c:pt>
                <c:pt idx="235">
                  <c:v>4.5455000000000001E-3</c:v>
                </c:pt>
                <c:pt idx="236">
                  <c:v>4.5439999999999994E-3</c:v>
                </c:pt>
                <c:pt idx="237">
                  <c:v>4.5834999999999999E-3</c:v>
                </c:pt>
                <c:pt idx="238">
                  <c:v>4.5990000000000007E-3</c:v>
                </c:pt>
                <c:pt idx="239">
                  <c:v>4.6370000000000005E-3</c:v>
                </c:pt>
                <c:pt idx="240">
                  <c:v>4.6389999999999999E-3</c:v>
                </c:pt>
                <c:pt idx="241">
                  <c:v>4.6864999999999997E-3</c:v>
                </c:pt>
                <c:pt idx="242">
                  <c:v>4.6930000000000001E-3</c:v>
                </c:pt>
                <c:pt idx="243">
                  <c:v>4.7260000000000002E-3</c:v>
                </c:pt>
                <c:pt idx="244">
                  <c:v>4.7314999999999996E-3</c:v>
                </c:pt>
                <c:pt idx="245">
                  <c:v>4.7784999999999998E-3</c:v>
                </c:pt>
                <c:pt idx="246">
                  <c:v>4.7950000000000007E-3</c:v>
                </c:pt>
                <c:pt idx="247">
                  <c:v>4.8155000000000003E-3</c:v>
                </c:pt>
                <c:pt idx="248">
                  <c:v>4.8330000000000005E-3</c:v>
                </c:pt>
                <c:pt idx="249">
                  <c:v>4.8660000000000005E-3</c:v>
                </c:pt>
                <c:pt idx="250">
                  <c:v>4.8890000000000001E-3</c:v>
                </c:pt>
                <c:pt idx="251">
                  <c:v>4.9075000000000004E-3</c:v>
                </c:pt>
                <c:pt idx="252">
                  <c:v>4.934E-3</c:v>
                </c:pt>
                <c:pt idx="253">
                  <c:v>4.9589999999999999E-3</c:v>
                </c:pt>
                <c:pt idx="254">
                  <c:v>4.9960000000000004E-3</c:v>
                </c:pt>
                <c:pt idx="255">
                  <c:v>5.0004999999999997E-3</c:v>
                </c:pt>
                <c:pt idx="256">
                  <c:v>5.0390000000000001E-3</c:v>
                </c:pt>
                <c:pt idx="257">
                  <c:v>5.0574999999999995E-3</c:v>
                </c:pt>
                <c:pt idx="258">
                  <c:v>5.097E-3</c:v>
                </c:pt>
                <c:pt idx="259">
                  <c:v>5.097E-3</c:v>
                </c:pt>
                <c:pt idx="260">
                  <c:v>5.1465E-3</c:v>
                </c:pt>
                <c:pt idx="261">
                  <c:v>5.1504999999999997E-3</c:v>
                </c:pt>
                <c:pt idx="262">
                  <c:v>5.1909999999999994E-3</c:v>
                </c:pt>
                <c:pt idx="263">
                  <c:v>5.1960000000000001E-3</c:v>
                </c:pt>
                <c:pt idx="264">
                  <c:v>5.2394999999999994E-3</c:v>
                </c:pt>
                <c:pt idx="265">
                  <c:v>5.2529999999999999E-3</c:v>
                </c:pt>
                <c:pt idx="266">
                  <c:v>5.2829999999999995E-3</c:v>
                </c:pt>
                <c:pt idx="267">
                  <c:v>5.2965E-3</c:v>
                </c:pt>
                <c:pt idx="268">
                  <c:v>5.3379999999999999E-3</c:v>
                </c:pt>
                <c:pt idx="269">
                  <c:v>5.3664999999999997E-3</c:v>
                </c:pt>
                <c:pt idx="270">
                  <c:v>5.3790000000000001E-3</c:v>
                </c:pt>
                <c:pt idx="271">
                  <c:v>5.4075E-3</c:v>
                </c:pt>
                <c:pt idx="272">
                  <c:v>5.4349999999999997E-3</c:v>
                </c:pt>
                <c:pt idx="273">
                  <c:v>5.4684999999999994E-3</c:v>
                </c:pt>
                <c:pt idx="274">
                  <c:v>5.4795E-3</c:v>
                </c:pt>
                <c:pt idx="275">
                  <c:v>5.5139999999999998E-3</c:v>
                </c:pt>
                <c:pt idx="276">
                  <c:v>5.5399999999999998E-3</c:v>
                </c:pt>
                <c:pt idx="277">
                  <c:v>5.5775E-3</c:v>
                </c:pt>
                <c:pt idx="278">
                  <c:v>5.5814999999999997E-3</c:v>
                </c:pt>
                <c:pt idx="279">
                  <c:v>5.6299999999999996E-3</c:v>
                </c:pt>
                <c:pt idx="280">
                  <c:v>5.6389999999999999E-3</c:v>
                </c:pt>
                <c:pt idx="281">
                  <c:v>5.6749999999999995E-3</c:v>
                </c:pt>
                <c:pt idx="282">
                  <c:v>5.6835000000000002E-3</c:v>
                </c:pt>
                <c:pt idx="283">
                  <c:v>5.7305000000000004E-3</c:v>
                </c:pt>
                <c:pt idx="284">
                  <c:v>5.7499999999999999E-3</c:v>
                </c:pt>
                <c:pt idx="285">
                  <c:v>5.7755000000000003E-3</c:v>
                </c:pt>
                <c:pt idx="286">
                  <c:v>5.7949999999999998E-3</c:v>
                </c:pt>
                <c:pt idx="287">
                  <c:v>5.8309999999999994E-3</c:v>
                </c:pt>
                <c:pt idx="288">
                  <c:v>5.8560000000000001E-3</c:v>
                </c:pt>
                <c:pt idx="289">
                  <c:v>5.8770000000000003E-3</c:v>
                </c:pt>
                <c:pt idx="290">
                  <c:v>5.9039999999999995E-3</c:v>
                </c:pt>
                <c:pt idx="291">
                  <c:v>5.9329999999999999E-3</c:v>
                </c:pt>
                <c:pt idx="292">
                  <c:v>5.9659999999999999E-3</c:v>
                </c:pt>
                <c:pt idx="293">
                  <c:v>5.9795000000000004E-3</c:v>
                </c:pt>
                <c:pt idx="294">
                  <c:v>6.0134999999999997E-3</c:v>
                </c:pt>
                <c:pt idx="295">
                  <c:v>6.0350000000000004E-3</c:v>
                </c:pt>
                <c:pt idx="296">
                  <c:v>6.0770000000000008E-3</c:v>
                </c:pt>
                <c:pt idx="297">
                  <c:v>6.0825000000000002E-3</c:v>
                </c:pt>
                <c:pt idx="298">
                  <c:v>6.1289999999999999E-3</c:v>
                </c:pt>
                <c:pt idx="299">
                  <c:v>6.1384999999999999E-3</c:v>
                </c:pt>
                <c:pt idx="300">
                  <c:v>6.182E-3</c:v>
                </c:pt>
                <c:pt idx="301">
                  <c:v>6.1915E-3</c:v>
                </c:pt>
                <c:pt idx="302">
                  <c:v>6.2364999999999999E-3</c:v>
                </c:pt>
                <c:pt idx="303">
                  <c:v>6.2529999999999999E-3</c:v>
                </c:pt>
                <c:pt idx="304">
                  <c:v>6.2885000000000007E-3</c:v>
                </c:pt>
                <c:pt idx="305">
                  <c:v>6.306E-3</c:v>
                </c:pt>
                <c:pt idx="306">
                  <c:v>6.3444999999999994E-3</c:v>
                </c:pt>
                <c:pt idx="307">
                  <c:v>6.3704999999999994E-3</c:v>
                </c:pt>
                <c:pt idx="308">
                  <c:v>6.3955000000000001E-3</c:v>
                </c:pt>
                <c:pt idx="309">
                  <c:v>6.4215000000000001E-3</c:v>
                </c:pt>
                <c:pt idx="310">
                  <c:v>6.4515000000000006E-3</c:v>
                </c:pt>
                <c:pt idx="311">
                  <c:v>6.4814999999999994E-3</c:v>
                </c:pt>
                <c:pt idx="312">
                  <c:v>6.5000000000000006E-3</c:v>
                </c:pt>
                <c:pt idx="313">
                  <c:v>6.535E-3</c:v>
                </c:pt>
                <c:pt idx="314">
                  <c:v>6.5590000000000006E-3</c:v>
                </c:pt>
                <c:pt idx="315">
                  <c:v>6.6025000000000007E-3</c:v>
                </c:pt>
                <c:pt idx="316">
                  <c:v>6.6094999999999999E-3</c:v>
                </c:pt>
                <c:pt idx="317">
                  <c:v>6.6584999999999995E-3</c:v>
                </c:pt>
                <c:pt idx="318">
                  <c:v>6.6724999999999996E-3</c:v>
                </c:pt>
                <c:pt idx="319">
                  <c:v>6.7130000000000002E-3</c:v>
                </c:pt>
                <c:pt idx="320">
                  <c:v>6.7369999999999999E-3</c:v>
                </c:pt>
                <c:pt idx="321">
                  <c:v>6.7745000000000001E-3</c:v>
                </c:pt>
                <c:pt idx="322">
                  <c:v>6.8304999999999998E-3</c:v>
                </c:pt>
                <c:pt idx="323">
                  <c:v>6.8729999999999998E-3</c:v>
                </c:pt>
                <c:pt idx="324">
                  <c:v>6.8964999999999999E-3</c:v>
                </c:pt>
                <c:pt idx="325">
                  <c:v>6.881E-3</c:v>
                </c:pt>
                <c:pt idx="326">
                  <c:v>6.9060000000000007E-3</c:v>
                </c:pt>
                <c:pt idx="327">
                  <c:v>6.9344999999999997E-3</c:v>
                </c:pt>
                <c:pt idx="328">
                  <c:v>6.9575000000000001E-3</c:v>
                </c:pt>
                <c:pt idx="329">
                  <c:v>6.9975000000000002E-3</c:v>
                </c:pt>
                <c:pt idx="330">
                  <c:v>7.0460000000000002E-3</c:v>
                </c:pt>
                <c:pt idx="331">
                  <c:v>7.0935E-3</c:v>
                </c:pt>
                <c:pt idx="332">
                  <c:v>7.1739999999999998E-3</c:v>
                </c:pt>
                <c:pt idx="333">
                  <c:v>7.2119999999999997E-3</c:v>
                </c:pt>
                <c:pt idx="334">
                  <c:v>7.2554999999999998E-3</c:v>
                </c:pt>
                <c:pt idx="335">
                  <c:v>7.2499999999999995E-3</c:v>
                </c:pt>
                <c:pt idx="336">
                  <c:v>7.2785000000000002E-3</c:v>
                </c:pt>
                <c:pt idx="337">
                  <c:v>7.2750000000000002E-3</c:v>
                </c:pt>
                <c:pt idx="338">
                  <c:v>7.3160000000000005E-3</c:v>
                </c:pt>
                <c:pt idx="339">
                  <c:v>7.3045000000000002E-3</c:v>
                </c:pt>
                <c:pt idx="340">
                  <c:v>7.3395000000000005E-3</c:v>
                </c:pt>
                <c:pt idx="341">
                  <c:v>7.3505000000000003E-3</c:v>
                </c:pt>
                <c:pt idx="342">
                  <c:v>7.3855000000000006E-3</c:v>
                </c:pt>
                <c:pt idx="343">
                  <c:v>7.4085000000000002E-3</c:v>
                </c:pt>
                <c:pt idx="344">
                  <c:v>7.4505000000000005E-3</c:v>
                </c:pt>
                <c:pt idx="345">
                  <c:v>7.4779999999999994E-3</c:v>
                </c:pt>
                <c:pt idx="346">
                  <c:v>7.5149999999999991E-3</c:v>
                </c:pt>
                <c:pt idx="347">
                  <c:v>7.5460000000000006E-3</c:v>
                </c:pt>
                <c:pt idx="348">
                  <c:v>7.5699999999999995E-3</c:v>
                </c:pt>
                <c:pt idx="349">
                  <c:v>7.6495E-3</c:v>
                </c:pt>
                <c:pt idx="350">
                  <c:v>7.6739999999999994E-3</c:v>
                </c:pt>
                <c:pt idx="351">
                  <c:v>7.7180000000000009E-3</c:v>
                </c:pt>
                <c:pt idx="352">
                  <c:v>7.711E-3</c:v>
                </c:pt>
                <c:pt idx="353">
                  <c:v>7.7615000000000002E-3</c:v>
                </c:pt>
                <c:pt idx="354">
                  <c:v>7.8069999999999997E-3</c:v>
                </c:pt>
                <c:pt idx="355">
                  <c:v>7.8744999999999996E-3</c:v>
                </c:pt>
                <c:pt idx="356">
                  <c:v>7.8755000000000006E-3</c:v>
                </c:pt>
                <c:pt idx="357">
                  <c:v>7.9185000000000002E-3</c:v>
                </c:pt>
                <c:pt idx="358">
                  <c:v>7.9364999999999991E-3</c:v>
                </c:pt>
                <c:pt idx="359">
                  <c:v>7.9944999999999999E-3</c:v>
                </c:pt>
                <c:pt idx="360">
                  <c:v>7.987000000000001E-3</c:v>
                </c:pt>
                <c:pt idx="361">
                  <c:v>8.0260000000000001E-3</c:v>
                </c:pt>
                <c:pt idx="362">
                  <c:v>8.0669999999999995E-3</c:v>
                </c:pt>
                <c:pt idx="363">
                  <c:v>8.1099999999999992E-3</c:v>
                </c:pt>
                <c:pt idx="364">
                  <c:v>8.1335000000000001E-3</c:v>
                </c:pt>
                <c:pt idx="365">
                  <c:v>8.150000000000001E-3</c:v>
                </c:pt>
                <c:pt idx="366">
                  <c:v>8.1700000000000002E-3</c:v>
                </c:pt>
                <c:pt idx="367">
                  <c:v>8.231500000000001E-3</c:v>
                </c:pt>
                <c:pt idx="368">
                  <c:v>8.2705000000000001E-3</c:v>
                </c:pt>
                <c:pt idx="369">
                  <c:v>8.2690000000000003E-3</c:v>
                </c:pt>
                <c:pt idx="370">
                  <c:v>8.2834999999999992E-3</c:v>
                </c:pt>
                <c:pt idx="371">
                  <c:v>8.3110000000000007E-3</c:v>
                </c:pt>
                <c:pt idx="372">
                  <c:v>8.3549999999999996E-3</c:v>
                </c:pt>
                <c:pt idx="373">
                  <c:v>8.3745E-3</c:v>
                </c:pt>
                <c:pt idx="374">
                  <c:v>8.4189999999999994E-3</c:v>
                </c:pt>
                <c:pt idx="375">
                  <c:v>8.4440000000000001E-3</c:v>
                </c:pt>
                <c:pt idx="376">
                  <c:v>8.5030000000000001E-3</c:v>
                </c:pt>
                <c:pt idx="377">
                  <c:v>8.5065000000000002E-3</c:v>
                </c:pt>
                <c:pt idx="378">
                  <c:v>8.5655000000000002E-3</c:v>
                </c:pt>
                <c:pt idx="379">
                  <c:v>8.5845000000000001E-3</c:v>
                </c:pt>
                <c:pt idx="380">
                  <c:v>8.6255000000000012E-3</c:v>
                </c:pt>
                <c:pt idx="381">
                  <c:v>8.6525000000000005E-3</c:v>
                </c:pt>
                <c:pt idx="382">
                  <c:v>8.7174999999999996E-3</c:v>
                </c:pt>
                <c:pt idx="383">
                  <c:v>8.7314999999999997E-3</c:v>
                </c:pt>
                <c:pt idx="384">
                  <c:v>8.7735E-3</c:v>
                </c:pt>
                <c:pt idx="385">
                  <c:v>8.7859999999999987E-3</c:v>
                </c:pt>
                <c:pt idx="386">
                  <c:v>8.8360000000000001E-3</c:v>
                </c:pt>
                <c:pt idx="387">
                  <c:v>8.8719999999999997E-3</c:v>
                </c:pt>
                <c:pt idx="388">
                  <c:v>8.8969999999999987E-3</c:v>
                </c:pt>
                <c:pt idx="389">
                  <c:v>8.9445000000000011E-3</c:v>
                </c:pt>
                <c:pt idx="390">
                  <c:v>8.9699999999999988E-3</c:v>
                </c:pt>
                <c:pt idx="391">
                  <c:v>9.0154999999999992E-3</c:v>
                </c:pt>
                <c:pt idx="392">
                  <c:v>9.0364999999999994E-3</c:v>
                </c:pt>
                <c:pt idx="393">
                  <c:v>9.0939999999999997E-3</c:v>
                </c:pt>
                <c:pt idx="394">
                  <c:v>9.1245000000000007E-3</c:v>
                </c:pt>
                <c:pt idx="395">
                  <c:v>9.1814999999999987E-3</c:v>
                </c:pt>
                <c:pt idx="396">
                  <c:v>9.215000000000001E-3</c:v>
                </c:pt>
                <c:pt idx="397">
                  <c:v>9.3004999999999997E-3</c:v>
                </c:pt>
                <c:pt idx="398">
                  <c:v>9.3229999999999997E-3</c:v>
                </c:pt>
                <c:pt idx="399">
                  <c:v>9.3449999999999991E-3</c:v>
                </c:pt>
                <c:pt idx="400">
                  <c:v>9.3659999999999993E-3</c:v>
                </c:pt>
                <c:pt idx="401">
                  <c:v>9.389999999999999E-3</c:v>
                </c:pt>
                <c:pt idx="402">
                  <c:v>9.4505000000000006E-3</c:v>
                </c:pt>
                <c:pt idx="403">
                  <c:v>9.5324999999999993E-3</c:v>
                </c:pt>
                <c:pt idx="404">
                  <c:v>9.5890000000000003E-3</c:v>
                </c:pt>
                <c:pt idx="405">
                  <c:v>9.6445000000000003E-3</c:v>
                </c:pt>
                <c:pt idx="406">
                  <c:v>9.6919999999999992E-3</c:v>
                </c:pt>
                <c:pt idx="407">
                  <c:v>9.7180000000000009E-3</c:v>
                </c:pt>
                <c:pt idx="408">
                  <c:v>9.7299999999999991E-3</c:v>
                </c:pt>
                <c:pt idx="409">
                  <c:v>9.7299999999999991E-3</c:v>
                </c:pt>
                <c:pt idx="410">
                  <c:v>9.8255000000000009E-3</c:v>
                </c:pt>
                <c:pt idx="411">
                  <c:v>9.8724999999999993E-3</c:v>
                </c:pt>
                <c:pt idx="412">
                  <c:v>9.9290000000000003E-3</c:v>
                </c:pt>
                <c:pt idx="413">
                  <c:v>9.9565000000000001E-3</c:v>
                </c:pt>
                <c:pt idx="414">
                  <c:v>1.0006999999999999E-2</c:v>
                </c:pt>
                <c:pt idx="415">
                  <c:v>1.0028499999999999E-2</c:v>
                </c:pt>
                <c:pt idx="416">
                  <c:v>1.0087499999999999E-2</c:v>
                </c:pt>
                <c:pt idx="417">
                  <c:v>1.0113E-2</c:v>
                </c:pt>
                <c:pt idx="418">
                  <c:v>1.01615E-2</c:v>
                </c:pt>
                <c:pt idx="419">
                  <c:v>1.01925E-2</c:v>
                </c:pt>
                <c:pt idx="420">
                  <c:v>1.0244E-2</c:v>
                </c:pt>
                <c:pt idx="421">
                  <c:v>1.02725E-2</c:v>
                </c:pt>
                <c:pt idx="422">
                  <c:v>1.03065E-2</c:v>
                </c:pt>
                <c:pt idx="423">
                  <c:v>1.0353000000000001E-2</c:v>
                </c:pt>
                <c:pt idx="424">
                  <c:v>1.03985E-2</c:v>
                </c:pt>
                <c:pt idx="425">
                  <c:v>1.04495E-2</c:v>
                </c:pt>
                <c:pt idx="426">
                  <c:v>1.0493499999999999E-2</c:v>
                </c:pt>
                <c:pt idx="427">
                  <c:v>1.05425E-2</c:v>
                </c:pt>
                <c:pt idx="428">
                  <c:v>1.05865E-2</c:v>
                </c:pt>
                <c:pt idx="429">
                  <c:v>1.0640500000000001E-2</c:v>
                </c:pt>
                <c:pt idx="430">
                  <c:v>1.06695E-2</c:v>
                </c:pt>
                <c:pt idx="431">
                  <c:v>1.0724500000000001E-2</c:v>
                </c:pt>
                <c:pt idx="432">
                  <c:v>1.0756499999999999E-2</c:v>
                </c:pt>
                <c:pt idx="433">
                  <c:v>1.0812499999999999E-2</c:v>
                </c:pt>
                <c:pt idx="434">
                  <c:v>1.0838E-2</c:v>
                </c:pt>
                <c:pt idx="435">
                  <c:v>1.0894500000000001E-2</c:v>
                </c:pt>
                <c:pt idx="436">
                  <c:v>1.0925000000000001E-2</c:v>
                </c:pt>
                <c:pt idx="437">
                  <c:v>1.09715E-2</c:v>
                </c:pt>
                <c:pt idx="438">
                  <c:v>1.1001500000000001E-2</c:v>
                </c:pt>
                <c:pt idx="439">
                  <c:v>1.10425E-2</c:v>
                </c:pt>
                <c:pt idx="440">
                  <c:v>1.10765E-2</c:v>
                </c:pt>
                <c:pt idx="441">
                  <c:v>1.1116000000000001E-2</c:v>
                </c:pt>
                <c:pt idx="442">
                  <c:v>1.1154000000000001E-2</c:v>
                </c:pt>
                <c:pt idx="443">
                  <c:v>1.1200499999999999E-2</c:v>
                </c:pt>
                <c:pt idx="444">
                  <c:v>1.1242499999999999E-2</c:v>
                </c:pt>
                <c:pt idx="445">
                  <c:v>1.1265500000000001E-2</c:v>
                </c:pt>
                <c:pt idx="446">
                  <c:v>1.1324000000000001E-2</c:v>
                </c:pt>
                <c:pt idx="447">
                  <c:v>1.1469E-2</c:v>
                </c:pt>
                <c:pt idx="448">
                  <c:v>1.1669499999999999E-2</c:v>
                </c:pt>
              </c:numCache>
            </c:numRef>
          </c:xVal>
          <c:yVal>
            <c:numRef>
              <c:f>'Res 2'!$R$10:$R$458</c:f>
              <c:numCache>
                <c:formatCode>General</c:formatCode>
                <c:ptCount val="449"/>
                <c:pt idx="0">
                  <c:v>20.952481696497308</c:v>
                </c:pt>
                <c:pt idx="1">
                  <c:v>21.165085163067214</c:v>
                </c:pt>
                <c:pt idx="2">
                  <c:v>19.591062465465118</c:v>
                </c:pt>
                <c:pt idx="3">
                  <c:v>22.527766135740769</c:v>
                </c:pt>
                <c:pt idx="4">
                  <c:v>22.580759284678074</c:v>
                </c:pt>
                <c:pt idx="5">
                  <c:v>23.453884500502237</c:v>
                </c:pt>
                <c:pt idx="6">
                  <c:v>23.474703237584759</c:v>
                </c:pt>
                <c:pt idx="7">
                  <c:v>24.468955650979904</c:v>
                </c:pt>
                <c:pt idx="8">
                  <c:v>24.577465432137245</c:v>
                </c:pt>
                <c:pt idx="9">
                  <c:v>25.324416483824976</c:v>
                </c:pt>
                <c:pt idx="10">
                  <c:v>25.477718093250747</c:v>
                </c:pt>
                <c:pt idx="11">
                  <c:v>26.345796342509463</c:v>
                </c:pt>
                <c:pt idx="12">
                  <c:v>26.591205091754837</c:v>
                </c:pt>
                <c:pt idx="13">
                  <c:v>27.089593040093778</c:v>
                </c:pt>
                <c:pt idx="14">
                  <c:v>27.422061962593293</c:v>
                </c:pt>
                <c:pt idx="15">
                  <c:v>28.088261549233703</c:v>
                </c:pt>
                <c:pt idx="16">
                  <c:v>28.522931544683743</c:v>
                </c:pt>
                <c:pt idx="17">
                  <c:v>28.772756389673891</c:v>
                </c:pt>
                <c:pt idx="18">
                  <c:v>29.322875745308774</c:v>
                </c:pt>
                <c:pt idx="19">
                  <c:v>29.764485319786317</c:v>
                </c:pt>
                <c:pt idx="20">
                  <c:v>30.42185271493717</c:v>
                </c:pt>
                <c:pt idx="21">
                  <c:v>30.462228447460834</c:v>
                </c:pt>
                <c:pt idx="22">
                  <c:v>31.243877394286081</c:v>
                </c:pt>
                <c:pt idx="23">
                  <c:v>31.484870047786679</c:v>
                </c:pt>
                <c:pt idx="24">
                  <c:v>32.368089196741764</c:v>
                </c:pt>
                <c:pt idx="25">
                  <c:v>32.211002362391902</c:v>
                </c:pt>
                <c:pt idx="26">
                  <c:v>33.235536575179793</c:v>
                </c:pt>
                <c:pt idx="27">
                  <c:v>33.17560384721498</c:v>
                </c:pt>
                <c:pt idx="28">
                  <c:v>34.049990804680519</c:v>
                </c:pt>
                <c:pt idx="29">
                  <c:v>33.861360429296539</c:v>
                </c:pt>
                <c:pt idx="30">
                  <c:v>34.947719982511295</c:v>
                </c:pt>
                <c:pt idx="31">
                  <c:v>34.912391216553083</c:v>
                </c:pt>
                <c:pt idx="32">
                  <c:v>35.658080526599448</c:v>
                </c:pt>
                <c:pt idx="33">
                  <c:v>35.647986593468538</c:v>
                </c:pt>
                <c:pt idx="34">
                  <c:v>36.602494145160712</c:v>
                </c:pt>
                <c:pt idx="35">
                  <c:v>36.724883084373054</c:v>
                </c:pt>
                <c:pt idx="36">
                  <c:v>37.265539377697706</c:v>
                </c:pt>
                <c:pt idx="37">
                  <c:v>37.492022002322614</c:v>
                </c:pt>
                <c:pt idx="38">
                  <c:v>38.280610528175359</c:v>
                </c:pt>
                <c:pt idx="39">
                  <c:v>38.633898187757403</c:v>
                </c:pt>
                <c:pt idx="40">
                  <c:v>38.957534918767365</c:v>
                </c:pt>
                <c:pt idx="41">
                  <c:v>39.422486713610148</c:v>
                </c:pt>
                <c:pt idx="42">
                  <c:v>40.042001859520077</c:v>
                </c:pt>
                <c:pt idx="43">
                  <c:v>40.649530459837031</c:v>
                </c:pt>
                <c:pt idx="44">
                  <c:v>40.691798804822746</c:v>
                </c:pt>
                <c:pt idx="45">
                  <c:v>41.452629014565481</c:v>
                </c:pt>
                <c:pt idx="46">
                  <c:v>41.782574453782274</c:v>
                </c:pt>
                <c:pt idx="47">
                  <c:v>42.66327011945463</c:v>
                </c:pt>
                <c:pt idx="48">
                  <c:v>42.509968510028855</c:v>
                </c:pt>
                <c:pt idx="49">
                  <c:v>43.547120139230394</c:v>
                </c:pt>
                <c:pt idx="50">
                  <c:v>43.509898760810145</c:v>
                </c:pt>
                <c:pt idx="51">
                  <c:v>44.518030332260302</c:v>
                </c:pt>
                <c:pt idx="52">
                  <c:v>44.326245602772914</c:v>
                </c:pt>
                <c:pt idx="53">
                  <c:v>45.470645271490433</c:v>
                </c:pt>
                <c:pt idx="54">
                  <c:v>45.385477710698332</c:v>
                </c:pt>
                <c:pt idx="55">
                  <c:v>46.297086046584113</c:v>
                </c:pt>
                <c:pt idx="56">
                  <c:v>46.215072839895434</c:v>
                </c:pt>
                <c:pt idx="57">
                  <c:v>47.289445847517214</c:v>
                </c:pt>
                <c:pt idx="58">
                  <c:v>47.312157197061772</c:v>
                </c:pt>
                <c:pt idx="59">
                  <c:v>48.049645186439264</c:v>
                </c:pt>
                <c:pt idx="60">
                  <c:v>48.172034125651621</c:v>
                </c:pt>
                <c:pt idx="61">
                  <c:v>49.083011590716715</c:v>
                </c:pt>
                <c:pt idx="62">
                  <c:v>49.300662023852084</c:v>
                </c:pt>
                <c:pt idx="63">
                  <c:v>49.858351829335149</c:v>
                </c:pt>
                <c:pt idx="64">
                  <c:v>50.224256905330826</c:v>
                </c:pt>
                <c:pt idx="65">
                  <c:v>50.78447019409662</c:v>
                </c:pt>
                <c:pt idx="66">
                  <c:v>51.255099826325541</c:v>
                </c:pt>
                <c:pt idx="67">
                  <c:v>51.638038414479638</c:v>
                </c:pt>
                <c:pt idx="68">
                  <c:v>52.248090498079328</c:v>
                </c:pt>
                <c:pt idx="69">
                  <c:v>52.684022235170737</c:v>
                </c:pt>
                <c:pt idx="70">
                  <c:v>53.395644520900255</c:v>
                </c:pt>
                <c:pt idx="71">
                  <c:v>53.484597306616443</c:v>
                </c:pt>
                <c:pt idx="72">
                  <c:v>54.377910388702446</c:v>
                </c:pt>
                <c:pt idx="73">
                  <c:v>54.51670196925253</c:v>
                </c:pt>
                <c:pt idx="74">
                  <c:v>55.500229578696086</c:v>
                </c:pt>
                <c:pt idx="75">
                  <c:v>55.378471510304422</c:v>
                </c:pt>
                <c:pt idx="76">
                  <c:v>56.515300729173738</c:v>
                </c:pt>
                <c:pt idx="77">
                  <c:v>56.44338145561597</c:v>
                </c:pt>
                <c:pt idx="78">
                  <c:v>57.449620414604091</c:v>
                </c:pt>
                <c:pt idx="79">
                  <c:v>57.289379226150814</c:v>
                </c:pt>
                <c:pt idx="80">
                  <c:v>58.448919794564702</c:v>
                </c:pt>
                <c:pt idx="81">
                  <c:v>58.354920042283048</c:v>
                </c:pt>
                <c:pt idx="82">
                  <c:v>59.286716244430671</c:v>
                </c:pt>
                <c:pt idx="83">
                  <c:v>59.252649220113831</c:v>
                </c:pt>
                <c:pt idx="84">
                  <c:v>60.289169978494684</c:v>
                </c:pt>
                <c:pt idx="85">
                  <c:v>60.337747031687222</c:v>
                </c:pt>
                <c:pt idx="86">
                  <c:v>61.116872495229742</c:v>
                </c:pt>
                <c:pt idx="87">
                  <c:v>61.29099284173801</c:v>
                </c:pt>
                <c:pt idx="88">
                  <c:v>62.184936794644706</c:v>
                </c:pt>
                <c:pt idx="89">
                  <c:v>62.436023381276215</c:v>
                </c:pt>
                <c:pt idx="90">
                  <c:v>62.960907904083818</c:v>
                </c:pt>
                <c:pt idx="91">
                  <c:v>63.378544387375435</c:v>
                </c:pt>
                <c:pt idx="92">
                  <c:v>64.018878270367864</c:v>
                </c:pt>
                <c:pt idx="93">
                  <c:v>64.522944056092939</c:v>
                </c:pt>
                <c:pt idx="94">
                  <c:v>64.842164691358136</c:v>
                </c:pt>
                <c:pt idx="95">
                  <c:v>65.513411244564011</c:v>
                </c:pt>
                <c:pt idx="96">
                  <c:v>65.891933736973328</c:v>
                </c:pt>
                <c:pt idx="97">
                  <c:v>66.717112770425643</c:v>
                </c:pt>
                <c:pt idx="98">
                  <c:v>66.730361057659977</c:v>
                </c:pt>
                <c:pt idx="99">
                  <c:v>67.747324820599687</c:v>
                </c:pt>
                <c:pt idx="100">
                  <c:v>67.818613223336783</c:v>
                </c:pt>
                <c:pt idx="101">
                  <c:v>68.85828833582103</c:v>
                </c:pt>
                <c:pt idx="102">
                  <c:v>68.660825768947504</c:v>
                </c:pt>
                <c:pt idx="103">
                  <c:v>69.888500385995087</c:v>
                </c:pt>
                <c:pt idx="104">
                  <c:v>69.777467121555006</c:v>
                </c:pt>
                <c:pt idx="105">
                  <c:v>70.822820071425426</c:v>
                </c:pt>
                <c:pt idx="106">
                  <c:v>70.692860682364895</c:v>
                </c:pt>
                <c:pt idx="107">
                  <c:v>71.868803892116517</c:v>
                </c:pt>
                <c:pt idx="108">
                  <c:v>71.812025518255112</c:v>
                </c:pt>
                <c:pt idx="109">
                  <c:v>72.694613796389518</c:v>
                </c:pt>
                <c:pt idx="110">
                  <c:v>72.745714332864779</c:v>
                </c:pt>
                <c:pt idx="111">
                  <c:v>73.65038308972305</c:v>
                </c:pt>
                <c:pt idx="112">
                  <c:v>73.779080737142223</c:v>
                </c:pt>
                <c:pt idx="113">
                  <c:v>74.539910946884959</c:v>
                </c:pt>
                <c:pt idx="114">
                  <c:v>74.787843179413059</c:v>
                </c:pt>
                <c:pt idx="115">
                  <c:v>75.590941734141509</c:v>
                </c:pt>
                <c:pt idx="116">
                  <c:v>75.936028073054672</c:v>
                </c:pt>
                <c:pt idx="117">
                  <c:v>76.425583829904056</c:v>
                </c:pt>
                <c:pt idx="118">
                  <c:v>76.920186553318914</c:v>
                </c:pt>
                <c:pt idx="119">
                  <c:v>77.573137852724997</c:v>
                </c:pt>
                <c:pt idx="120">
                  <c:v>78.294223200764748</c:v>
                </c:pt>
                <c:pt idx="121">
                  <c:v>78.342800253957279</c:v>
                </c:pt>
                <c:pt idx="122">
                  <c:v>79.258193814767154</c:v>
                </c:pt>
                <c:pt idx="123">
                  <c:v>79.53451523422595</c:v>
                </c:pt>
                <c:pt idx="124">
                  <c:v>80.560942059475892</c:v>
                </c:pt>
                <c:pt idx="125">
                  <c:v>80.34329162634053</c:v>
                </c:pt>
                <c:pt idx="126">
                  <c:v>81.540053573174688</c:v>
                </c:pt>
                <c:pt idx="127">
                  <c:v>81.531221381685128</c:v>
                </c:pt>
                <c:pt idx="128">
                  <c:v>82.486359804197974</c:v>
                </c:pt>
                <c:pt idx="129">
                  <c:v>82.336843419696294</c:v>
                </c:pt>
                <c:pt idx="130">
                  <c:v>83.530451012427022</c:v>
                </c:pt>
                <c:pt idx="131">
                  <c:v>83.437713001786733</c:v>
                </c:pt>
                <c:pt idx="132">
                  <c:v>84.441428477492124</c:v>
                </c:pt>
                <c:pt idx="133">
                  <c:v>84.438274123388723</c:v>
                </c:pt>
                <c:pt idx="134">
                  <c:v>85.498767972955505</c:v>
                </c:pt>
                <c:pt idx="135">
                  <c:v>85.773196779952258</c:v>
                </c:pt>
                <c:pt idx="136">
                  <c:v>86.128377051996338</c:v>
                </c:pt>
                <c:pt idx="137">
                  <c:v>86.563677918267047</c:v>
                </c:pt>
                <c:pt idx="138">
                  <c:v>87.47844060825625</c:v>
                </c:pt>
                <c:pt idx="139">
                  <c:v>88.224129918302623</c:v>
                </c:pt>
                <c:pt idx="140">
                  <c:v>88.142747582434609</c:v>
                </c:pt>
                <c:pt idx="141">
                  <c:v>89.077067267864948</c:v>
                </c:pt>
                <c:pt idx="142">
                  <c:v>89.282731155407333</c:v>
                </c:pt>
                <c:pt idx="143">
                  <c:v>90.315466688864106</c:v>
                </c:pt>
                <c:pt idx="144">
                  <c:v>90.162165079438338</c:v>
                </c:pt>
                <c:pt idx="145">
                  <c:v>91.355772672169053</c:v>
                </c:pt>
                <c:pt idx="146">
                  <c:v>91.26429640317015</c:v>
                </c:pt>
                <c:pt idx="147">
                  <c:v>92.38787733480514</c:v>
                </c:pt>
                <c:pt idx="148">
                  <c:v>92.181582576442054</c:v>
                </c:pt>
                <c:pt idx="149">
                  <c:v>93.457834246682168</c:v>
                </c:pt>
                <c:pt idx="150">
                  <c:v>93.460988600785583</c:v>
                </c:pt>
                <c:pt idx="151">
                  <c:v>94.212355748218087</c:v>
                </c:pt>
                <c:pt idx="152">
                  <c:v>94.262825413872662</c:v>
                </c:pt>
                <c:pt idx="153">
                  <c:v>95.350446708728768</c:v>
                </c:pt>
                <c:pt idx="154">
                  <c:v>95.506902672257951</c:v>
                </c:pt>
                <c:pt idx="155">
                  <c:v>96.119478239140392</c:v>
                </c:pt>
                <c:pt idx="156">
                  <c:v>96.437437132764202</c:v>
                </c:pt>
                <c:pt idx="157">
                  <c:v>97.24432091241674</c:v>
                </c:pt>
                <c:pt idx="158">
                  <c:v>97.766681951941621</c:v>
                </c:pt>
                <c:pt idx="159">
                  <c:v>98.016506796931765</c:v>
                </c:pt>
                <c:pt idx="160">
                  <c:v>98.706048603937418</c:v>
                </c:pt>
                <c:pt idx="161">
                  <c:v>99.223993547717498</c:v>
                </c:pt>
                <c:pt idx="162">
                  <c:v>100.138125366886</c:v>
                </c:pt>
                <c:pt idx="163">
                  <c:v>99.952649345605437</c:v>
                </c:pt>
                <c:pt idx="164">
                  <c:v>101.02765322404791</c:v>
                </c:pt>
                <c:pt idx="165">
                  <c:v>101.17149177116345</c:v>
                </c:pt>
                <c:pt idx="166">
                  <c:v>102.19034814656521</c:v>
                </c:pt>
                <c:pt idx="167">
                  <c:v>101.9745903258919</c:v>
                </c:pt>
                <c:pt idx="168">
                  <c:v>103.23633196725631</c:v>
                </c:pt>
                <c:pt idx="169">
                  <c:v>103.23885545053903</c:v>
                </c:pt>
                <c:pt idx="170">
                  <c:v>104.02428962228836</c:v>
                </c:pt>
                <c:pt idx="171">
                  <c:v>104.02176613900562</c:v>
                </c:pt>
                <c:pt idx="172">
                  <c:v>105.12011223781336</c:v>
                </c:pt>
                <c:pt idx="173">
                  <c:v>105.1857228031643</c:v>
                </c:pt>
                <c:pt idx="174">
                  <c:v>105.91816382597635</c:v>
                </c:pt>
                <c:pt idx="175">
                  <c:v>106.09985462233283</c:v>
                </c:pt>
                <c:pt idx="176">
                  <c:v>107.06761046125932</c:v>
                </c:pt>
                <c:pt idx="177">
                  <c:v>107.53193138528142</c:v>
                </c:pt>
                <c:pt idx="178">
                  <c:v>107.78364884273363</c:v>
                </c:pt>
                <c:pt idx="179">
                  <c:v>108.38991570140922</c:v>
                </c:pt>
                <c:pt idx="180">
                  <c:v>108.97284033971957</c:v>
                </c:pt>
                <c:pt idx="181">
                  <c:v>109.74944231997935</c:v>
                </c:pt>
                <c:pt idx="182">
                  <c:v>109.73745577438639</c:v>
                </c:pt>
                <c:pt idx="183">
                  <c:v>110.65726543094105</c:v>
                </c:pt>
                <c:pt idx="184">
                  <c:v>110.98531825769581</c:v>
                </c:pt>
                <c:pt idx="185">
                  <c:v>111.97010760878071</c:v>
                </c:pt>
                <c:pt idx="186">
                  <c:v>111.74614846743854</c:v>
                </c:pt>
                <c:pt idx="187">
                  <c:v>112.94921912247949</c:v>
                </c:pt>
                <c:pt idx="188">
                  <c:v>112.86215894922536</c:v>
                </c:pt>
                <c:pt idx="189">
                  <c:v>113.86145832918596</c:v>
                </c:pt>
                <c:pt idx="190">
                  <c:v>113.72708284438065</c:v>
                </c:pt>
                <c:pt idx="191">
                  <c:v>114.95917355717297</c:v>
                </c:pt>
                <c:pt idx="192">
                  <c:v>115.11310603741946</c:v>
                </c:pt>
                <c:pt idx="193">
                  <c:v>115.74334598728097</c:v>
                </c:pt>
                <c:pt idx="194">
                  <c:v>115.94900987482339</c:v>
                </c:pt>
                <c:pt idx="195">
                  <c:v>116.82465857393028</c:v>
                </c:pt>
                <c:pt idx="196">
                  <c:v>117.14829530494023</c:v>
                </c:pt>
                <c:pt idx="197">
                  <c:v>117.5817035587489</c:v>
                </c:pt>
                <c:pt idx="198">
                  <c:v>118.01574268337826</c:v>
                </c:pt>
                <c:pt idx="199">
                  <c:v>118.7734185390176</c:v>
                </c:pt>
                <c:pt idx="200">
                  <c:v>119.53487961958101</c:v>
                </c:pt>
                <c:pt idx="201">
                  <c:v>119.50207433690554</c:v>
                </c:pt>
                <c:pt idx="202">
                  <c:v>120.37141432780562</c:v>
                </c:pt>
                <c:pt idx="203">
                  <c:v>120.57518560288595</c:v>
                </c:pt>
                <c:pt idx="204">
                  <c:v>121.537894475247</c:v>
                </c:pt>
                <c:pt idx="205">
                  <c:v>121.41487466521396</c:v>
                </c:pt>
                <c:pt idx="206">
                  <c:v>122.52773079289737</c:v>
                </c:pt>
                <c:pt idx="207">
                  <c:v>122.59460309988968</c:v>
                </c:pt>
                <c:pt idx="208">
                  <c:v>123.51441275644434</c:v>
                </c:pt>
                <c:pt idx="209">
                  <c:v>123.39959426708018</c:v>
                </c:pt>
                <c:pt idx="210">
                  <c:v>124.58626228078339</c:v>
                </c:pt>
                <c:pt idx="211">
                  <c:v>124.62789975494843</c:v>
                </c:pt>
                <c:pt idx="212">
                  <c:v>125.36097164858113</c:v>
                </c:pt>
                <c:pt idx="213">
                  <c:v>125.47137404220052</c:v>
                </c:pt>
                <c:pt idx="214">
                  <c:v>126.39244544039654</c:v>
                </c:pt>
                <c:pt idx="215">
                  <c:v>126.61261935681463</c:v>
                </c:pt>
                <c:pt idx="216">
                  <c:v>127.25610759391049</c:v>
                </c:pt>
                <c:pt idx="217">
                  <c:v>127.59867044954092</c:v>
                </c:pt>
                <c:pt idx="218">
                  <c:v>128.27370222767087</c:v>
                </c:pt>
                <c:pt idx="219">
                  <c:v>128.80994242525074</c:v>
                </c:pt>
                <c:pt idx="220">
                  <c:v>129.03263982495156</c:v>
                </c:pt>
                <c:pt idx="221">
                  <c:v>129.69505418666785</c:v>
                </c:pt>
                <c:pt idx="222">
                  <c:v>130.20669042224117</c:v>
                </c:pt>
                <c:pt idx="223">
                  <c:v>131.1548892657265</c:v>
                </c:pt>
                <c:pt idx="224">
                  <c:v>130.91515835386727</c:v>
                </c:pt>
                <c:pt idx="225">
                  <c:v>131.94032343747583</c:v>
                </c:pt>
                <c:pt idx="226">
                  <c:v>132.16428257881799</c:v>
                </c:pt>
                <c:pt idx="227">
                  <c:v>133.01658905755968</c:v>
                </c:pt>
                <c:pt idx="228">
                  <c:v>132.8456230651548</c:v>
                </c:pt>
                <c:pt idx="229">
                  <c:v>134.07392855302305</c:v>
                </c:pt>
                <c:pt idx="230">
                  <c:v>134.09537816092626</c:v>
                </c:pt>
                <c:pt idx="231">
                  <c:v>134.79753738434553</c:v>
                </c:pt>
                <c:pt idx="232">
                  <c:v>134.74012813966343</c:v>
                </c:pt>
                <c:pt idx="233">
                  <c:v>135.81513201810591</c:v>
                </c:pt>
                <c:pt idx="234">
                  <c:v>136.1034399831577</c:v>
                </c:pt>
                <c:pt idx="235">
                  <c:v>136.48827118377383</c:v>
                </c:pt>
                <c:pt idx="236">
                  <c:v>136.74503560779146</c:v>
                </c:pt>
                <c:pt idx="237">
                  <c:v>137.66673787680818</c:v>
                </c:pt>
                <c:pt idx="238">
                  <c:v>138.30833350144201</c:v>
                </c:pt>
                <c:pt idx="239">
                  <c:v>138.38845409566861</c:v>
                </c:pt>
                <c:pt idx="240">
                  <c:v>139.09692202729474</c:v>
                </c:pt>
                <c:pt idx="241">
                  <c:v>139.48238409873156</c:v>
                </c:pt>
                <c:pt idx="242">
                  <c:v>140.40660985103096</c:v>
                </c:pt>
                <c:pt idx="243">
                  <c:v>140.19274464281972</c:v>
                </c:pt>
                <c:pt idx="244">
                  <c:v>141.10056775378143</c:v>
                </c:pt>
                <c:pt idx="245">
                  <c:v>141.42483535561209</c:v>
                </c:pt>
                <c:pt idx="246">
                  <c:v>142.29291360487079</c:v>
                </c:pt>
                <c:pt idx="247">
                  <c:v>142.08661884650769</c:v>
                </c:pt>
                <c:pt idx="248">
                  <c:v>143.23480374014932</c:v>
                </c:pt>
                <c:pt idx="249">
                  <c:v>143.15657575838472</c:v>
                </c:pt>
                <c:pt idx="250">
                  <c:v>144.03096271585025</c:v>
                </c:pt>
                <c:pt idx="251">
                  <c:v>143.95462734654771</c:v>
                </c:pt>
                <c:pt idx="252">
                  <c:v>145.04224864140383</c:v>
                </c:pt>
                <c:pt idx="253">
                  <c:v>145.19176502590548</c:v>
                </c:pt>
                <c:pt idx="254">
                  <c:v>145.75450179795405</c:v>
                </c:pt>
                <c:pt idx="255">
                  <c:v>145.93556172348983</c:v>
                </c:pt>
                <c:pt idx="256">
                  <c:v>146.88312969615447</c:v>
                </c:pt>
                <c:pt idx="257">
                  <c:v>147.36890022807975</c:v>
                </c:pt>
                <c:pt idx="258">
                  <c:v>147.4919200381128</c:v>
                </c:pt>
                <c:pt idx="259">
                  <c:v>148.02122065666518</c:v>
                </c:pt>
                <c:pt idx="260">
                  <c:v>148.53916560044527</c:v>
                </c:pt>
                <c:pt idx="261">
                  <c:v>149.20915041200976</c:v>
                </c:pt>
                <c:pt idx="262">
                  <c:v>149.30251929347074</c:v>
                </c:pt>
                <c:pt idx="263">
                  <c:v>150.05956427828937</c:v>
                </c:pt>
                <c:pt idx="264">
                  <c:v>150.30812738163817</c:v>
                </c:pt>
                <c:pt idx="265">
                  <c:v>151.22919877983418</c:v>
                </c:pt>
                <c:pt idx="266">
                  <c:v>151.03552143788474</c:v>
                </c:pt>
                <c:pt idx="267">
                  <c:v>152.10043138319628</c:v>
                </c:pt>
                <c:pt idx="268">
                  <c:v>152.30420265827667</c:v>
                </c:pt>
                <c:pt idx="269">
                  <c:v>152.99626794856499</c:v>
                </c:pt>
                <c:pt idx="270">
                  <c:v>152.90037558382136</c:v>
                </c:pt>
                <c:pt idx="271">
                  <c:v>153.98673513703608</c:v>
                </c:pt>
                <c:pt idx="272">
                  <c:v>154.07505705193159</c:v>
                </c:pt>
                <c:pt idx="273">
                  <c:v>154.68574000635198</c:v>
                </c:pt>
                <c:pt idx="274">
                  <c:v>154.78731020848181</c:v>
                </c:pt>
                <c:pt idx="275">
                  <c:v>155.7859787176217</c:v>
                </c:pt>
                <c:pt idx="276">
                  <c:v>156.27742708693316</c:v>
                </c:pt>
                <c:pt idx="277">
                  <c:v>156.35123897295298</c:v>
                </c:pt>
                <c:pt idx="278">
                  <c:v>156.85404301703667</c:v>
                </c:pt>
                <c:pt idx="279">
                  <c:v>157.37514231492017</c:v>
                </c:pt>
                <c:pt idx="280">
                  <c:v>157.97320785292689</c:v>
                </c:pt>
                <c:pt idx="281">
                  <c:v>158.05332844715358</c:v>
                </c:pt>
                <c:pt idx="282">
                  <c:v>158.69681668424943</c:v>
                </c:pt>
                <c:pt idx="283">
                  <c:v>159.17375502468514</c:v>
                </c:pt>
                <c:pt idx="284">
                  <c:v>160.00335015388225</c:v>
                </c:pt>
                <c:pt idx="285">
                  <c:v>159.82544458244988</c:v>
                </c:pt>
                <c:pt idx="286">
                  <c:v>160.84303921621026</c:v>
                </c:pt>
                <c:pt idx="287">
                  <c:v>160.91432761894734</c:v>
                </c:pt>
                <c:pt idx="288">
                  <c:v>161.68272827853829</c:v>
                </c:pt>
                <c:pt idx="289">
                  <c:v>161.59819158856686</c:v>
                </c:pt>
                <c:pt idx="290">
                  <c:v>162.59749096852747</c:v>
                </c:pt>
                <c:pt idx="291">
                  <c:v>162.70726249132616</c:v>
                </c:pt>
                <c:pt idx="292">
                  <c:v>163.27883145486425</c:v>
                </c:pt>
                <c:pt idx="293">
                  <c:v>163.38860297766294</c:v>
                </c:pt>
                <c:pt idx="294">
                  <c:v>164.22829203999095</c:v>
                </c:pt>
                <c:pt idx="295">
                  <c:v>164.55192877100092</c:v>
                </c:pt>
                <c:pt idx="296">
                  <c:v>164.84212934851473</c:v>
                </c:pt>
                <c:pt idx="297">
                  <c:v>165.25030276949613</c:v>
                </c:pt>
                <c:pt idx="298">
                  <c:v>165.75815378014531</c:v>
                </c:pt>
                <c:pt idx="299">
                  <c:v>166.19093116313329</c:v>
                </c:pt>
                <c:pt idx="300">
                  <c:v>166.52844705219826</c:v>
                </c:pt>
                <c:pt idx="301">
                  <c:v>167.08235163275728</c:v>
                </c:pt>
                <c:pt idx="302">
                  <c:v>167.45771977106318</c:v>
                </c:pt>
                <c:pt idx="303">
                  <c:v>168.24441568445383</c:v>
                </c:pt>
                <c:pt idx="304">
                  <c:v>168.13212067837244</c:v>
                </c:pt>
                <c:pt idx="305">
                  <c:v>168.97307148234182</c:v>
                </c:pt>
                <c:pt idx="306">
                  <c:v>169.15665489116034</c:v>
                </c:pt>
                <c:pt idx="307">
                  <c:v>169.92316293828921</c:v>
                </c:pt>
                <c:pt idx="308">
                  <c:v>169.8001431282562</c:v>
                </c:pt>
                <c:pt idx="309">
                  <c:v>170.74014065107266</c:v>
                </c:pt>
                <c:pt idx="310">
                  <c:v>170.70039578936971</c:v>
                </c:pt>
                <c:pt idx="311">
                  <c:v>171.44040726202991</c:v>
                </c:pt>
                <c:pt idx="312">
                  <c:v>171.43220594136102</c:v>
                </c:pt>
                <c:pt idx="313">
                  <c:v>172.33750556903999</c:v>
                </c:pt>
                <c:pt idx="314">
                  <c:v>172.53181378181009</c:v>
                </c:pt>
                <c:pt idx="315">
                  <c:v>172.946926781819</c:v>
                </c:pt>
                <c:pt idx="316">
                  <c:v>173.21378513896755</c:v>
                </c:pt>
                <c:pt idx="317">
                  <c:v>173.87556862986318</c:v>
                </c:pt>
                <c:pt idx="318">
                  <c:v>174.27301724689298</c:v>
                </c:pt>
                <c:pt idx="319">
                  <c:v>174.44587585175989</c:v>
                </c:pt>
                <c:pt idx="320">
                  <c:v>174.94300205845749</c:v>
                </c:pt>
                <c:pt idx="321">
                  <c:v>175.37577944144547</c:v>
                </c:pt>
                <c:pt idx="322">
                  <c:v>176.07856953568543</c:v>
                </c:pt>
                <c:pt idx="323">
                  <c:v>175.97952281683834</c:v>
                </c:pt>
                <c:pt idx="324">
                  <c:v>176.78325224238748</c:v>
                </c:pt>
                <c:pt idx="325">
                  <c:v>176.83119842475932</c:v>
                </c:pt>
                <c:pt idx="326">
                  <c:v>177.64249830015663</c:v>
                </c:pt>
                <c:pt idx="327">
                  <c:v>177.43935789589696</c:v>
                </c:pt>
                <c:pt idx="328">
                  <c:v>178.42351637616119</c:v>
                </c:pt>
                <c:pt idx="329">
                  <c:v>178.62224068467611</c:v>
                </c:pt>
                <c:pt idx="330">
                  <c:v>179.17362178195233</c:v>
                </c:pt>
                <c:pt idx="331">
                  <c:v>179.21147403119329</c:v>
                </c:pt>
                <c:pt idx="332">
                  <c:v>180.03854567710763</c:v>
                </c:pt>
                <c:pt idx="333">
                  <c:v>180.16093461631996</c:v>
                </c:pt>
                <c:pt idx="334">
                  <c:v>180.59118851602526</c:v>
                </c:pt>
                <c:pt idx="335">
                  <c:v>180.79937588685038</c:v>
                </c:pt>
                <c:pt idx="336">
                  <c:v>181.43087757835326</c:v>
                </c:pt>
                <c:pt idx="337">
                  <c:v>181.69458158139841</c:v>
                </c:pt>
                <c:pt idx="338">
                  <c:v>181.97847345070539</c:v>
                </c:pt>
                <c:pt idx="339">
                  <c:v>182.3361772060322</c:v>
                </c:pt>
                <c:pt idx="340">
                  <c:v>182.76580023491681</c:v>
                </c:pt>
                <c:pt idx="341">
                  <c:v>183.33042961942738</c:v>
                </c:pt>
                <c:pt idx="342">
                  <c:v>183.32538265286192</c:v>
                </c:pt>
                <c:pt idx="343">
                  <c:v>183.98716614375755</c:v>
                </c:pt>
                <c:pt idx="344">
                  <c:v>184.25654798418884</c:v>
                </c:pt>
                <c:pt idx="345">
                  <c:v>185.03693518937274</c:v>
                </c:pt>
                <c:pt idx="346">
                  <c:v>184.81802301459601</c:v>
                </c:pt>
                <c:pt idx="347">
                  <c:v>185.76937621218477</c:v>
                </c:pt>
                <c:pt idx="348">
                  <c:v>185.71701393406818</c:v>
                </c:pt>
                <c:pt idx="349">
                  <c:v>186.41160270763925</c:v>
                </c:pt>
                <c:pt idx="350">
                  <c:v>186.26839503134437</c:v>
                </c:pt>
                <c:pt idx="351">
                  <c:v>187.20586907087815</c:v>
                </c:pt>
                <c:pt idx="352">
                  <c:v>187.29545272741501</c:v>
                </c:pt>
                <c:pt idx="353">
                  <c:v>187.7212905313755</c:v>
                </c:pt>
                <c:pt idx="354">
                  <c:v>187.849357307974</c:v>
                </c:pt>
                <c:pt idx="355">
                  <c:v>188.47013419552525</c:v>
                </c:pt>
                <c:pt idx="356">
                  <c:v>188.69535507850881</c:v>
                </c:pt>
                <c:pt idx="357">
                  <c:v>189.02340790526355</c:v>
                </c:pt>
                <c:pt idx="358">
                  <c:v>189.324333286729</c:v>
                </c:pt>
                <c:pt idx="359">
                  <c:v>189.81010381865426</c:v>
                </c:pt>
                <c:pt idx="360">
                  <c:v>190.3021830587864</c:v>
                </c:pt>
                <c:pt idx="361">
                  <c:v>190.3507601119789</c:v>
                </c:pt>
                <c:pt idx="362">
                  <c:v>190.91286601320675</c:v>
                </c:pt>
                <c:pt idx="363">
                  <c:v>191.16899956640376</c:v>
                </c:pt>
                <c:pt idx="364">
                  <c:v>191.87746749802986</c:v>
                </c:pt>
                <c:pt idx="365">
                  <c:v>191.61628697826742</c:v>
                </c:pt>
                <c:pt idx="366">
                  <c:v>192.48436522752615</c:v>
                </c:pt>
                <c:pt idx="367">
                  <c:v>192.57899585062844</c:v>
                </c:pt>
                <c:pt idx="368">
                  <c:v>193.16633658468359</c:v>
                </c:pt>
                <c:pt idx="369">
                  <c:v>192.98653840078916</c:v>
                </c:pt>
                <c:pt idx="370">
                  <c:v>193.87228103302698</c:v>
                </c:pt>
                <c:pt idx="371">
                  <c:v>193.85209316676514</c:v>
                </c:pt>
                <c:pt idx="372">
                  <c:v>194.36877636890387</c:v>
                </c:pt>
                <c:pt idx="373">
                  <c:v>194.33470934458703</c:v>
                </c:pt>
                <c:pt idx="374">
                  <c:v>195.11068045402615</c:v>
                </c:pt>
                <c:pt idx="375">
                  <c:v>195.33022349962357</c:v>
                </c:pt>
                <c:pt idx="376">
                  <c:v>195.58004834461369</c:v>
                </c:pt>
                <c:pt idx="377">
                  <c:v>195.80590009841794</c:v>
                </c:pt>
                <c:pt idx="378">
                  <c:v>196.35286509994938</c:v>
                </c:pt>
                <c:pt idx="379">
                  <c:v>196.79068944950285</c:v>
                </c:pt>
                <c:pt idx="380">
                  <c:v>196.7818572580133</c:v>
                </c:pt>
                <c:pt idx="381">
                  <c:v>197.26194995255244</c:v>
                </c:pt>
                <c:pt idx="382">
                  <c:v>197.53133179298376</c:v>
                </c:pt>
                <c:pt idx="383">
                  <c:v>198.14706171396958</c:v>
                </c:pt>
                <c:pt idx="384">
                  <c:v>197.87137116533145</c:v>
                </c:pt>
                <c:pt idx="385">
                  <c:v>198.60444305896419</c:v>
                </c:pt>
                <c:pt idx="386">
                  <c:v>198.76594598905882</c:v>
                </c:pt>
                <c:pt idx="387">
                  <c:v>199.35328672311397</c:v>
                </c:pt>
                <c:pt idx="388">
                  <c:v>199.13879064408201</c:v>
                </c:pt>
                <c:pt idx="389">
                  <c:v>199.99677496020982</c:v>
                </c:pt>
                <c:pt idx="390">
                  <c:v>199.93053352403817</c:v>
                </c:pt>
                <c:pt idx="391">
                  <c:v>200.49516290854876</c:v>
                </c:pt>
                <c:pt idx="392">
                  <c:v>200.41504231432211</c:v>
                </c:pt>
                <c:pt idx="393">
                  <c:v>201.16262423683048</c:v>
                </c:pt>
                <c:pt idx="394">
                  <c:v>201.30709365476673</c:v>
                </c:pt>
                <c:pt idx="395">
                  <c:v>201.54114672923981</c:v>
                </c:pt>
                <c:pt idx="396">
                  <c:v>201.69886443441038</c:v>
                </c:pt>
                <c:pt idx="397">
                  <c:v>202.17958799977021</c:v>
                </c:pt>
                <c:pt idx="398">
                  <c:v>202.47672815631154</c:v>
                </c:pt>
                <c:pt idx="399">
                  <c:v>202.58965403321363</c:v>
                </c:pt>
                <c:pt idx="400">
                  <c:v>202.92275382653384</c:v>
                </c:pt>
                <c:pt idx="401">
                  <c:v>203.26720929462635</c:v>
                </c:pt>
                <c:pt idx="402">
                  <c:v>203.84193261226784</c:v>
                </c:pt>
                <c:pt idx="403">
                  <c:v>203.5763359967606</c:v>
                </c:pt>
                <c:pt idx="404">
                  <c:v>204.2191933630358</c:v>
                </c:pt>
                <c:pt idx="405">
                  <c:v>204.31130050285535</c:v>
                </c:pt>
                <c:pt idx="406">
                  <c:v>204.93081564876528</c:v>
                </c:pt>
                <c:pt idx="407">
                  <c:v>204.67531296638899</c:v>
                </c:pt>
                <c:pt idx="408">
                  <c:v>205.47147194208995</c:v>
                </c:pt>
                <c:pt idx="409">
                  <c:v>205.39135134786332</c:v>
                </c:pt>
                <c:pt idx="410">
                  <c:v>205.89415539194701</c:v>
                </c:pt>
                <c:pt idx="411">
                  <c:v>205.76104164878308</c:v>
                </c:pt>
                <c:pt idx="412">
                  <c:v>206.45689216399555</c:v>
                </c:pt>
                <c:pt idx="413">
                  <c:v>206.48843570502964</c:v>
                </c:pt>
                <c:pt idx="414">
                  <c:v>206.76980409105391</c:v>
                </c:pt>
                <c:pt idx="415">
                  <c:v>206.83478378558416</c:v>
                </c:pt>
                <c:pt idx="416">
                  <c:v>207.33821870048862</c:v>
                </c:pt>
                <c:pt idx="417">
                  <c:v>207.5571308752653</c:v>
                </c:pt>
                <c:pt idx="418">
                  <c:v>207.64419104851947</c:v>
                </c:pt>
                <c:pt idx="419">
                  <c:v>207.92682117618506</c:v>
                </c:pt>
                <c:pt idx="420">
                  <c:v>208.21134391631279</c:v>
                </c:pt>
                <c:pt idx="421">
                  <c:v>208.65043000750759</c:v>
                </c:pt>
                <c:pt idx="422">
                  <c:v>208.55138328866042</c:v>
                </c:pt>
                <c:pt idx="423">
                  <c:v>209.08257651967489</c:v>
                </c:pt>
                <c:pt idx="424">
                  <c:v>209.1645897263636</c:v>
                </c:pt>
                <c:pt idx="425">
                  <c:v>209.71660169446051</c:v>
                </c:pt>
                <c:pt idx="426">
                  <c:v>209.41189108807097</c:v>
                </c:pt>
                <c:pt idx="427">
                  <c:v>210.14496298170371</c:v>
                </c:pt>
                <c:pt idx="428">
                  <c:v>210.03266797562227</c:v>
                </c:pt>
                <c:pt idx="429">
                  <c:v>210.54304246955417</c:v>
                </c:pt>
                <c:pt idx="430">
                  <c:v>210.35504296499087</c:v>
                </c:pt>
                <c:pt idx="431">
                  <c:v>210.96572591941126</c:v>
                </c:pt>
                <c:pt idx="432">
                  <c:v>210.87109529630894</c:v>
                </c:pt>
                <c:pt idx="433">
                  <c:v>211.20798031455323</c:v>
                </c:pt>
                <c:pt idx="434">
                  <c:v>211.1638193571055</c:v>
                </c:pt>
                <c:pt idx="435">
                  <c:v>211.72907961243672</c:v>
                </c:pt>
                <c:pt idx="436">
                  <c:v>211.91707911700001</c:v>
                </c:pt>
                <c:pt idx="437">
                  <c:v>211.94925352885483</c:v>
                </c:pt>
                <c:pt idx="438">
                  <c:v>212.19403140727951</c:v>
                </c:pt>
                <c:pt idx="439">
                  <c:v>212.36878262460851</c:v>
                </c:pt>
                <c:pt idx="440">
                  <c:v>212.70377503039072</c:v>
                </c:pt>
                <c:pt idx="441">
                  <c:v>212.53911774619269</c:v>
                </c:pt>
                <c:pt idx="442">
                  <c:v>212.97315687082201</c:v>
                </c:pt>
                <c:pt idx="443">
                  <c:v>212.94792203799472</c:v>
                </c:pt>
                <c:pt idx="444">
                  <c:v>213.39836380396181</c:v>
                </c:pt>
                <c:pt idx="445">
                  <c:v>212.98640515805633</c:v>
                </c:pt>
                <c:pt idx="446">
                  <c:v>213.56806805472536</c:v>
                </c:pt>
                <c:pt idx="447">
                  <c:v>212.97568035410475</c:v>
                </c:pt>
                <c:pt idx="448">
                  <c:v>212.47792327658647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03-42BE-AEE6-74F4DE82433A}"/>
            </c:ext>
          </c:extLst>
        </c:ser>
        <c:ser>
          <c:idx val="5"/>
          <c:order val="5"/>
          <c:tx>
            <c:v>R2 - Radial</c:v>
          </c:tx>
          <c:spPr>
            <a:ln w="317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'Res 2'!$Z$10:$Z$458</c:f>
              <c:numCache>
                <c:formatCode>General</c:formatCode>
                <c:ptCount val="4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5.5000000000000007E-6</c:v>
                </c:pt>
                <c:pt idx="4">
                  <c:v>-9.9999999999999991E-6</c:v>
                </c:pt>
                <c:pt idx="5">
                  <c:v>-1.1E-5</c:v>
                </c:pt>
                <c:pt idx="6">
                  <c:v>-1.5500000000000001E-5</c:v>
                </c:pt>
                <c:pt idx="7">
                  <c:v>-1.5999999999999999E-5</c:v>
                </c:pt>
                <c:pt idx="8">
                  <c:v>-2.1500000000000001E-5</c:v>
                </c:pt>
                <c:pt idx="9">
                  <c:v>-2.2499999999999998E-5</c:v>
                </c:pt>
                <c:pt idx="10">
                  <c:v>-2.6000000000000002E-5</c:v>
                </c:pt>
                <c:pt idx="11">
                  <c:v>-2.8E-5</c:v>
                </c:pt>
                <c:pt idx="12">
                  <c:v>-3.2500000000000004E-5</c:v>
                </c:pt>
                <c:pt idx="13">
                  <c:v>-3.4999999999999997E-5</c:v>
                </c:pt>
                <c:pt idx="14">
                  <c:v>-3.6999999999999998E-5</c:v>
                </c:pt>
                <c:pt idx="15">
                  <c:v>-3.9999999999999996E-5</c:v>
                </c:pt>
                <c:pt idx="16">
                  <c:v>-4.2500000000000003E-5</c:v>
                </c:pt>
                <c:pt idx="17">
                  <c:v>-4.6E-5</c:v>
                </c:pt>
                <c:pt idx="18">
                  <c:v>-4.6499999999999999E-5</c:v>
                </c:pt>
                <c:pt idx="19">
                  <c:v>-5.1499999999999998E-5</c:v>
                </c:pt>
                <c:pt idx="20">
                  <c:v>-5.2500000000000002E-5</c:v>
                </c:pt>
                <c:pt idx="21">
                  <c:v>-5.8E-5</c:v>
                </c:pt>
                <c:pt idx="22">
                  <c:v>-5.7000000000000003E-5</c:v>
                </c:pt>
                <c:pt idx="23">
                  <c:v>-6.3E-5</c:v>
                </c:pt>
                <c:pt idx="24">
                  <c:v>-6.3E-5</c:v>
                </c:pt>
                <c:pt idx="25">
                  <c:v>-6.8999999999999997E-5</c:v>
                </c:pt>
                <c:pt idx="26">
                  <c:v>-6.7999999999999999E-5</c:v>
                </c:pt>
                <c:pt idx="27">
                  <c:v>-7.5000000000000007E-5</c:v>
                </c:pt>
                <c:pt idx="28">
                  <c:v>-7.4499999999999995E-5</c:v>
                </c:pt>
                <c:pt idx="29">
                  <c:v>-7.8999999999999996E-5</c:v>
                </c:pt>
                <c:pt idx="30">
                  <c:v>-7.8499999999999997E-5</c:v>
                </c:pt>
                <c:pt idx="31">
                  <c:v>-8.4499999999999994E-5</c:v>
                </c:pt>
                <c:pt idx="32">
                  <c:v>-8.5000000000000006E-5</c:v>
                </c:pt>
                <c:pt idx="33">
                  <c:v>-8.7999999999999998E-5</c:v>
                </c:pt>
                <c:pt idx="34">
                  <c:v>-8.9500000000000007E-5</c:v>
                </c:pt>
                <c:pt idx="35">
                  <c:v>-9.4499999999999993E-5</c:v>
                </c:pt>
                <c:pt idx="36">
                  <c:v>-9.7E-5</c:v>
                </c:pt>
                <c:pt idx="37">
                  <c:v>-9.8999999999999994E-5</c:v>
                </c:pt>
                <c:pt idx="38">
                  <c:v>-1.0200000000000001E-4</c:v>
                </c:pt>
                <c:pt idx="39">
                  <c:v>-1.06E-4</c:v>
                </c:pt>
                <c:pt idx="40">
                  <c:v>-1.12E-4</c:v>
                </c:pt>
                <c:pt idx="41">
                  <c:v>-1.13E-4</c:v>
                </c:pt>
                <c:pt idx="42">
                  <c:v>-1.195E-4</c:v>
                </c:pt>
                <c:pt idx="43">
                  <c:v>-1.22E-4</c:v>
                </c:pt>
                <c:pt idx="44">
                  <c:v>-1.2750000000000001E-4</c:v>
                </c:pt>
                <c:pt idx="45">
                  <c:v>-1.26E-4</c:v>
                </c:pt>
                <c:pt idx="46">
                  <c:v>-1.3349999999999999E-4</c:v>
                </c:pt>
                <c:pt idx="47">
                  <c:v>-1.3349999999999999E-4</c:v>
                </c:pt>
                <c:pt idx="48">
                  <c:v>-1.3899999999999999E-4</c:v>
                </c:pt>
                <c:pt idx="49">
                  <c:v>-1.3750000000000001E-4</c:v>
                </c:pt>
                <c:pt idx="50">
                  <c:v>-1.44E-4</c:v>
                </c:pt>
                <c:pt idx="51">
                  <c:v>-1.44E-4</c:v>
                </c:pt>
                <c:pt idx="52">
                  <c:v>-1.495E-4</c:v>
                </c:pt>
                <c:pt idx="53">
                  <c:v>-1.485E-4</c:v>
                </c:pt>
                <c:pt idx="54">
                  <c:v>-1.55E-4</c:v>
                </c:pt>
                <c:pt idx="55">
                  <c:v>-1.55E-4</c:v>
                </c:pt>
                <c:pt idx="56">
                  <c:v>-1.595E-4</c:v>
                </c:pt>
                <c:pt idx="57">
                  <c:v>-1.605E-4</c:v>
                </c:pt>
                <c:pt idx="58">
                  <c:v>-1.6550000000000001E-4</c:v>
                </c:pt>
                <c:pt idx="59">
                  <c:v>-1.6750000000000001E-4</c:v>
                </c:pt>
                <c:pt idx="60">
                  <c:v>-1.695E-4</c:v>
                </c:pt>
                <c:pt idx="61">
                  <c:v>-1.7200000000000001E-4</c:v>
                </c:pt>
                <c:pt idx="62">
                  <c:v>-1.76E-4</c:v>
                </c:pt>
                <c:pt idx="63">
                  <c:v>-1.795E-4</c:v>
                </c:pt>
                <c:pt idx="64">
                  <c:v>-1.8100000000000001E-4</c:v>
                </c:pt>
                <c:pt idx="65">
                  <c:v>-1.85E-4</c:v>
                </c:pt>
                <c:pt idx="66">
                  <c:v>-1.8649999999999998E-4</c:v>
                </c:pt>
                <c:pt idx="67">
                  <c:v>-1.9149999999999999E-4</c:v>
                </c:pt>
                <c:pt idx="68">
                  <c:v>-1.9100000000000001E-4</c:v>
                </c:pt>
                <c:pt idx="69">
                  <c:v>-1.9699999999999999E-4</c:v>
                </c:pt>
                <c:pt idx="70">
                  <c:v>-1.975E-4</c:v>
                </c:pt>
                <c:pt idx="71">
                  <c:v>-2.04E-4</c:v>
                </c:pt>
                <c:pt idx="72">
                  <c:v>-2.0249999999999999E-4</c:v>
                </c:pt>
                <c:pt idx="73">
                  <c:v>-2.1000000000000001E-4</c:v>
                </c:pt>
                <c:pt idx="74">
                  <c:v>-2.095E-4</c:v>
                </c:pt>
                <c:pt idx="75">
                  <c:v>-2.1500000000000002E-4</c:v>
                </c:pt>
                <c:pt idx="76">
                  <c:v>-2.1450000000000001E-4</c:v>
                </c:pt>
                <c:pt idx="77">
                  <c:v>-2.2100000000000001E-4</c:v>
                </c:pt>
                <c:pt idx="78">
                  <c:v>-2.2100000000000001E-4</c:v>
                </c:pt>
                <c:pt idx="79">
                  <c:v>-2.2600000000000002E-4</c:v>
                </c:pt>
                <c:pt idx="80">
                  <c:v>-2.265E-4</c:v>
                </c:pt>
                <c:pt idx="81">
                  <c:v>-2.32E-4</c:v>
                </c:pt>
                <c:pt idx="82">
                  <c:v>-2.3299999999999997E-4</c:v>
                </c:pt>
                <c:pt idx="83">
                  <c:v>-2.3700000000000001E-4</c:v>
                </c:pt>
                <c:pt idx="84">
                  <c:v>-2.3900000000000001E-4</c:v>
                </c:pt>
                <c:pt idx="85">
                  <c:v>-2.4350000000000001E-4</c:v>
                </c:pt>
                <c:pt idx="86">
                  <c:v>-2.4649999999999997E-4</c:v>
                </c:pt>
                <c:pt idx="87">
                  <c:v>-2.4850000000000002E-4</c:v>
                </c:pt>
                <c:pt idx="88">
                  <c:v>-2.52E-4</c:v>
                </c:pt>
                <c:pt idx="89">
                  <c:v>-2.5500000000000002E-4</c:v>
                </c:pt>
                <c:pt idx="90">
                  <c:v>-2.5900000000000001E-4</c:v>
                </c:pt>
                <c:pt idx="91">
                  <c:v>-2.6000000000000003E-4</c:v>
                </c:pt>
                <c:pt idx="92">
                  <c:v>-2.655E-4</c:v>
                </c:pt>
                <c:pt idx="93">
                  <c:v>-2.6649999999999997E-4</c:v>
                </c:pt>
                <c:pt idx="94">
                  <c:v>-2.7250000000000001E-4</c:v>
                </c:pt>
                <c:pt idx="95">
                  <c:v>-2.5700000000000001E-4</c:v>
                </c:pt>
                <c:pt idx="96">
                  <c:v>-2.6049999999999999E-4</c:v>
                </c:pt>
                <c:pt idx="97">
                  <c:v>-2.5950000000000002E-4</c:v>
                </c:pt>
                <c:pt idx="98">
                  <c:v>-2.6599999999999996E-4</c:v>
                </c:pt>
                <c:pt idx="99">
                  <c:v>-2.6449999999999998E-4</c:v>
                </c:pt>
                <c:pt idx="100">
                  <c:v>-2.72E-4</c:v>
                </c:pt>
                <c:pt idx="101">
                  <c:v>-2.7150000000000004E-4</c:v>
                </c:pt>
                <c:pt idx="102">
                  <c:v>-2.7700000000000001E-4</c:v>
                </c:pt>
                <c:pt idx="103">
                  <c:v>-2.765E-4</c:v>
                </c:pt>
                <c:pt idx="104">
                  <c:v>-2.8299999999999999E-4</c:v>
                </c:pt>
                <c:pt idx="105">
                  <c:v>-2.8350000000000001E-4</c:v>
                </c:pt>
                <c:pt idx="106">
                  <c:v>-2.8850000000000002E-4</c:v>
                </c:pt>
                <c:pt idx="107">
                  <c:v>-2.8899999999999998E-4</c:v>
                </c:pt>
                <c:pt idx="108">
                  <c:v>-2.9549999999999997E-4</c:v>
                </c:pt>
                <c:pt idx="109">
                  <c:v>-2.9700000000000001E-4</c:v>
                </c:pt>
                <c:pt idx="110">
                  <c:v>-2.9599999999999998E-4</c:v>
                </c:pt>
                <c:pt idx="111">
                  <c:v>-2.99E-4</c:v>
                </c:pt>
                <c:pt idx="112">
                  <c:v>-3.0049999999999999E-4</c:v>
                </c:pt>
                <c:pt idx="113">
                  <c:v>-3.0599999999999996E-4</c:v>
                </c:pt>
                <c:pt idx="114">
                  <c:v>-3.0749999999999999E-4</c:v>
                </c:pt>
                <c:pt idx="115">
                  <c:v>-3.1250000000000001E-4</c:v>
                </c:pt>
                <c:pt idx="116">
                  <c:v>-3.1500000000000001E-4</c:v>
                </c:pt>
                <c:pt idx="117">
                  <c:v>-3.2050000000000004E-4</c:v>
                </c:pt>
                <c:pt idx="118">
                  <c:v>-3.1999999999999997E-4</c:v>
                </c:pt>
                <c:pt idx="119">
                  <c:v>-3.2700000000000003E-4</c:v>
                </c:pt>
                <c:pt idx="120">
                  <c:v>-3.2749999999999999E-4</c:v>
                </c:pt>
                <c:pt idx="121">
                  <c:v>-3.345E-4</c:v>
                </c:pt>
                <c:pt idx="122">
                  <c:v>-3.3299999999999996E-4</c:v>
                </c:pt>
                <c:pt idx="123">
                  <c:v>-3.4150000000000001E-4</c:v>
                </c:pt>
                <c:pt idx="124">
                  <c:v>-3.4150000000000001E-4</c:v>
                </c:pt>
                <c:pt idx="125">
                  <c:v>-3.48E-4</c:v>
                </c:pt>
                <c:pt idx="126">
                  <c:v>-3.4750000000000004E-4</c:v>
                </c:pt>
                <c:pt idx="127">
                  <c:v>-3.5500000000000001E-4</c:v>
                </c:pt>
                <c:pt idx="128">
                  <c:v>-3.5599999999999998E-4</c:v>
                </c:pt>
                <c:pt idx="129">
                  <c:v>-3.5999999999999997E-4</c:v>
                </c:pt>
                <c:pt idx="130">
                  <c:v>-3.6249999999999998E-4</c:v>
                </c:pt>
                <c:pt idx="131">
                  <c:v>-3.6749999999999999E-4</c:v>
                </c:pt>
                <c:pt idx="132">
                  <c:v>-3.6999999999999999E-4</c:v>
                </c:pt>
                <c:pt idx="133">
                  <c:v>-3.7399999999999998E-4</c:v>
                </c:pt>
                <c:pt idx="134">
                  <c:v>-3.7799999999999997E-4</c:v>
                </c:pt>
                <c:pt idx="135">
                  <c:v>-3.8200000000000002E-4</c:v>
                </c:pt>
                <c:pt idx="136">
                  <c:v>-3.8750000000000004E-4</c:v>
                </c:pt>
                <c:pt idx="137">
                  <c:v>-3.8699999999999997E-4</c:v>
                </c:pt>
                <c:pt idx="138">
                  <c:v>-3.9349999999999997E-4</c:v>
                </c:pt>
                <c:pt idx="139">
                  <c:v>-3.9599999999999998E-4</c:v>
                </c:pt>
                <c:pt idx="140">
                  <c:v>-4.0300000000000004E-4</c:v>
                </c:pt>
                <c:pt idx="141">
                  <c:v>-4.0200000000000001E-4</c:v>
                </c:pt>
                <c:pt idx="142">
                  <c:v>-4.105E-4</c:v>
                </c:pt>
                <c:pt idx="143">
                  <c:v>-4.105E-4</c:v>
                </c:pt>
                <c:pt idx="144">
                  <c:v>-4.17E-4</c:v>
                </c:pt>
                <c:pt idx="145">
                  <c:v>-4.17E-4</c:v>
                </c:pt>
                <c:pt idx="146">
                  <c:v>-4.2500000000000003E-4</c:v>
                </c:pt>
                <c:pt idx="147">
                  <c:v>-4.26E-4</c:v>
                </c:pt>
                <c:pt idx="148">
                  <c:v>-4.3150000000000003E-4</c:v>
                </c:pt>
                <c:pt idx="149">
                  <c:v>-4.3300000000000001E-4</c:v>
                </c:pt>
                <c:pt idx="150">
                  <c:v>-4.3999999999999996E-4</c:v>
                </c:pt>
                <c:pt idx="151">
                  <c:v>-4.44E-4</c:v>
                </c:pt>
                <c:pt idx="152">
                  <c:v>-4.4549999999999999E-4</c:v>
                </c:pt>
                <c:pt idx="153">
                  <c:v>-4.4950000000000003E-4</c:v>
                </c:pt>
                <c:pt idx="154">
                  <c:v>-4.5399999999999998E-4</c:v>
                </c:pt>
                <c:pt idx="155">
                  <c:v>-4.595E-4</c:v>
                </c:pt>
                <c:pt idx="156">
                  <c:v>-4.6099999999999998E-4</c:v>
                </c:pt>
                <c:pt idx="157">
                  <c:v>-4.6549999999999998E-4</c:v>
                </c:pt>
                <c:pt idx="158">
                  <c:v>-4.66E-4</c:v>
                </c:pt>
                <c:pt idx="159">
                  <c:v>-4.4999999999999999E-4</c:v>
                </c:pt>
                <c:pt idx="160">
                  <c:v>-5.6800000000000004E-4</c:v>
                </c:pt>
                <c:pt idx="161">
                  <c:v>-5.7600000000000001E-4</c:v>
                </c:pt>
                <c:pt idx="162">
                  <c:v>-5.7799999999999995E-4</c:v>
                </c:pt>
                <c:pt idx="163">
                  <c:v>-5.8600000000000004E-4</c:v>
                </c:pt>
                <c:pt idx="164">
                  <c:v>-5.8600000000000004E-4</c:v>
                </c:pt>
                <c:pt idx="165">
                  <c:v>-5.9599999999999996E-4</c:v>
                </c:pt>
                <c:pt idx="166">
                  <c:v>-5.9699999999999998E-4</c:v>
                </c:pt>
                <c:pt idx="167">
                  <c:v>-6.0400000000000004E-4</c:v>
                </c:pt>
                <c:pt idx="168">
                  <c:v>-6.0599999999999998E-4</c:v>
                </c:pt>
                <c:pt idx="169">
                  <c:v>-6.1499999999999999E-4</c:v>
                </c:pt>
                <c:pt idx="170">
                  <c:v>-6.1799999999999995E-4</c:v>
                </c:pt>
                <c:pt idx="171">
                  <c:v>-6.2299999999999996E-4</c:v>
                </c:pt>
                <c:pt idx="172">
                  <c:v>-6.2699999999999995E-4</c:v>
                </c:pt>
                <c:pt idx="173">
                  <c:v>-6.3299999999999999E-4</c:v>
                </c:pt>
                <c:pt idx="174">
                  <c:v>-6.3900000000000003E-4</c:v>
                </c:pt>
                <c:pt idx="175">
                  <c:v>-6.4300000000000002E-4</c:v>
                </c:pt>
                <c:pt idx="176">
                  <c:v>-6.4999999999999997E-4</c:v>
                </c:pt>
                <c:pt idx="177">
                  <c:v>-6.5499999999999998E-4</c:v>
                </c:pt>
                <c:pt idx="178">
                  <c:v>-6.6399999999999999E-4</c:v>
                </c:pt>
                <c:pt idx="179">
                  <c:v>-6.6299999999999996E-4</c:v>
                </c:pt>
                <c:pt idx="180">
                  <c:v>-6.7400000000000001E-4</c:v>
                </c:pt>
                <c:pt idx="181">
                  <c:v>-6.7599999999999995E-4</c:v>
                </c:pt>
                <c:pt idx="182">
                  <c:v>-6.8599999999999998E-4</c:v>
                </c:pt>
                <c:pt idx="183">
                  <c:v>-6.8599999999999998E-4</c:v>
                </c:pt>
                <c:pt idx="184">
                  <c:v>-6.9700000000000003E-4</c:v>
                </c:pt>
                <c:pt idx="185">
                  <c:v>-6.9899999999999997E-4</c:v>
                </c:pt>
                <c:pt idx="186">
                  <c:v>-7.0600000000000003E-4</c:v>
                </c:pt>
                <c:pt idx="187">
                  <c:v>-7.0799999999999997E-4</c:v>
                </c:pt>
                <c:pt idx="188">
                  <c:v>-7.1699999999999997E-4</c:v>
                </c:pt>
                <c:pt idx="189">
                  <c:v>-7.2099999999999996E-4</c:v>
                </c:pt>
                <c:pt idx="190">
                  <c:v>-7.27E-4</c:v>
                </c:pt>
                <c:pt idx="191">
                  <c:v>-7.3099999999999999E-4</c:v>
                </c:pt>
                <c:pt idx="192">
                  <c:v>-7.3899999999999997E-4</c:v>
                </c:pt>
                <c:pt idx="193">
                  <c:v>-7.4600000000000003E-4</c:v>
                </c:pt>
                <c:pt idx="194">
                  <c:v>-7.4899999999999999E-4</c:v>
                </c:pt>
                <c:pt idx="195">
                  <c:v>-7.5699999999999997E-4</c:v>
                </c:pt>
                <c:pt idx="196">
                  <c:v>-7.6099999999999996E-4</c:v>
                </c:pt>
                <c:pt idx="197">
                  <c:v>-7.6999999999999996E-4</c:v>
                </c:pt>
                <c:pt idx="198">
                  <c:v>-7.7099999999999998E-4</c:v>
                </c:pt>
                <c:pt idx="199">
                  <c:v>-7.8100000000000001E-4</c:v>
                </c:pt>
                <c:pt idx="200">
                  <c:v>-7.85E-4</c:v>
                </c:pt>
                <c:pt idx="201">
                  <c:v>-7.94E-4</c:v>
                </c:pt>
                <c:pt idx="202">
                  <c:v>-7.9500000000000003E-4</c:v>
                </c:pt>
                <c:pt idx="203">
                  <c:v>-8.0599999999999997E-4</c:v>
                </c:pt>
                <c:pt idx="204">
                  <c:v>-8.0699999999999999E-4</c:v>
                </c:pt>
                <c:pt idx="205">
                  <c:v>-8.1599999999999999E-4</c:v>
                </c:pt>
                <c:pt idx="206">
                  <c:v>-8.1899999999999996E-4</c:v>
                </c:pt>
                <c:pt idx="207">
                  <c:v>-8.3000000000000001E-4</c:v>
                </c:pt>
                <c:pt idx="208">
                  <c:v>-8.34E-4</c:v>
                </c:pt>
                <c:pt idx="209">
                  <c:v>-8.4099999999999995E-4</c:v>
                </c:pt>
                <c:pt idx="210">
                  <c:v>-8.4599999999999996E-4</c:v>
                </c:pt>
                <c:pt idx="211">
                  <c:v>-8.5300000000000003E-4</c:v>
                </c:pt>
                <c:pt idx="212">
                  <c:v>-8.5999999999999998E-4</c:v>
                </c:pt>
                <c:pt idx="213">
                  <c:v>-8.6499999999999999E-4</c:v>
                </c:pt>
                <c:pt idx="214">
                  <c:v>-8.7299999999999997E-4</c:v>
                </c:pt>
                <c:pt idx="215">
                  <c:v>-8.7799999999999998E-4</c:v>
                </c:pt>
                <c:pt idx="216">
                  <c:v>-8.8800000000000001E-4</c:v>
                </c:pt>
                <c:pt idx="217">
                  <c:v>-8.92E-4</c:v>
                </c:pt>
                <c:pt idx="218">
                  <c:v>-9.0200000000000002E-4</c:v>
                </c:pt>
                <c:pt idx="219">
                  <c:v>-9.0499999999999999E-4</c:v>
                </c:pt>
                <c:pt idx="220">
                  <c:v>-9.1600000000000004E-4</c:v>
                </c:pt>
                <c:pt idx="221">
                  <c:v>-9.1699999999999995E-4</c:v>
                </c:pt>
                <c:pt idx="222">
                  <c:v>-9.2900000000000003E-4</c:v>
                </c:pt>
                <c:pt idx="223">
                  <c:v>-9.3199999999999999E-4</c:v>
                </c:pt>
                <c:pt idx="224">
                  <c:v>-9.41E-4</c:v>
                </c:pt>
                <c:pt idx="225">
                  <c:v>-9.4399999999999996E-4</c:v>
                </c:pt>
                <c:pt idx="226">
                  <c:v>-9.5600000000000004E-4</c:v>
                </c:pt>
                <c:pt idx="227">
                  <c:v>-9.6100000000000005E-4</c:v>
                </c:pt>
                <c:pt idx="228">
                  <c:v>-9.6699999999999998E-4</c:v>
                </c:pt>
                <c:pt idx="229">
                  <c:v>-9.7300000000000002E-4</c:v>
                </c:pt>
                <c:pt idx="230">
                  <c:v>-9.8200000000000002E-4</c:v>
                </c:pt>
                <c:pt idx="231">
                  <c:v>-9.8900000000000008E-4</c:v>
                </c:pt>
                <c:pt idx="232">
                  <c:v>-9.9400000000000009E-4</c:v>
                </c:pt>
                <c:pt idx="233">
                  <c:v>-1.0009999999999999E-3</c:v>
                </c:pt>
                <c:pt idx="234">
                  <c:v>-1.008E-3</c:v>
                </c:pt>
                <c:pt idx="235">
                  <c:v>-1.0189999999999999E-3</c:v>
                </c:pt>
                <c:pt idx="236">
                  <c:v>-1.0200000000000001E-3</c:v>
                </c:pt>
                <c:pt idx="237">
                  <c:v>-1.0300000000000001E-3</c:v>
                </c:pt>
                <c:pt idx="238">
                  <c:v>-1.036E-3</c:v>
                </c:pt>
                <c:pt idx="239">
                  <c:v>-1.047E-3</c:v>
                </c:pt>
                <c:pt idx="240">
                  <c:v>-1.049E-3</c:v>
                </c:pt>
                <c:pt idx="241">
                  <c:v>-1.0610000000000001E-3</c:v>
                </c:pt>
                <c:pt idx="242">
                  <c:v>-1.065E-3</c:v>
                </c:pt>
                <c:pt idx="243">
                  <c:v>-1.075E-3</c:v>
                </c:pt>
                <c:pt idx="244">
                  <c:v>-1.078E-3</c:v>
                </c:pt>
                <c:pt idx="245">
                  <c:v>-1.091E-3</c:v>
                </c:pt>
                <c:pt idx="246">
                  <c:v>-1.0970000000000001E-3</c:v>
                </c:pt>
                <c:pt idx="247">
                  <c:v>-1.1039999999999999E-3</c:v>
                </c:pt>
                <c:pt idx="248">
                  <c:v>-1.1100000000000001E-3</c:v>
                </c:pt>
                <c:pt idx="249">
                  <c:v>-1.1199999999999999E-3</c:v>
                </c:pt>
                <c:pt idx="250">
                  <c:v>-1.1280000000000001E-3</c:v>
                </c:pt>
                <c:pt idx="251">
                  <c:v>-1.134E-3</c:v>
                </c:pt>
                <c:pt idx="252">
                  <c:v>-1.142E-3</c:v>
                </c:pt>
                <c:pt idx="253">
                  <c:v>-1.1509999999999999E-3</c:v>
                </c:pt>
                <c:pt idx="254">
                  <c:v>-1.1609999999999999E-3</c:v>
                </c:pt>
                <c:pt idx="255">
                  <c:v>-1.165E-3</c:v>
                </c:pt>
                <c:pt idx="256">
                  <c:v>-1.176E-3</c:v>
                </c:pt>
                <c:pt idx="257">
                  <c:v>-1.183E-3</c:v>
                </c:pt>
                <c:pt idx="258">
                  <c:v>-1.1950000000000001E-3</c:v>
                </c:pt>
                <c:pt idx="259">
                  <c:v>-1.1980000000000001E-3</c:v>
                </c:pt>
                <c:pt idx="260">
                  <c:v>-1.2110000000000001E-3</c:v>
                </c:pt>
                <c:pt idx="261">
                  <c:v>-1.2149999999999999E-3</c:v>
                </c:pt>
                <c:pt idx="262">
                  <c:v>-1.2260000000000001E-3</c:v>
                </c:pt>
                <c:pt idx="263">
                  <c:v>-1.2290000000000001E-3</c:v>
                </c:pt>
                <c:pt idx="264">
                  <c:v>-1.242E-3</c:v>
                </c:pt>
                <c:pt idx="265">
                  <c:v>-1.248E-3</c:v>
                </c:pt>
                <c:pt idx="266">
                  <c:v>-1.2570000000000001E-3</c:v>
                </c:pt>
                <c:pt idx="267">
                  <c:v>-1.263E-3</c:v>
                </c:pt>
                <c:pt idx="268">
                  <c:v>-1.2750000000000001E-3</c:v>
                </c:pt>
                <c:pt idx="269">
                  <c:v>-1.284E-3</c:v>
                </c:pt>
                <c:pt idx="270">
                  <c:v>-1.2899999999999999E-3</c:v>
                </c:pt>
                <c:pt idx="271">
                  <c:v>-1.2979999999999999E-3</c:v>
                </c:pt>
                <c:pt idx="272">
                  <c:v>-1.3079999999999999E-3</c:v>
                </c:pt>
                <c:pt idx="273">
                  <c:v>-1.3190000000000001E-3</c:v>
                </c:pt>
                <c:pt idx="274">
                  <c:v>-1.323E-3</c:v>
                </c:pt>
                <c:pt idx="275">
                  <c:v>-1.335E-3</c:v>
                </c:pt>
                <c:pt idx="276">
                  <c:v>-1.3439999999999999E-3</c:v>
                </c:pt>
                <c:pt idx="277">
                  <c:v>-1.3550000000000001E-3</c:v>
                </c:pt>
                <c:pt idx="278">
                  <c:v>-1.3600000000000001E-3</c:v>
                </c:pt>
                <c:pt idx="279">
                  <c:v>-1.374E-3</c:v>
                </c:pt>
                <c:pt idx="280">
                  <c:v>-1.379E-3</c:v>
                </c:pt>
                <c:pt idx="281">
                  <c:v>-1.3910000000000001E-3</c:v>
                </c:pt>
                <c:pt idx="282">
                  <c:v>-1.3960000000000001E-3</c:v>
                </c:pt>
                <c:pt idx="283">
                  <c:v>-1.41E-3</c:v>
                </c:pt>
                <c:pt idx="284">
                  <c:v>-1.418E-3</c:v>
                </c:pt>
                <c:pt idx="285">
                  <c:v>-1.4270000000000001E-3</c:v>
                </c:pt>
                <c:pt idx="286">
                  <c:v>-1.4350000000000001E-3</c:v>
                </c:pt>
                <c:pt idx="287">
                  <c:v>-1.446E-3</c:v>
                </c:pt>
                <c:pt idx="288">
                  <c:v>-1.456E-3</c:v>
                </c:pt>
                <c:pt idx="289">
                  <c:v>-1.464E-3</c:v>
                </c:pt>
                <c:pt idx="290">
                  <c:v>-1.472E-3</c:v>
                </c:pt>
                <c:pt idx="291">
                  <c:v>-1.4809999999999999E-3</c:v>
                </c:pt>
                <c:pt idx="292">
                  <c:v>-1.495E-3</c:v>
                </c:pt>
                <c:pt idx="293">
                  <c:v>-1.5020000000000001E-3</c:v>
                </c:pt>
                <c:pt idx="294">
                  <c:v>-1.5139999999999999E-3</c:v>
                </c:pt>
                <c:pt idx="295">
                  <c:v>-1.521E-3</c:v>
                </c:pt>
                <c:pt idx="296">
                  <c:v>-1.5349999999999999E-3</c:v>
                </c:pt>
                <c:pt idx="297">
                  <c:v>-1.5399999999999999E-3</c:v>
                </c:pt>
                <c:pt idx="298">
                  <c:v>-1.555E-3</c:v>
                </c:pt>
                <c:pt idx="299">
                  <c:v>-1.5610000000000001E-3</c:v>
                </c:pt>
                <c:pt idx="300">
                  <c:v>-1.5740000000000001E-3</c:v>
                </c:pt>
                <c:pt idx="301">
                  <c:v>-1.5759999999999999E-3</c:v>
                </c:pt>
                <c:pt idx="302">
                  <c:v>-1.5950000000000001E-3</c:v>
                </c:pt>
                <c:pt idx="303">
                  <c:v>-1.6019999999999999E-3</c:v>
                </c:pt>
                <c:pt idx="304">
                  <c:v>-1.614E-3</c:v>
                </c:pt>
                <c:pt idx="305">
                  <c:v>-1.6230000000000001E-3</c:v>
                </c:pt>
                <c:pt idx="306">
                  <c:v>-1.637E-3</c:v>
                </c:pt>
                <c:pt idx="307">
                  <c:v>-1.647E-3</c:v>
                </c:pt>
                <c:pt idx="308">
                  <c:v>-1.6570000000000001E-3</c:v>
                </c:pt>
                <c:pt idx="309">
                  <c:v>-1.668E-3</c:v>
                </c:pt>
                <c:pt idx="310">
                  <c:v>-1.678E-3</c:v>
                </c:pt>
                <c:pt idx="311">
                  <c:v>-1.6900000000000001E-3</c:v>
                </c:pt>
                <c:pt idx="312">
                  <c:v>-1.6980000000000001E-3</c:v>
                </c:pt>
                <c:pt idx="313">
                  <c:v>-1.7110000000000001E-3</c:v>
                </c:pt>
                <c:pt idx="314">
                  <c:v>-1.7210000000000001E-3</c:v>
                </c:pt>
                <c:pt idx="315">
                  <c:v>-1.7359999999999999E-3</c:v>
                </c:pt>
                <c:pt idx="316">
                  <c:v>-1.7420000000000001E-3</c:v>
                </c:pt>
                <c:pt idx="317">
                  <c:v>-1.758E-3</c:v>
                </c:pt>
                <c:pt idx="318">
                  <c:v>-1.766E-3</c:v>
                </c:pt>
                <c:pt idx="319">
                  <c:v>-1.7799999999999999E-3</c:v>
                </c:pt>
                <c:pt idx="320">
                  <c:v>-1.7619999999999999E-3</c:v>
                </c:pt>
                <c:pt idx="321">
                  <c:v>-1.799E-3</c:v>
                </c:pt>
                <c:pt idx="322">
                  <c:v>-1.7440000000000001E-3</c:v>
                </c:pt>
                <c:pt idx="323">
                  <c:v>-1.7260000000000001E-3</c:v>
                </c:pt>
                <c:pt idx="324">
                  <c:v>-1.7260000000000001E-3</c:v>
                </c:pt>
                <c:pt idx="325">
                  <c:v>-1.848E-3</c:v>
                </c:pt>
                <c:pt idx="326">
                  <c:v>-1.8550000000000001E-3</c:v>
                </c:pt>
                <c:pt idx="327">
                  <c:v>-1.8600000000000001E-3</c:v>
                </c:pt>
                <c:pt idx="328">
                  <c:v>-1.8810000000000001E-3</c:v>
                </c:pt>
                <c:pt idx="329">
                  <c:v>-1.8929999999999999E-3</c:v>
                </c:pt>
                <c:pt idx="330">
                  <c:v>-1.9059999999999999E-3</c:v>
                </c:pt>
                <c:pt idx="331">
                  <c:v>-1.833E-3</c:v>
                </c:pt>
                <c:pt idx="332">
                  <c:v>-1.776E-3</c:v>
                </c:pt>
                <c:pt idx="333">
                  <c:v>-1.7489999999999999E-3</c:v>
                </c:pt>
                <c:pt idx="334">
                  <c:v>-1.7619999999999999E-3</c:v>
                </c:pt>
                <c:pt idx="335">
                  <c:v>-1.8E-3</c:v>
                </c:pt>
                <c:pt idx="336">
                  <c:v>-1.8580000000000001E-3</c:v>
                </c:pt>
                <c:pt idx="337">
                  <c:v>-1.902E-3</c:v>
                </c:pt>
                <c:pt idx="338">
                  <c:v>-1.931E-3</c:v>
                </c:pt>
                <c:pt idx="339">
                  <c:v>-1.9650000000000002E-3</c:v>
                </c:pt>
                <c:pt idx="340">
                  <c:v>-2.0070000000000001E-3</c:v>
                </c:pt>
                <c:pt idx="341">
                  <c:v>-2.039E-3</c:v>
                </c:pt>
                <c:pt idx="342">
                  <c:v>-2.0569999999999998E-3</c:v>
                </c:pt>
                <c:pt idx="343">
                  <c:v>-2.0609999999999999E-3</c:v>
                </c:pt>
                <c:pt idx="344">
                  <c:v>-2.0769999999999999E-3</c:v>
                </c:pt>
                <c:pt idx="345">
                  <c:v>-2.0939999999999999E-3</c:v>
                </c:pt>
                <c:pt idx="346">
                  <c:v>-2.088E-3</c:v>
                </c:pt>
                <c:pt idx="347">
                  <c:v>-2.0950000000000001E-3</c:v>
                </c:pt>
                <c:pt idx="348">
                  <c:v>-2.1289999999999998E-3</c:v>
                </c:pt>
                <c:pt idx="349">
                  <c:v>-2.0730000000000002E-3</c:v>
                </c:pt>
                <c:pt idx="350">
                  <c:v>-2.062E-3</c:v>
                </c:pt>
                <c:pt idx="351">
                  <c:v>-2.065E-3</c:v>
                </c:pt>
                <c:pt idx="352">
                  <c:v>-2.1519999999999998E-3</c:v>
                </c:pt>
                <c:pt idx="353">
                  <c:v>-2.1649999999999998E-3</c:v>
                </c:pt>
                <c:pt idx="354">
                  <c:v>-2.111E-3</c:v>
                </c:pt>
                <c:pt idx="355">
                  <c:v>-2.0830000000000002E-3</c:v>
                </c:pt>
                <c:pt idx="356">
                  <c:v>-2.1229999999999999E-3</c:v>
                </c:pt>
                <c:pt idx="357">
                  <c:v>-2.15E-3</c:v>
                </c:pt>
                <c:pt idx="358">
                  <c:v>-2.1510000000000001E-3</c:v>
                </c:pt>
                <c:pt idx="359">
                  <c:v>-2.1570000000000001E-3</c:v>
                </c:pt>
                <c:pt idx="360">
                  <c:v>-2.2100000000000002E-3</c:v>
                </c:pt>
                <c:pt idx="361">
                  <c:v>-2.235E-3</c:v>
                </c:pt>
                <c:pt idx="362">
                  <c:v>-2.2130000000000001E-3</c:v>
                </c:pt>
                <c:pt idx="363">
                  <c:v>-2.2330000000000002E-3</c:v>
                </c:pt>
                <c:pt idx="364">
                  <c:v>-2.2569999999999999E-3</c:v>
                </c:pt>
                <c:pt idx="365">
                  <c:v>-2.2899999999999999E-3</c:v>
                </c:pt>
                <c:pt idx="366">
                  <c:v>-2.3349999999999998E-3</c:v>
                </c:pt>
                <c:pt idx="367">
                  <c:v>-2.3059999999999999E-3</c:v>
                </c:pt>
                <c:pt idx="368">
                  <c:v>-2.3249999999999998E-3</c:v>
                </c:pt>
                <c:pt idx="369">
                  <c:v>-2.3670000000000002E-3</c:v>
                </c:pt>
                <c:pt idx="370">
                  <c:v>-2.4429999999999999E-3</c:v>
                </c:pt>
                <c:pt idx="371">
                  <c:v>-2.4610000000000001E-3</c:v>
                </c:pt>
                <c:pt idx="372">
                  <c:v>-2.4849999999999998E-3</c:v>
                </c:pt>
                <c:pt idx="373">
                  <c:v>-2.4880000000000002E-3</c:v>
                </c:pt>
                <c:pt idx="374">
                  <c:v>-2.5110000000000002E-3</c:v>
                </c:pt>
                <c:pt idx="375">
                  <c:v>-2.5249999999999999E-3</c:v>
                </c:pt>
                <c:pt idx="376">
                  <c:v>-2.5370000000000002E-3</c:v>
                </c:pt>
                <c:pt idx="377">
                  <c:v>-2.5560000000000001E-3</c:v>
                </c:pt>
                <c:pt idx="378">
                  <c:v>-2.5699999999999998E-3</c:v>
                </c:pt>
                <c:pt idx="379">
                  <c:v>-2.594E-3</c:v>
                </c:pt>
                <c:pt idx="380">
                  <c:v>-2.6090000000000002E-3</c:v>
                </c:pt>
                <c:pt idx="381">
                  <c:v>-2.6099999999999999E-3</c:v>
                </c:pt>
                <c:pt idx="382">
                  <c:v>-2.6129999999999999E-3</c:v>
                </c:pt>
                <c:pt idx="383">
                  <c:v>-2.6359999999999999E-3</c:v>
                </c:pt>
                <c:pt idx="384">
                  <c:v>-2.6459999999999999E-3</c:v>
                </c:pt>
                <c:pt idx="385">
                  <c:v>-2.6909999999999998E-3</c:v>
                </c:pt>
                <c:pt idx="386">
                  <c:v>-2.7060000000000001E-3</c:v>
                </c:pt>
                <c:pt idx="387">
                  <c:v>-2.7190000000000001E-3</c:v>
                </c:pt>
                <c:pt idx="388">
                  <c:v>-2.738E-3</c:v>
                </c:pt>
                <c:pt idx="389">
                  <c:v>-2.7330000000000002E-3</c:v>
                </c:pt>
                <c:pt idx="390">
                  <c:v>-2.7669999999999999E-3</c:v>
                </c:pt>
                <c:pt idx="391">
                  <c:v>-2.797E-3</c:v>
                </c:pt>
                <c:pt idx="392">
                  <c:v>-2.813E-3</c:v>
                </c:pt>
                <c:pt idx="393">
                  <c:v>-2.8119999999999998E-3</c:v>
                </c:pt>
                <c:pt idx="394">
                  <c:v>-2.8319999999999999E-3</c:v>
                </c:pt>
                <c:pt idx="395">
                  <c:v>-2.836E-3</c:v>
                </c:pt>
                <c:pt idx="396">
                  <c:v>-2.8210000000000002E-3</c:v>
                </c:pt>
                <c:pt idx="397">
                  <c:v>-2.7780000000000001E-3</c:v>
                </c:pt>
                <c:pt idx="398">
                  <c:v>-2.7989999999999998E-3</c:v>
                </c:pt>
                <c:pt idx="399">
                  <c:v>-2.859E-3</c:v>
                </c:pt>
                <c:pt idx="400">
                  <c:v>-2.8999999999999998E-3</c:v>
                </c:pt>
                <c:pt idx="401">
                  <c:v>-2.97E-3</c:v>
                </c:pt>
                <c:pt idx="402">
                  <c:v>-2.931E-3</c:v>
                </c:pt>
                <c:pt idx="403">
                  <c:v>-2.8600000000000001E-3</c:v>
                </c:pt>
                <c:pt idx="404">
                  <c:v>-2.8219999999999999E-3</c:v>
                </c:pt>
                <c:pt idx="405">
                  <c:v>-2.8279999999999998E-3</c:v>
                </c:pt>
                <c:pt idx="406">
                  <c:v>-2.8319999999999999E-3</c:v>
                </c:pt>
                <c:pt idx="407">
                  <c:v>-2.859E-3</c:v>
                </c:pt>
                <c:pt idx="408">
                  <c:v>-2.9359999999999998E-3</c:v>
                </c:pt>
                <c:pt idx="409">
                  <c:v>-3.032E-3</c:v>
                </c:pt>
                <c:pt idx="410">
                  <c:v>-2.9689999999999999E-3</c:v>
                </c:pt>
                <c:pt idx="411">
                  <c:v>-2.931E-3</c:v>
                </c:pt>
                <c:pt idx="412">
                  <c:v>-2.9429999999999999E-3</c:v>
                </c:pt>
                <c:pt idx="413">
                  <c:v>-2.9689999999999999E-3</c:v>
                </c:pt>
                <c:pt idx="414">
                  <c:v>-2.9949999999999998E-3</c:v>
                </c:pt>
                <c:pt idx="415">
                  <c:v>-3.0079999999999998E-3</c:v>
                </c:pt>
                <c:pt idx="416">
                  <c:v>-3.0309999999999998E-3</c:v>
                </c:pt>
                <c:pt idx="417">
                  <c:v>-3.0530000000000002E-3</c:v>
                </c:pt>
                <c:pt idx="418">
                  <c:v>-3.0739999999999999E-3</c:v>
                </c:pt>
                <c:pt idx="419">
                  <c:v>-3.088E-3</c:v>
                </c:pt>
                <c:pt idx="420">
                  <c:v>-3.1110000000000001E-3</c:v>
                </c:pt>
                <c:pt idx="421">
                  <c:v>-3.1419999999999998E-3</c:v>
                </c:pt>
                <c:pt idx="422">
                  <c:v>-3.1840000000000002E-3</c:v>
                </c:pt>
                <c:pt idx="423">
                  <c:v>-3.1830000000000001E-3</c:v>
                </c:pt>
                <c:pt idx="424">
                  <c:v>-3.2109999999999999E-3</c:v>
                </c:pt>
                <c:pt idx="425">
                  <c:v>-3.2169999999999998E-3</c:v>
                </c:pt>
                <c:pt idx="426">
                  <c:v>-3.2160000000000001E-3</c:v>
                </c:pt>
                <c:pt idx="427">
                  <c:v>-3.2299999999999998E-3</c:v>
                </c:pt>
                <c:pt idx="428">
                  <c:v>-3.2469999999999999E-3</c:v>
                </c:pt>
                <c:pt idx="429">
                  <c:v>-3.2690000000000002E-3</c:v>
                </c:pt>
                <c:pt idx="430">
                  <c:v>-3.287E-3</c:v>
                </c:pt>
                <c:pt idx="431">
                  <c:v>-3.3119999999999998E-3</c:v>
                </c:pt>
                <c:pt idx="432">
                  <c:v>-3.3310000000000002E-3</c:v>
                </c:pt>
                <c:pt idx="433">
                  <c:v>-3.3549999999999999E-3</c:v>
                </c:pt>
                <c:pt idx="434">
                  <c:v>-3.372E-3</c:v>
                </c:pt>
                <c:pt idx="435">
                  <c:v>-3.405E-3</c:v>
                </c:pt>
                <c:pt idx="436">
                  <c:v>-3.4359999999999998E-3</c:v>
                </c:pt>
                <c:pt idx="437">
                  <c:v>-3.4680000000000002E-3</c:v>
                </c:pt>
                <c:pt idx="438">
                  <c:v>-3.4910000000000002E-3</c:v>
                </c:pt>
                <c:pt idx="439">
                  <c:v>-3.5409999999999999E-3</c:v>
                </c:pt>
                <c:pt idx="440">
                  <c:v>-3.5660000000000002E-3</c:v>
                </c:pt>
                <c:pt idx="441">
                  <c:v>-3.5959999999999998E-3</c:v>
                </c:pt>
                <c:pt idx="442">
                  <c:v>-3.6099999999999999E-3</c:v>
                </c:pt>
                <c:pt idx="443">
                  <c:v>-3.637E-3</c:v>
                </c:pt>
                <c:pt idx="444">
                  <c:v>-3.6519999999999999E-3</c:v>
                </c:pt>
                <c:pt idx="445">
                  <c:v>-3.6970000000000002E-3</c:v>
                </c:pt>
                <c:pt idx="446">
                  <c:v>-3.692E-3</c:v>
                </c:pt>
                <c:pt idx="447">
                  <c:v>-4.0959999999999998E-3</c:v>
                </c:pt>
                <c:pt idx="448">
                  <c:v>-6.0720000000000001E-3</c:v>
                </c:pt>
              </c:numCache>
            </c:numRef>
          </c:xVal>
          <c:yVal>
            <c:numRef>
              <c:f>'Res 2'!$R$10:$R$458</c:f>
              <c:numCache>
                <c:formatCode>General</c:formatCode>
                <c:ptCount val="449"/>
                <c:pt idx="0">
                  <c:v>20.952481696497308</c:v>
                </c:pt>
                <c:pt idx="1">
                  <c:v>21.165085163067214</c:v>
                </c:pt>
                <c:pt idx="2">
                  <c:v>19.591062465465118</c:v>
                </c:pt>
                <c:pt idx="3">
                  <c:v>22.527766135740769</c:v>
                </c:pt>
                <c:pt idx="4">
                  <c:v>22.580759284678074</c:v>
                </c:pt>
                <c:pt idx="5">
                  <c:v>23.453884500502237</c:v>
                </c:pt>
                <c:pt idx="6">
                  <c:v>23.474703237584759</c:v>
                </c:pt>
                <c:pt idx="7">
                  <c:v>24.468955650979904</c:v>
                </c:pt>
                <c:pt idx="8">
                  <c:v>24.577465432137245</c:v>
                </c:pt>
                <c:pt idx="9">
                  <c:v>25.324416483824976</c:v>
                </c:pt>
                <c:pt idx="10">
                  <c:v>25.477718093250747</c:v>
                </c:pt>
                <c:pt idx="11">
                  <c:v>26.345796342509463</c:v>
                </c:pt>
                <c:pt idx="12">
                  <c:v>26.591205091754837</c:v>
                </c:pt>
                <c:pt idx="13">
                  <c:v>27.089593040093778</c:v>
                </c:pt>
                <c:pt idx="14">
                  <c:v>27.422061962593293</c:v>
                </c:pt>
                <c:pt idx="15">
                  <c:v>28.088261549233703</c:v>
                </c:pt>
                <c:pt idx="16">
                  <c:v>28.522931544683743</c:v>
                </c:pt>
                <c:pt idx="17">
                  <c:v>28.772756389673891</c:v>
                </c:pt>
                <c:pt idx="18">
                  <c:v>29.322875745308774</c:v>
                </c:pt>
                <c:pt idx="19">
                  <c:v>29.764485319786317</c:v>
                </c:pt>
                <c:pt idx="20">
                  <c:v>30.42185271493717</c:v>
                </c:pt>
                <c:pt idx="21">
                  <c:v>30.462228447460834</c:v>
                </c:pt>
                <c:pt idx="22">
                  <c:v>31.243877394286081</c:v>
                </c:pt>
                <c:pt idx="23">
                  <c:v>31.484870047786679</c:v>
                </c:pt>
                <c:pt idx="24">
                  <c:v>32.368089196741764</c:v>
                </c:pt>
                <c:pt idx="25">
                  <c:v>32.211002362391902</c:v>
                </c:pt>
                <c:pt idx="26">
                  <c:v>33.235536575179793</c:v>
                </c:pt>
                <c:pt idx="27">
                  <c:v>33.17560384721498</c:v>
                </c:pt>
                <c:pt idx="28">
                  <c:v>34.049990804680519</c:v>
                </c:pt>
                <c:pt idx="29">
                  <c:v>33.861360429296539</c:v>
                </c:pt>
                <c:pt idx="30">
                  <c:v>34.947719982511295</c:v>
                </c:pt>
                <c:pt idx="31">
                  <c:v>34.912391216553083</c:v>
                </c:pt>
                <c:pt idx="32">
                  <c:v>35.658080526599448</c:v>
                </c:pt>
                <c:pt idx="33">
                  <c:v>35.647986593468538</c:v>
                </c:pt>
                <c:pt idx="34">
                  <c:v>36.602494145160712</c:v>
                </c:pt>
                <c:pt idx="35">
                  <c:v>36.724883084373054</c:v>
                </c:pt>
                <c:pt idx="36">
                  <c:v>37.265539377697706</c:v>
                </c:pt>
                <c:pt idx="37">
                  <c:v>37.492022002322614</c:v>
                </c:pt>
                <c:pt idx="38">
                  <c:v>38.280610528175359</c:v>
                </c:pt>
                <c:pt idx="39">
                  <c:v>38.633898187757403</c:v>
                </c:pt>
                <c:pt idx="40">
                  <c:v>38.957534918767365</c:v>
                </c:pt>
                <c:pt idx="41">
                  <c:v>39.422486713610148</c:v>
                </c:pt>
                <c:pt idx="42">
                  <c:v>40.042001859520077</c:v>
                </c:pt>
                <c:pt idx="43">
                  <c:v>40.649530459837031</c:v>
                </c:pt>
                <c:pt idx="44">
                  <c:v>40.691798804822746</c:v>
                </c:pt>
                <c:pt idx="45">
                  <c:v>41.452629014565481</c:v>
                </c:pt>
                <c:pt idx="46">
                  <c:v>41.782574453782274</c:v>
                </c:pt>
                <c:pt idx="47">
                  <c:v>42.66327011945463</c:v>
                </c:pt>
                <c:pt idx="48">
                  <c:v>42.509968510028855</c:v>
                </c:pt>
                <c:pt idx="49">
                  <c:v>43.547120139230394</c:v>
                </c:pt>
                <c:pt idx="50">
                  <c:v>43.509898760810145</c:v>
                </c:pt>
                <c:pt idx="51">
                  <c:v>44.518030332260302</c:v>
                </c:pt>
                <c:pt idx="52">
                  <c:v>44.326245602772914</c:v>
                </c:pt>
                <c:pt idx="53">
                  <c:v>45.470645271490433</c:v>
                </c:pt>
                <c:pt idx="54">
                  <c:v>45.385477710698332</c:v>
                </c:pt>
                <c:pt idx="55">
                  <c:v>46.297086046584113</c:v>
                </c:pt>
                <c:pt idx="56">
                  <c:v>46.215072839895434</c:v>
                </c:pt>
                <c:pt idx="57">
                  <c:v>47.289445847517214</c:v>
                </c:pt>
                <c:pt idx="58">
                  <c:v>47.312157197061772</c:v>
                </c:pt>
                <c:pt idx="59">
                  <c:v>48.049645186439264</c:v>
                </c:pt>
                <c:pt idx="60">
                  <c:v>48.172034125651621</c:v>
                </c:pt>
                <c:pt idx="61">
                  <c:v>49.083011590716715</c:v>
                </c:pt>
                <c:pt idx="62">
                  <c:v>49.300662023852084</c:v>
                </c:pt>
                <c:pt idx="63">
                  <c:v>49.858351829335149</c:v>
                </c:pt>
                <c:pt idx="64">
                  <c:v>50.224256905330826</c:v>
                </c:pt>
                <c:pt idx="65">
                  <c:v>50.78447019409662</c:v>
                </c:pt>
                <c:pt idx="66">
                  <c:v>51.255099826325541</c:v>
                </c:pt>
                <c:pt idx="67">
                  <c:v>51.638038414479638</c:v>
                </c:pt>
                <c:pt idx="68">
                  <c:v>52.248090498079328</c:v>
                </c:pt>
                <c:pt idx="69">
                  <c:v>52.684022235170737</c:v>
                </c:pt>
                <c:pt idx="70">
                  <c:v>53.395644520900255</c:v>
                </c:pt>
                <c:pt idx="71">
                  <c:v>53.484597306616443</c:v>
                </c:pt>
                <c:pt idx="72">
                  <c:v>54.377910388702446</c:v>
                </c:pt>
                <c:pt idx="73">
                  <c:v>54.51670196925253</c:v>
                </c:pt>
                <c:pt idx="74">
                  <c:v>55.500229578696086</c:v>
                </c:pt>
                <c:pt idx="75">
                  <c:v>55.378471510304422</c:v>
                </c:pt>
                <c:pt idx="76">
                  <c:v>56.515300729173738</c:v>
                </c:pt>
                <c:pt idx="77">
                  <c:v>56.44338145561597</c:v>
                </c:pt>
                <c:pt idx="78">
                  <c:v>57.449620414604091</c:v>
                </c:pt>
                <c:pt idx="79">
                  <c:v>57.289379226150814</c:v>
                </c:pt>
                <c:pt idx="80">
                  <c:v>58.448919794564702</c:v>
                </c:pt>
                <c:pt idx="81">
                  <c:v>58.354920042283048</c:v>
                </c:pt>
                <c:pt idx="82">
                  <c:v>59.286716244430671</c:v>
                </c:pt>
                <c:pt idx="83">
                  <c:v>59.252649220113831</c:v>
                </c:pt>
                <c:pt idx="84">
                  <c:v>60.289169978494684</c:v>
                </c:pt>
                <c:pt idx="85">
                  <c:v>60.337747031687222</c:v>
                </c:pt>
                <c:pt idx="86">
                  <c:v>61.116872495229742</c:v>
                </c:pt>
                <c:pt idx="87">
                  <c:v>61.29099284173801</c:v>
                </c:pt>
                <c:pt idx="88">
                  <c:v>62.184936794644706</c:v>
                </c:pt>
                <c:pt idx="89">
                  <c:v>62.436023381276215</c:v>
                </c:pt>
                <c:pt idx="90">
                  <c:v>62.960907904083818</c:v>
                </c:pt>
                <c:pt idx="91">
                  <c:v>63.378544387375435</c:v>
                </c:pt>
                <c:pt idx="92">
                  <c:v>64.018878270367864</c:v>
                </c:pt>
                <c:pt idx="93">
                  <c:v>64.522944056092939</c:v>
                </c:pt>
                <c:pt idx="94">
                  <c:v>64.842164691358136</c:v>
                </c:pt>
                <c:pt idx="95">
                  <c:v>65.513411244564011</c:v>
                </c:pt>
                <c:pt idx="96">
                  <c:v>65.891933736973328</c:v>
                </c:pt>
                <c:pt idx="97">
                  <c:v>66.717112770425643</c:v>
                </c:pt>
                <c:pt idx="98">
                  <c:v>66.730361057659977</c:v>
                </c:pt>
                <c:pt idx="99">
                  <c:v>67.747324820599687</c:v>
                </c:pt>
                <c:pt idx="100">
                  <c:v>67.818613223336783</c:v>
                </c:pt>
                <c:pt idx="101">
                  <c:v>68.85828833582103</c:v>
                </c:pt>
                <c:pt idx="102">
                  <c:v>68.660825768947504</c:v>
                </c:pt>
                <c:pt idx="103">
                  <c:v>69.888500385995087</c:v>
                </c:pt>
                <c:pt idx="104">
                  <c:v>69.777467121555006</c:v>
                </c:pt>
                <c:pt idx="105">
                  <c:v>70.822820071425426</c:v>
                </c:pt>
                <c:pt idx="106">
                  <c:v>70.692860682364895</c:v>
                </c:pt>
                <c:pt idx="107">
                  <c:v>71.868803892116517</c:v>
                </c:pt>
                <c:pt idx="108">
                  <c:v>71.812025518255112</c:v>
                </c:pt>
                <c:pt idx="109">
                  <c:v>72.694613796389518</c:v>
                </c:pt>
                <c:pt idx="110">
                  <c:v>72.745714332864779</c:v>
                </c:pt>
                <c:pt idx="111">
                  <c:v>73.65038308972305</c:v>
                </c:pt>
                <c:pt idx="112">
                  <c:v>73.779080737142223</c:v>
                </c:pt>
                <c:pt idx="113">
                  <c:v>74.539910946884959</c:v>
                </c:pt>
                <c:pt idx="114">
                  <c:v>74.787843179413059</c:v>
                </c:pt>
                <c:pt idx="115">
                  <c:v>75.590941734141509</c:v>
                </c:pt>
                <c:pt idx="116">
                  <c:v>75.936028073054672</c:v>
                </c:pt>
                <c:pt idx="117">
                  <c:v>76.425583829904056</c:v>
                </c:pt>
                <c:pt idx="118">
                  <c:v>76.920186553318914</c:v>
                </c:pt>
                <c:pt idx="119">
                  <c:v>77.573137852724997</c:v>
                </c:pt>
                <c:pt idx="120">
                  <c:v>78.294223200764748</c:v>
                </c:pt>
                <c:pt idx="121">
                  <c:v>78.342800253957279</c:v>
                </c:pt>
                <c:pt idx="122">
                  <c:v>79.258193814767154</c:v>
                </c:pt>
                <c:pt idx="123">
                  <c:v>79.53451523422595</c:v>
                </c:pt>
                <c:pt idx="124">
                  <c:v>80.560942059475892</c:v>
                </c:pt>
                <c:pt idx="125">
                  <c:v>80.34329162634053</c:v>
                </c:pt>
                <c:pt idx="126">
                  <c:v>81.540053573174688</c:v>
                </c:pt>
                <c:pt idx="127">
                  <c:v>81.531221381685128</c:v>
                </c:pt>
                <c:pt idx="128">
                  <c:v>82.486359804197974</c:v>
                </c:pt>
                <c:pt idx="129">
                  <c:v>82.336843419696294</c:v>
                </c:pt>
                <c:pt idx="130">
                  <c:v>83.530451012427022</c:v>
                </c:pt>
                <c:pt idx="131">
                  <c:v>83.437713001786733</c:v>
                </c:pt>
                <c:pt idx="132">
                  <c:v>84.441428477492124</c:v>
                </c:pt>
                <c:pt idx="133">
                  <c:v>84.438274123388723</c:v>
                </c:pt>
                <c:pt idx="134">
                  <c:v>85.498767972955505</c:v>
                </c:pt>
                <c:pt idx="135">
                  <c:v>85.773196779952258</c:v>
                </c:pt>
                <c:pt idx="136">
                  <c:v>86.128377051996338</c:v>
                </c:pt>
                <c:pt idx="137">
                  <c:v>86.563677918267047</c:v>
                </c:pt>
                <c:pt idx="138">
                  <c:v>87.47844060825625</c:v>
                </c:pt>
                <c:pt idx="139">
                  <c:v>88.224129918302623</c:v>
                </c:pt>
                <c:pt idx="140">
                  <c:v>88.142747582434609</c:v>
                </c:pt>
                <c:pt idx="141">
                  <c:v>89.077067267864948</c:v>
                </c:pt>
                <c:pt idx="142">
                  <c:v>89.282731155407333</c:v>
                </c:pt>
                <c:pt idx="143">
                  <c:v>90.315466688864106</c:v>
                </c:pt>
                <c:pt idx="144">
                  <c:v>90.162165079438338</c:v>
                </c:pt>
                <c:pt idx="145">
                  <c:v>91.355772672169053</c:v>
                </c:pt>
                <c:pt idx="146">
                  <c:v>91.26429640317015</c:v>
                </c:pt>
                <c:pt idx="147">
                  <c:v>92.38787733480514</c:v>
                </c:pt>
                <c:pt idx="148">
                  <c:v>92.181582576442054</c:v>
                </c:pt>
                <c:pt idx="149">
                  <c:v>93.457834246682168</c:v>
                </c:pt>
                <c:pt idx="150">
                  <c:v>93.460988600785583</c:v>
                </c:pt>
                <c:pt idx="151">
                  <c:v>94.212355748218087</c:v>
                </c:pt>
                <c:pt idx="152">
                  <c:v>94.262825413872662</c:v>
                </c:pt>
                <c:pt idx="153">
                  <c:v>95.350446708728768</c:v>
                </c:pt>
                <c:pt idx="154">
                  <c:v>95.506902672257951</c:v>
                </c:pt>
                <c:pt idx="155">
                  <c:v>96.119478239140392</c:v>
                </c:pt>
                <c:pt idx="156">
                  <c:v>96.437437132764202</c:v>
                </c:pt>
                <c:pt idx="157">
                  <c:v>97.24432091241674</c:v>
                </c:pt>
                <c:pt idx="158">
                  <c:v>97.766681951941621</c:v>
                </c:pt>
                <c:pt idx="159">
                  <c:v>98.016506796931765</c:v>
                </c:pt>
                <c:pt idx="160">
                  <c:v>98.706048603937418</c:v>
                </c:pt>
                <c:pt idx="161">
                  <c:v>99.223993547717498</c:v>
                </c:pt>
                <c:pt idx="162">
                  <c:v>100.138125366886</c:v>
                </c:pt>
                <c:pt idx="163">
                  <c:v>99.952649345605437</c:v>
                </c:pt>
                <c:pt idx="164">
                  <c:v>101.02765322404791</c:v>
                </c:pt>
                <c:pt idx="165">
                  <c:v>101.17149177116345</c:v>
                </c:pt>
                <c:pt idx="166">
                  <c:v>102.19034814656521</c:v>
                </c:pt>
                <c:pt idx="167">
                  <c:v>101.9745903258919</c:v>
                </c:pt>
                <c:pt idx="168">
                  <c:v>103.23633196725631</c:v>
                </c:pt>
                <c:pt idx="169">
                  <c:v>103.23885545053903</c:v>
                </c:pt>
                <c:pt idx="170">
                  <c:v>104.02428962228836</c:v>
                </c:pt>
                <c:pt idx="171">
                  <c:v>104.02176613900562</c:v>
                </c:pt>
                <c:pt idx="172">
                  <c:v>105.12011223781336</c:v>
                </c:pt>
                <c:pt idx="173">
                  <c:v>105.1857228031643</c:v>
                </c:pt>
                <c:pt idx="174">
                  <c:v>105.91816382597635</c:v>
                </c:pt>
                <c:pt idx="175">
                  <c:v>106.09985462233283</c:v>
                </c:pt>
                <c:pt idx="176">
                  <c:v>107.06761046125932</c:v>
                </c:pt>
                <c:pt idx="177">
                  <c:v>107.53193138528142</c:v>
                </c:pt>
                <c:pt idx="178">
                  <c:v>107.78364884273363</c:v>
                </c:pt>
                <c:pt idx="179">
                  <c:v>108.38991570140922</c:v>
                </c:pt>
                <c:pt idx="180">
                  <c:v>108.97284033971957</c:v>
                </c:pt>
                <c:pt idx="181">
                  <c:v>109.74944231997935</c:v>
                </c:pt>
                <c:pt idx="182">
                  <c:v>109.73745577438639</c:v>
                </c:pt>
                <c:pt idx="183">
                  <c:v>110.65726543094105</c:v>
                </c:pt>
                <c:pt idx="184">
                  <c:v>110.98531825769581</c:v>
                </c:pt>
                <c:pt idx="185">
                  <c:v>111.97010760878071</c:v>
                </c:pt>
                <c:pt idx="186">
                  <c:v>111.74614846743854</c:v>
                </c:pt>
                <c:pt idx="187">
                  <c:v>112.94921912247949</c:v>
                </c:pt>
                <c:pt idx="188">
                  <c:v>112.86215894922536</c:v>
                </c:pt>
                <c:pt idx="189">
                  <c:v>113.86145832918596</c:v>
                </c:pt>
                <c:pt idx="190">
                  <c:v>113.72708284438065</c:v>
                </c:pt>
                <c:pt idx="191">
                  <c:v>114.95917355717297</c:v>
                </c:pt>
                <c:pt idx="192">
                  <c:v>115.11310603741946</c:v>
                </c:pt>
                <c:pt idx="193">
                  <c:v>115.74334598728097</c:v>
                </c:pt>
                <c:pt idx="194">
                  <c:v>115.94900987482339</c:v>
                </c:pt>
                <c:pt idx="195">
                  <c:v>116.82465857393028</c:v>
                </c:pt>
                <c:pt idx="196">
                  <c:v>117.14829530494023</c:v>
                </c:pt>
                <c:pt idx="197">
                  <c:v>117.5817035587489</c:v>
                </c:pt>
                <c:pt idx="198">
                  <c:v>118.01574268337826</c:v>
                </c:pt>
                <c:pt idx="199">
                  <c:v>118.7734185390176</c:v>
                </c:pt>
                <c:pt idx="200">
                  <c:v>119.53487961958101</c:v>
                </c:pt>
                <c:pt idx="201">
                  <c:v>119.50207433690554</c:v>
                </c:pt>
                <c:pt idx="202">
                  <c:v>120.37141432780562</c:v>
                </c:pt>
                <c:pt idx="203">
                  <c:v>120.57518560288595</c:v>
                </c:pt>
                <c:pt idx="204">
                  <c:v>121.537894475247</c:v>
                </c:pt>
                <c:pt idx="205">
                  <c:v>121.41487466521396</c:v>
                </c:pt>
                <c:pt idx="206">
                  <c:v>122.52773079289737</c:v>
                </c:pt>
                <c:pt idx="207">
                  <c:v>122.59460309988968</c:v>
                </c:pt>
                <c:pt idx="208">
                  <c:v>123.51441275644434</c:v>
                </c:pt>
                <c:pt idx="209">
                  <c:v>123.39959426708018</c:v>
                </c:pt>
                <c:pt idx="210">
                  <c:v>124.58626228078339</c:v>
                </c:pt>
                <c:pt idx="211">
                  <c:v>124.62789975494843</c:v>
                </c:pt>
                <c:pt idx="212">
                  <c:v>125.36097164858113</c:v>
                </c:pt>
                <c:pt idx="213">
                  <c:v>125.47137404220052</c:v>
                </c:pt>
                <c:pt idx="214">
                  <c:v>126.39244544039654</c:v>
                </c:pt>
                <c:pt idx="215">
                  <c:v>126.61261935681463</c:v>
                </c:pt>
                <c:pt idx="216">
                  <c:v>127.25610759391049</c:v>
                </c:pt>
                <c:pt idx="217">
                  <c:v>127.59867044954092</c:v>
                </c:pt>
                <c:pt idx="218">
                  <c:v>128.27370222767087</c:v>
                </c:pt>
                <c:pt idx="219">
                  <c:v>128.80994242525074</c:v>
                </c:pt>
                <c:pt idx="220">
                  <c:v>129.03263982495156</c:v>
                </c:pt>
                <c:pt idx="221">
                  <c:v>129.69505418666785</c:v>
                </c:pt>
                <c:pt idx="222">
                  <c:v>130.20669042224117</c:v>
                </c:pt>
                <c:pt idx="223">
                  <c:v>131.1548892657265</c:v>
                </c:pt>
                <c:pt idx="224">
                  <c:v>130.91515835386727</c:v>
                </c:pt>
                <c:pt idx="225">
                  <c:v>131.94032343747583</c:v>
                </c:pt>
                <c:pt idx="226">
                  <c:v>132.16428257881799</c:v>
                </c:pt>
                <c:pt idx="227">
                  <c:v>133.01658905755968</c:v>
                </c:pt>
                <c:pt idx="228">
                  <c:v>132.8456230651548</c:v>
                </c:pt>
                <c:pt idx="229">
                  <c:v>134.07392855302305</c:v>
                </c:pt>
                <c:pt idx="230">
                  <c:v>134.09537816092626</c:v>
                </c:pt>
                <c:pt idx="231">
                  <c:v>134.79753738434553</c:v>
                </c:pt>
                <c:pt idx="232">
                  <c:v>134.74012813966343</c:v>
                </c:pt>
                <c:pt idx="233">
                  <c:v>135.81513201810591</c:v>
                </c:pt>
                <c:pt idx="234">
                  <c:v>136.1034399831577</c:v>
                </c:pt>
                <c:pt idx="235">
                  <c:v>136.48827118377383</c:v>
                </c:pt>
                <c:pt idx="236">
                  <c:v>136.74503560779146</c:v>
                </c:pt>
                <c:pt idx="237">
                  <c:v>137.66673787680818</c:v>
                </c:pt>
                <c:pt idx="238">
                  <c:v>138.30833350144201</c:v>
                </c:pt>
                <c:pt idx="239">
                  <c:v>138.38845409566861</c:v>
                </c:pt>
                <c:pt idx="240">
                  <c:v>139.09692202729474</c:v>
                </c:pt>
                <c:pt idx="241">
                  <c:v>139.48238409873156</c:v>
                </c:pt>
                <c:pt idx="242">
                  <c:v>140.40660985103096</c:v>
                </c:pt>
                <c:pt idx="243">
                  <c:v>140.19274464281972</c:v>
                </c:pt>
                <c:pt idx="244">
                  <c:v>141.10056775378143</c:v>
                </c:pt>
                <c:pt idx="245">
                  <c:v>141.42483535561209</c:v>
                </c:pt>
                <c:pt idx="246">
                  <c:v>142.29291360487079</c:v>
                </c:pt>
                <c:pt idx="247">
                  <c:v>142.08661884650769</c:v>
                </c:pt>
                <c:pt idx="248">
                  <c:v>143.23480374014932</c:v>
                </c:pt>
                <c:pt idx="249">
                  <c:v>143.15657575838472</c:v>
                </c:pt>
                <c:pt idx="250">
                  <c:v>144.03096271585025</c:v>
                </c:pt>
                <c:pt idx="251">
                  <c:v>143.95462734654771</c:v>
                </c:pt>
                <c:pt idx="252">
                  <c:v>145.04224864140383</c:v>
                </c:pt>
                <c:pt idx="253">
                  <c:v>145.19176502590548</c:v>
                </c:pt>
                <c:pt idx="254">
                  <c:v>145.75450179795405</c:v>
                </c:pt>
                <c:pt idx="255">
                  <c:v>145.93556172348983</c:v>
                </c:pt>
                <c:pt idx="256">
                  <c:v>146.88312969615447</c:v>
                </c:pt>
                <c:pt idx="257">
                  <c:v>147.36890022807975</c:v>
                </c:pt>
                <c:pt idx="258">
                  <c:v>147.4919200381128</c:v>
                </c:pt>
                <c:pt idx="259">
                  <c:v>148.02122065666518</c:v>
                </c:pt>
                <c:pt idx="260">
                  <c:v>148.53916560044527</c:v>
                </c:pt>
                <c:pt idx="261">
                  <c:v>149.20915041200976</c:v>
                </c:pt>
                <c:pt idx="262">
                  <c:v>149.30251929347074</c:v>
                </c:pt>
                <c:pt idx="263">
                  <c:v>150.05956427828937</c:v>
                </c:pt>
                <c:pt idx="264">
                  <c:v>150.30812738163817</c:v>
                </c:pt>
                <c:pt idx="265">
                  <c:v>151.22919877983418</c:v>
                </c:pt>
                <c:pt idx="266">
                  <c:v>151.03552143788474</c:v>
                </c:pt>
                <c:pt idx="267">
                  <c:v>152.10043138319628</c:v>
                </c:pt>
                <c:pt idx="268">
                  <c:v>152.30420265827667</c:v>
                </c:pt>
                <c:pt idx="269">
                  <c:v>152.99626794856499</c:v>
                </c:pt>
                <c:pt idx="270">
                  <c:v>152.90037558382136</c:v>
                </c:pt>
                <c:pt idx="271">
                  <c:v>153.98673513703608</c:v>
                </c:pt>
                <c:pt idx="272">
                  <c:v>154.07505705193159</c:v>
                </c:pt>
                <c:pt idx="273">
                  <c:v>154.68574000635198</c:v>
                </c:pt>
                <c:pt idx="274">
                  <c:v>154.78731020848181</c:v>
                </c:pt>
                <c:pt idx="275">
                  <c:v>155.7859787176217</c:v>
                </c:pt>
                <c:pt idx="276">
                  <c:v>156.27742708693316</c:v>
                </c:pt>
                <c:pt idx="277">
                  <c:v>156.35123897295298</c:v>
                </c:pt>
                <c:pt idx="278">
                  <c:v>156.85404301703667</c:v>
                </c:pt>
                <c:pt idx="279">
                  <c:v>157.37514231492017</c:v>
                </c:pt>
                <c:pt idx="280">
                  <c:v>157.97320785292689</c:v>
                </c:pt>
                <c:pt idx="281">
                  <c:v>158.05332844715358</c:v>
                </c:pt>
                <c:pt idx="282">
                  <c:v>158.69681668424943</c:v>
                </c:pt>
                <c:pt idx="283">
                  <c:v>159.17375502468514</c:v>
                </c:pt>
                <c:pt idx="284">
                  <c:v>160.00335015388225</c:v>
                </c:pt>
                <c:pt idx="285">
                  <c:v>159.82544458244988</c:v>
                </c:pt>
                <c:pt idx="286">
                  <c:v>160.84303921621026</c:v>
                </c:pt>
                <c:pt idx="287">
                  <c:v>160.91432761894734</c:v>
                </c:pt>
                <c:pt idx="288">
                  <c:v>161.68272827853829</c:v>
                </c:pt>
                <c:pt idx="289">
                  <c:v>161.59819158856686</c:v>
                </c:pt>
                <c:pt idx="290">
                  <c:v>162.59749096852747</c:v>
                </c:pt>
                <c:pt idx="291">
                  <c:v>162.70726249132616</c:v>
                </c:pt>
                <c:pt idx="292">
                  <c:v>163.27883145486425</c:v>
                </c:pt>
                <c:pt idx="293">
                  <c:v>163.38860297766294</c:v>
                </c:pt>
                <c:pt idx="294">
                  <c:v>164.22829203999095</c:v>
                </c:pt>
                <c:pt idx="295">
                  <c:v>164.55192877100092</c:v>
                </c:pt>
                <c:pt idx="296">
                  <c:v>164.84212934851473</c:v>
                </c:pt>
                <c:pt idx="297">
                  <c:v>165.25030276949613</c:v>
                </c:pt>
                <c:pt idx="298">
                  <c:v>165.75815378014531</c:v>
                </c:pt>
                <c:pt idx="299">
                  <c:v>166.19093116313329</c:v>
                </c:pt>
                <c:pt idx="300">
                  <c:v>166.52844705219826</c:v>
                </c:pt>
                <c:pt idx="301">
                  <c:v>167.08235163275728</c:v>
                </c:pt>
                <c:pt idx="302">
                  <c:v>167.45771977106318</c:v>
                </c:pt>
                <c:pt idx="303">
                  <c:v>168.24441568445383</c:v>
                </c:pt>
                <c:pt idx="304">
                  <c:v>168.13212067837244</c:v>
                </c:pt>
                <c:pt idx="305">
                  <c:v>168.97307148234182</c:v>
                </c:pt>
                <c:pt idx="306">
                  <c:v>169.15665489116034</c:v>
                </c:pt>
                <c:pt idx="307">
                  <c:v>169.92316293828921</c:v>
                </c:pt>
                <c:pt idx="308">
                  <c:v>169.8001431282562</c:v>
                </c:pt>
                <c:pt idx="309">
                  <c:v>170.74014065107266</c:v>
                </c:pt>
                <c:pt idx="310">
                  <c:v>170.70039578936971</c:v>
                </c:pt>
                <c:pt idx="311">
                  <c:v>171.44040726202991</c:v>
                </c:pt>
                <c:pt idx="312">
                  <c:v>171.43220594136102</c:v>
                </c:pt>
                <c:pt idx="313">
                  <c:v>172.33750556903999</c:v>
                </c:pt>
                <c:pt idx="314">
                  <c:v>172.53181378181009</c:v>
                </c:pt>
                <c:pt idx="315">
                  <c:v>172.946926781819</c:v>
                </c:pt>
                <c:pt idx="316">
                  <c:v>173.21378513896755</c:v>
                </c:pt>
                <c:pt idx="317">
                  <c:v>173.87556862986318</c:v>
                </c:pt>
                <c:pt idx="318">
                  <c:v>174.27301724689298</c:v>
                </c:pt>
                <c:pt idx="319">
                  <c:v>174.44587585175989</c:v>
                </c:pt>
                <c:pt idx="320">
                  <c:v>174.94300205845749</c:v>
                </c:pt>
                <c:pt idx="321">
                  <c:v>175.37577944144547</c:v>
                </c:pt>
                <c:pt idx="322">
                  <c:v>176.07856953568543</c:v>
                </c:pt>
                <c:pt idx="323">
                  <c:v>175.97952281683834</c:v>
                </c:pt>
                <c:pt idx="324">
                  <c:v>176.78325224238748</c:v>
                </c:pt>
                <c:pt idx="325">
                  <c:v>176.83119842475932</c:v>
                </c:pt>
                <c:pt idx="326">
                  <c:v>177.64249830015663</c:v>
                </c:pt>
                <c:pt idx="327">
                  <c:v>177.43935789589696</c:v>
                </c:pt>
                <c:pt idx="328">
                  <c:v>178.42351637616119</c:v>
                </c:pt>
                <c:pt idx="329">
                  <c:v>178.62224068467611</c:v>
                </c:pt>
                <c:pt idx="330">
                  <c:v>179.17362178195233</c:v>
                </c:pt>
                <c:pt idx="331">
                  <c:v>179.21147403119329</c:v>
                </c:pt>
                <c:pt idx="332">
                  <c:v>180.03854567710763</c:v>
                </c:pt>
                <c:pt idx="333">
                  <c:v>180.16093461631996</c:v>
                </c:pt>
                <c:pt idx="334">
                  <c:v>180.59118851602526</c:v>
                </c:pt>
                <c:pt idx="335">
                  <c:v>180.79937588685038</c:v>
                </c:pt>
                <c:pt idx="336">
                  <c:v>181.43087757835326</c:v>
                </c:pt>
                <c:pt idx="337">
                  <c:v>181.69458158139841</c:v>
                </c:pt>
                <c:pt idx="338">
                  <c:v>181.97847345070539</c:v>
                </c:pt>
                <c:pt idx="339">
                  <c:v>182.3361772060322</c:v>
                </c:pt>
                <c:pt idx="340">
                  <c:v>182.76580023491681</c:v>
                </c:pt>
                <c:pt idx="341">
                  <c:v>183.33042961942738</c:v>
                </c:pt>
                <c:pt idx="342">
                  <c:v>183.32538265286192</c:v>
                </c:pt>
                <c:pt idx="343">
                  <c:v>183.98716614375755</c:v>
                </c:pt>
                <c:pt idx="344">
                  <c:v>184.25654798418884</c:v>
                </c:pt>
                <c:pt idx="345">
                  <c:v>185.03693518937274</c:v>
                </c:pt>
                <c:pt idx="346">
                  <c:v>184.81802301459601</c:v>
                </c:pt>
                <c:pt idx="347">
                  <c:v>185.76937621218477</c:v>
                </c:pt>
                <c:pt idx="348">
                  <c:v>185.71701393406818</c:v>
                </c:pt>
                <c:pt idx="349">
                  <c:v>186.41160270763925</c:v>
                </c:pt>
                <c:pt idx="350">
                  <c:v>186.26839503134437</c:v>
                </c:pt>
                <c:pt idx="351">
                  <c:v>187.20586907087815</c:v>
                </c:pt>
                <c:pt idx="352">
                  <c:v>187.29545272741501</c:v>
                </c:pt>
                <c:pt idx="353">
                  <c:v>187.7212905313755</c:v>
                </c:pt>
                <c:pt idx="354">
                  <c:v>187.849357307974</c:v>
                </c:pt>
                <c:pt idx="355">
                  <c:v>188.47013419552525</c:v>
                </c:pt>
                <c:pt idx="356">
                  <c:v>188.69535507850881</c:v>
                </c:pt>
                <c:pt idx="357">
                  <c:v>189.02340790526355</c:v>
                </c:pt>
                <c:pt idx="358">
                  <c:v>189.324333286729</c:v>
                </c:pt>
                <c:pt idx="359">
                  <c:v>189.81010381865426</c:v>
                </c:pt>
                <c:pt idx="360">
                  <c:v>190.3021830587864</c:v>
                </c:pt>
                <c:pt idx="361">
                  <c:v>190.3507601119789</c:v>
                </c:pt>
                <c:pt idx="362">
                  <c:v>190.91286601320675</c:v>
                </c:pt>
                <c:pt idx="363">
                  <c:v>191.16899956640376</c:v>
                </c:pt>
                <c:pt idx="364">
                  <c:v>191.87746749802986</c:v>
                </c:pt>
                <c:pt idx="365">
                  <c:v>191.61628697826742</c:v>
                </c:pt>
                <c:pt idx="366">
                  <c:v>192.48436522752615</c:v>
                </c:pt>
                <c:pt idx="367">
                  <c:v>192.57899585062844</c:v>
                </c:pt>
                <c:pt idx="368">
                  <c:v>193.16633658468359</c:v>
                </c:pt>
                <c:pt idx="369">
                  <c:v>192.98653840078916</c:v>
                </c:pt>
                <c:pt idx="370">
                  <c:v>193.87228103302698</c:v>
                </c:pt>
                <c:pt idx="371">
                  <c:v>193.85209316676514</c:v>
                </c:pt>
                <c:pt idx="372">
                  <c:v>194.36877636890387</c:v>
                </c:pt>
                <c:pt idx="373">
                  <c:v>194.33470934458703</c:v>
                </c:pt>
                <c:pt idx="374">
                  <c:v>195.11068045402615</c:v>
                </c:pt>
                <c:pt idx="375">
                  <c:v>195.33022349962357</c:v>
                </c:pt>
                <c:pt idx="376">
                  <c:v>195.58004834461369</c:v>
                </c:pt>
                <c:pt idx="377">
                  <c:v>195.80590009841794</c:v>
                </c:pt>
                <c:pt idx="378">
                  <c:v>196.35286509994938</c:v>
                </c:pt>
                <c:pt idx="379">
                  <c:v>196.79068944950285</c:v>
                </c:pt>
                <c:pt idx="380">
                  <c:v>196.7818572580133</c:v>
                </c:pt>
                <c:pt idx="381">
                  <c:v>197.26194995255244</c:v>
                </c:pt>
                <c:pt idx="382">
                  <c:v>197.53133179298376</c:v>
                </c:pt>
                <c:pt idx="383">
                  <c:v>198.14706171396958</c:v>
                </c:pt>
                <c:pt idx="384">
                  <c:v>197.87137116533145</c:v>
                </c:pt>
                <c:pt idx="385">
                  <c:v>198.60444305896419</c:v>
                </c:pt>
                <c:pt idx="386">
                  <c:v>198.76594598905882</c:v>
                </c:pt>
                <c:pt idx="387">
                  <c:v>199.35328672311397</c:v>
                </c:pt>
                <c:pt idx="388">
                  <c:v>199.13879064408201</c:v>
                </c:pt>
                <c:pt idx="389">
                  <c:v>199.99677496020982</c:v>
                </c:pt>
                <c:pt idx="390">
                  <c:v>199.93053352403817</c:v>
                </c:pt>
                <c:pt idx="391">
                  <c:v>200.49516290854876</c:v>
                </c:pt>
                <c:pt idx="392">
                  <c:v>200.41504231432211</c:v>
                </c:pt>
                <c:pt idx="393">
                  <c:v>201.16262423683048</c:v>
                </c:pt>
                <c:pt idx="394">
                  <c:v>201.30709365476673</c:v>
                </c:pt>
                <c:pt idx="395">
                  <c:v>201.54114672923981</c:v>
                </c:pt>
                <c:pt idx="396">
                  <c:v>201.69886443441038</c:v>
                </c:pt>
                <c:pt idx="397">
                  <c:v>202.17958799977021</c:v>
                </c:pt>
                <c:pt idx="398">
                  <c:v>202.47672815631154</c:v>
                </c:pt>
                <c:pt idx="399">
                  <c:v>202.58965403321363</c:v>
                </c:pt>
                <c:pt idx="400">
                  <c:v>202.92275382653384</c:v>
                </c:pt>
                <c:pt idx="401">
                  <c:v>203.26720929462635</c:v>
                </c:pt>
                <c:pt idx="402">
                  <c:v>203.84193261226784</c:v>
                </c:pt>
                <c:pt idx="403">
                  <c:v>203.5763359967606</c:v>
                </c:pt>
                <c:pt idx="404">
                  <c:v>204.2191933630358</c:v>
                </c:pt>
                <c:pt idx="405">
                  <c:v>204.31130050285535</c:v>
                </c:pt>
                <c:pt idx="406">
                  <c:v>204.93081564876528</c:v>
                </c:pt>
                <c:pt idx="407">
                  <c:v>204.67531296638899</c:v>
                </c:pt>
                <c:pt idx="408">
                  <c:v>205.47147194208995</c:v>
                </c:pt>
                <c:pt idx="409">
                  <c:v>205.39135134786332</c:v>
                </c:pt>
                <c:pt idx="410">
                  <c:v>205.89415539194701</c:v>
                </c:pt>
                <c:pt idx="411">
                  <c:v>205.76104164878308</c:v>
                </c:pt>
                <c:pt idx="412">
                  <c:v>206.45689216399555</c:v>
                </c:pt>
                <c:pt idx="413">
                  <c:v>206.48843570502964</c:v>
                </c:pt>
                <c:pt idx="414">
                  <c:v>206.76980409105391</c:v>
                </c:pt>
                <c:pt idx="415">
                  <c:v>206.83478378558416</c:v>
                </c:pt>
                <c:pt idx="416">
                  <c:v>207.33821870048862</c:v>
                </c:pt>
                <c:pt idx="417">
                  <c:v>207.5571308752653</c:v>
                </c:pt>
                <c:pt idx="418">
                  <c:v>207.64419104851947</c:v>
                </c:pt>
                <c:pt idx="419">
                  <c:v>207.92682117618506</c:v>
                </c:pt>
                <c:pt idx="420">
                  <c:v>208.21134391631279</c:v>
                </c:pt>
                <c:pt idx="421">
                  <c:v>208.65043000750759</c:v>
                </c:pt>
                <c:pt idx="422">
                  <c:v>208.55138328866042</c:v>
                </c:pt>
                <c:pt idx="423">
                  <c:v>209.08257651967489</c:v>
                </c:pt>
                <c:pt idx="424">
                  <c:v>209.1645897263636</c:v>
                </c:pt>
                <c:pt idx="425">
                  <c:v>209.71660169446051</c:v>
                </c:pt>
                <c:pt idx="426">
                  <c:v>209.41189108807097</c:v>
                </c:pt>
                <c:pt idx="427">
                  <c:v>210.14496298170371</c:v>
                </c:pt>
                <c:pt idx="428">
                  <c:v>210.03266797562227</c:v>
                </c:pt>
                <c:pt idx="429">
                  <c:v>210.54304246955417</c:v>
                </c:pt>
                <c:pt idx="430">
                  <c:v>210.35504296499087</c:v>
                </c:pt>
                <c:pt idx="431">
                  <c:v>210.96572591941126</c:v>
                </c:pt>
                <c:pt idx="432">
                  <c:v>210.87109529630894</c:v>
                </c:pt>
                <c:pt idx="433">
                  <c:v>211.20798031455323</c:v>
                </c:pt>
                <c:pt idx="434">
                  <c:v>211.1638193571055</c:v>
                </c:pt>
                <c:pt idx="435">
                  <c:v>211.72907961243672</c:v>
                </c:pt>
                <c:pt idx="436">
                  <c:v>211.91707911700001</c:v>
                </c:pt>
                <c:pt idx="437">
                  <c:v>211.94925352885483</c:v>
                </c:pt>
                <c:pt idx="438">
                  <c:v>212.19403140727951</c:v>
                </c:pt>
                <c:pt idx="439">
                  <c:v>212.36878262460851</c:v>
                </c:pt>
                <c:pt idx="440">
                  <c:v>212.70377503039072</c:v>
                </c:pt>
                <c:pt idx="441">
                  <c:v>212.53911774619269</c:v>
                </c:pt>
                <c:pt idx="442">
                  <c:v>212.97315687082201</c:v>
                </c:pt>
                <c:pt idx="443">
                  <c:v>212.94792203799472</c:v>
                </c:pt>
                <c:pt idx="444">
                  <c:v>213.39836380396181</c:v>
                </c:pt>
                <c:pt idx="445">
                  <c:v>212.98640515805633</c:v>
                </c:pt>
                <c:pt idx="446">
                  <c:v>213.56806805472536</c:v>
                </c:pt>
                <c:pt idx="447">
                  <c:v>212.97568035410475</c:v>
                </c:pt>
                <c:pt idx="448">
                  <c:v>212.47792327658647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D03-42BE-AEE6-74F4DE82433A}"/>
            </c:ext>
          </c:extLst>
        </c:ser>
        <c:ser>
          <c:idx val="6"/>
          <c:order val="6"/>
          <c:tx>
            <c:v>Ductile 2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'Duct 2'!$Y$10:$Y$253</c:f>
              <c:numCache>
                <c:formatCode>General</c:formatCode>
                <c:ptCount val="244"/>
                <c:pt idx="0">
                  <c:v>0</c:v>
                </c:pt>
                <c:pt idx="1">
                  <c:v>1.9999999999999999E-6</c:v>
                </c:pt>
                <c:pt idx="2">
                  <c:v>8.4499999999999994E-5</c:v>
                </c:pt>
                <c:pt idx="3">
                  <c:v>1.1300000000000001E-4</c:v>
                </c:pt>
                <c:pt idx="4">
                  <c:v>1.1400000000000001E-4</c:v>
                </c:pt>
                <c:pt idx="5">
                  <c:v>1.47E-4</c:v>
                </c:pt>
                <c:pt idx="6">
                  <c:v>1.585E-4</c:v>
                </c:pt>
                <c:pt idx="7">
                  <c:v>1.9549999999999998E-4</c:v>
                </c:pt>
                <c:pt idx="8">
                  <c:v>1.9349999999999999E-4</c:v>
                </c:pt>
                <c:pt idx="9">
                  <c:v>2.3349999999999998E-4</c:v>
                </c:pt>
                <c:pt idx="10">
                  <c:v>2.2499999999999999E-4</c:v>
                </c:pt>
                <c:pt idx="11">
                  <c:v>2.6900000000000003E-4</c:v>
                </c:pt>
                <c:pt idx="12">
                  <c:v>2.6449999999999998E-4</c:v>
                </c:pt>
                <c:pt idx="13">
                  <c:v>3.0299999999999999E-4</c:v>
                </c:pt>
                <c:pt idx="14">
                  <c:v>2.9399999999999999E-4</c:v>
                </c:pt>
                <c:pt idx="15">
                  <c:v>3.3799999999999998E-4</c:v>
                </c:pt>
                <c:pt idx="16">
                  <c:v>3.3399999999999999E-4</c:v>
                </c:pt>
                <c:pt idx="17">
                  <c:v>3.635E-4</c:v>
                </c:pt>
                <c:pt idx="18">
                  <c:v>3.6499999999999998E-4</c:v>
                </c:pt>
                <c:pt idx="19">
                  <c:v>3.9999999999999996E-4</c:v>
                </c:pt>
                <c:pt idx="20">
                  <c:v>4.0649999999999996E-4</c:v>
                </c:pt>
                <c:pt idx="21">
                  <c:v>4.2750000000000004E-4</c:v>
                </c:pt>
                <c:pt idx="22">
                  <c:v>4.3900000000000005E-4</c:v>
                </c:pt>
                <c:pt idx="23">
                  <c:v>4.6549999999999998E-4</c:v>
                </c:pt>
                <c:pt idx="24">
                  <c:v>4.8149999999999999E-4</c:v>
                </c:pt>
                <c:pt idx="25">
                  <c:v>4.9350000000000002E-4</c:v>
                </c:pt>
                <c:pt idx="26">
                  <c:v>5.1349999999999996E-4</c:v>
                </c:pt>
                <c:pt idx="27">
                  <c:v>5.3450000000000004E-4</c:v>
                </c:pt>
                <c:pt idx="28">
                  <c:v>5.5849999999999997E-4</c:v>
                </c:pt>
                <c:pt idx="29">
                  <c:v>5.5949999999999999E-4</c:v>
                </c:pt>
                <c:pt idx="30">
                  <c:v>5.9150000000000001E-4</c:v>
                </c:pt>
                <c:pt idx="31">
                  <c:v>5.9699999999999998E-4</c:v>
                </c:pt>
                <c:pt idx="32">
                  <c:v>6.3400000000000001E-4</c:v>
                </c:pt>
                <c:pt idx="33">
                  <c:v>6.265E-4</c:v>
                </c:pt>
                <c:pt idx="34">
                  <c:v>6.69E-4</c:v>
                </c:pt>
                <c:pt idx="35">
                  <c:v>6.6599999999999993E-4</c:v>
                </c:pt>
                <c:pt idx="36">
                  <c:v>7.0649999999999999E-4</c:v>
                </c:pt>
                <c:pt idx="37">
                  <c:v>6.9649999999999996E-4</c:v>
                </c:pt>
                <c:pt idx="38">
                  <c:v>7.4400000000000009E-4</c:v>
                </c:pt>
                <c:pt idx="39">
                  <c:v>7.3850000000000001E-4</c:v>
                </c:pt>
                <c:pt idx="40">
                  <c:v>7.7099999999999998E-4</c:v>
                </c:pt>
                <c:pt idx="41">
                  <c:v>7.6899999999999994E-4</c:v>
                </c:pt>
                <c:pt idx="42">
                  <c:v>8.0849999999999997E-4</c:v>
                </c:pt>
                <c:pt idx="43">
                  <c:v>8.1149999999999994E-4</c:v>
                </c:pt>
                <c:pt idx="44">
                  <c:v>8.3350000000000004E-4</c:v>
                </c:pt>
                <c:pt idx="45">
                  <c:v>8.4350000000000007E-4</c:v>
                </c:pt>
                <c:pt idx="46">
                  <c:v>8.7149999999999999E-4</c:v>
                </c:pt>
                <c:pt idx="47">
                  <c:v>8.8699999999999998E-4</c:v>
                </c:pt>
                <c:pt idx="48">
                  <c:v>8.9700000000000001E-4</c:v>
                </c:pt>
                <c:pt idx="49">
                  <c:v>9.1850000000000005E-4</c:v>
                </c:pt>
                <c:pt idx="50">
                  <c:v>9.3800000000000003E-4</c:v>
                </c:pt>
                <c:pt idx="51">
                  <c:v>9.6449999999999997E-4</c:v>
                </c:pt>
                <c:pt idx="52">
                  <c:v>9.6699999999999998E-4</c:v>
                </c:pt>
                <c:pt idx="53">
                  <c:v>9.9899999999999989E-4</c:v>
                </c:pt>
                <c:pt idx="54">
                  <c:v>1.0095E-3</c:v>
                </c:pt>
                <c:pt idx="55">
                  <c:v>1.0455E-3</c:v>
                </c:pt>
                <c:pt idx="56">
                  <c:v>1.0380000000000001E-3</c:v>
                </c:pt>
                <c:pt idx="57">
                  <c:v>1.0830000000000002E-3</c:v>
                </c:pt>
                <c:pt idx="58">
                  <c:v>1.0815E-3</c:v>
                </c:pt>
                <c:pt idx="59">
                  <c:v>1.1234999999999999E-3</c:v>
                </c:pt>
                <c:pt idx="60">
                  <c:v>1.111E-3</c:v>
                </c:pt>
                <c:pt idx="61">
                  <c:v>1.1605000000000001E-3</c:v>
                </c:pt>
                <c:pt idx="62">
                  <c:v>1.1540000000000001E-3</c:v>
                </c:pt>
                <c:pt idx="63">
                  <c:v>1.1900000000000001E-3</c:v>
                </c:pt>
                <c:pt idx="64">
                  <c:v>1.1865000000000001E-3</c:v>
                </c:pt>
                <c:pt idx="65">
                  <c:v>1.2290000000000001E-3</c:v>
                </c:pt>
                <c:pt idx="66">
                  <c:v>1.2309999999999999E-3</c:v>
                </c:pt>
                <c:pt idx="67">
                  <c:v>1.2590000000000001E-3</c:v>
                </c:pt>
                <c:pt idx="68">
                  <c:v>1.2669999999999999E-3</c:v>
                </c:pt>
                <c:pt idx="69">
                  <c:v>1.2999999999999999E-3</c:v>
                </c:pt>
                <c:pt idx="70">
                  <c:v>1.3124999999999999E-3</c:v>
                </c:pt>
                <c:pt idx="71">
                  <c:v>1.3270000000000001E-3</c:v>
                </c:pt>
                <c:pt idx="72">
                  <c:v>1.3475E-3</c:v>
                </c:pt>
                <c:pt idx="73">
                  <c:v>1.3705E-3</c:v>
                </c:pt>
                <c:pt idx="74">
                  <c:v>1.3955E-3</c:v>
                </c:pt>
                <c:pt idx="75">
                  <c:v>1.4009999999999999E-3</c:v>
                </c:pt>
                <c:pt idx="76">
                  <c:v>1.4325E-3</c:v>
                </c:pt>
                <c:pt idx="77">
                  <c:v>1.4419999999999999E-3</c:v>
                </c:pt>
                <c:pt idx="78">
                  <c:v>1.477E-3</c:v>
                </c:pt>
                <c:pt idx="79">
                  <c:v>1.4764999999999999E-3</c:v>
                </c:pt>
                <c:pt idx="80">
                  <c:v>1.5175E-3</c:v>
                </c:pt>
                <c:pt idx="81">
                  <c:v>1.519E-3</c:v>
                </c:pt>
                <c:pt idx="82">
                  <c:v>1.5639999999999999E-3</c:v>
                </c:pt>
                <c:pt idx="83">
                  <c:v>1.554E-3</c:v>
                </c:pt>
                <c:pt idx="84">
                  <c:v>1.6055000000000002E-3</c:v>
                </c:pt>
                <c:pt idx="85">
                  <c:v>1.5989999999999999E-3</c:v>
                </c:pt>
                <c:pt idx="86">
                  <c:v>1.64E-3</c:v>
                </c:pt>
                <c:pt idx="87">
                  <c:v>1.6359999999999999E-3</c:v>
                </c:pt>
                <c:pt idx="88">
                  <c:v>1.6814999999999998E-3</c:v>
                </c:pt>
                <c:pt idx="89">
                  <c:v>1.6800000000000001E-3</c:v>
                </c:pt>
                <c:pt idx="90">
                  <c:v>1.7109999999999998E-3</c:v>
                </c:pt>
                <c:pt idx="91">
                  <c:v>1.7174999999999998E-3</c:v>
                </c:pt>
                <c:pt idx="92">
                  <c:v>1.7524999999999999E-3</c:v>
                </c:pt>
                <c:pt idx="93">
                  <c:v>1.7625E-3</c:v>
                </c:pt>
                <c:pt idx="94">
                  <c:v>1.784E-3</c:v>
                </c:pt>
                <c:pt idx="95">
                  <c:v>1.8010000000000001E-3</c:v>
                </c:pt>
                <c:pt idx="96">
                  <c:v>1.8289999999999999E-3</c:v>
                </c:pt>
                <c:pt idx="97">
                  <c:v>1.8489999999999999E-3</c:v>
                </c:pt>
                <c:pt idx="98">
                  <c:v>1.864E-3</c:v>
                </c:pt>
                <c:pt idx="99">
                  <c:v>1.8939999999999999E-3</c:v>
                </c:pt>
                <c:pt idx="100">
                  <c:v>1.9074999999999999E-3</c:v>
                </c:pt>
                <c:pt idx="101">
                  <c:v>1.9430000000000001E-3</c:v>
                </c:pt>
                <c:pt idx="102">
                  <c:v>1.9425000000000002E-3</c:v>
                </c:pt>
                <c:pt idx="103">
                  <c:v>1.9845000000000002E-3</c:v>
                </c:pt>
                <c:pt idx="104">
                  <c:v>1.993E-3</c:v>
                </c:pt>
                <c:pt idx="105">
                  <c:v>2.0344999999999999E-3</c:v>
                </c:pt>
                <c:pt idx="106">
                  <c:v>2.0249999999999999E-3</c:v>
                </c:pt>
                <c:pt idx="107">
                  <c:v>2.0765000000000002E-3</c:v>
                </c:pt>
                <c:pt idx="108">
                  <c:v>2.0695000000000002E-3</c:v>
                </c:pt>
                <c:pt idx="109">
                  <c:v>2.1085000000000001E-3</c:v>
                </c:pt>
                <c:pt idx="110">
                  <c:v>2.1075E-3</c:v>
                </c:pt>
                <c:pt idx="111">
                  <c:v>2.1524999999999999E-3</c:v>
                </c:pt>
                <c:pt idx="112">
                  <c:v>2.1574999999999997E-3</c:v>
                </c:pt>
                <c:pt idx="113">
                  <c:v>2.1815000000000003E-3</c:v>
                </c:pt>
                <c:pt idx="114">
                  <c:v>2.1970000000000002E-3</c:v>
                </c:pt>
                <c:pt idx="115">
                  <c:v>2.2300000000000002E-3</c:v>
                </c:pt>
                <c:pt idx="116">
                  <c:v>2.2515E-3</c:v>
                </c:pt>
                <c:pt idx="117">
                  <c:v>2.261E-3</c:v>
                </c:pt>
                <c:pt idx="118">
                  <c:v>2.2909999999999996E-3</c:v>
                </c:pt>
                <c:pt idx="119">
                  <c:v>2.3084999999999998E-3</c:v>
                </c:pt>
                <c:pt idx="120">
                  <c:v>2.3435000000000001E-3</c:v>
                </c:pt>
                <c:pt idx="121">
                  <c:v>2.3435000000000001E-3</c:v>
                </c:pt>
                <c:pt idx="122">
                  <c:v>2.3855E-3</c:v>
                </c:pt>
                <c:pt idx="123">
                  <c:v>2.3899999999999998E-3</c:v>
                </c:pt>
                <c:pt idx="124">
                  <c:v>2.4380000000000001E-3</c:v>
                </c:pt>
                <c:pt idx="125">
                  <c:v>2.4269999999999999E-3</c:v>
                </c:pt>
                <c:pt idx="126">
                  <c:v>2.4825000000000003E-3</c:v>
                </c:pt>
                <c:pt idx="127">
                  <c:v>2.4784999999999998E-3</c:v>
                </c:pt>
                <c:pt idx="128">
                  <c:v>2.5149999999999999E-3</c:v>
                </c:pt>
                <c:pt idx="129">
                  <c:v>2.5145000000000002E-3</c:v>
                </c:pt>
                <c:pt idx="130">
                  <c:v>2.5615E-3</c:v>
                </c:pt>
                <c:pt idx="131">
                  <c:v>2.5639999999999999E-3</c:v>
                </c:pt>
                <c:pt idx="132">
                  <c:v>2.5945E-3</c:v>
                </c:pt>
                <c:pt idx="133">
                  <c:v>2.6050000000000001E-3</c:v>
                </c:pt>
                <c:pt idx="134">
                  <c:v>2.6440000000000001E-3</c:v>
                </c:pt>
                <c:pt idx="135">
                  <c:v>2.666E-3</c:v>
                </c:pt>
                <c:pt idx="136">
                  <c:v>2.6709999999999998E-3</c:v>
                </c:pt>
                <c:pt idx="137">
                  <c:v>2.7030000000000001E-3</c:v>
                </c:pt>
                <c:pt idx="138">
                  <c:v>2.7179999999999999E-3</c:v>
                </c:pt>
                <c:pt idx="139">
                  <c:v>2.7540000000000004E-3</c:v>
                </c:pt>
                <c:pt idx="140">
                  <c:v>2.7564999999999998E-3</c:v>
                </c:pt>
                <c:pt idx="141">
                  <c:v>2.7994999999999999E-3</c:v>
                </c:pt>
                <c:pt idx="142">
                  <c:v>2.8105000000000001E-3</c:v>
                </c:pt>
                <c:pt idx="143">
                  <c:v>2.8580000000000003E-3</c:v>
                </c:pt>
                <c:pt idx="144">
                  <c:v>2.8440000000000002E-3</c:v>
                </c:pt>
                <c:pt idx="145">
                  <c:v>2.9020000000000001E-3</c:v>
                </c:pt>
                <c:pt idx="146">
                  <c:v>2.8974999999999999E-3</c:v>
                </c:pt>
                <c:pt idx="147">
                  <c:v>2.9375E-3</c:v>
                </c:pt>
                <c:pt idx="148">
                  <c:v>2.934E-3</c:v>
                </c:pt>
                <c:pt idx="149">
                  <c:v>2.9890000000000003E-3</c:v>
                </c:pt>
                <c:pt idx="150">
                  <c:v>2.9954999999999999E-3</c:v>
                </c:pt>
                <c:pt idx="151">
                  <c:v>3.0165000000000001E-3</c:v>
                </c:pt>
                <c:pt idx="152">
                  <c:v>3.0334999999999997E-3</c:v>
                </c:pt>
                <c:pt idx="153">
                  <c:v>3.0639999999999999E-3</c:v>
                </c:pt>
                <c:pt idx="154">
                  <c:v>3.0839999999999999E-3</c:v>
                </c:pt>
                <c:pt idx="155">
                  <c:v>3.101E-3</c:v>
                </c:pt>
                <c:pt idx="156">
                  <c:v>3.1279999999999997E-3</c:v>
                </c:pt>
                <c:pt idx="157">
                  <c:v>3.156E-3</c:v>
                </c:pt>
                <c:pt idx="158">
                  <c:v>3.1944999999999999E-3</c:v>
                </c:pt>
                <c:pt idx="159">
                  <c:v>3.1865000000000001E-3</c:v>
                </c:pt>
                <c:pt idx="160">
                  <c:v>3.2325000000000001E-3</c:v>
                </c:pt>
                <c:pt idx="161">
                  <c:v>3.2399999999999998E-3</c:v>
                </c:pt>
                <c:pt idx="162">
                  <c:v>3.2884999999999998E-3</c:v>
                </c:pt>
                <c:pt idx="163">
                  <c:v>3.2764999999999999E-3</c:v>
                </c:pt>
                <c:pt idx="164">
                  <c:v>3.3340000000000002E-3</c:v>
                </c:pt>
                <c:pt idx="165">
                  <c:v>3.333E-3</c:v>
                </c:pt>
                <c:pt idx="166">
                  <c:v>3.3714999999999999E-3</c:v>
                </c:pt>
                <c:pt idx="167">
                  <c:v>3.3695000000000001E-3</c:v>
                </c:pt>
                <c:pt idx="168">
                  <c:v>3.4215000000000001E-3</c:v>
                </c:pt>
                <c:pt idx="169">
                  <c:v>3.4245E-3</c:v>
                </c:pt>
                <c:pt idx="170">
                  <c:v>3.4545000000000001E-3</c:v>
                </c:pt>
                <c:pt idx="171">
                  <c:v>3.4659999999999999E-3</c:v>
                </c:pt>
                <c:pt idx="172">
                  <c:v>3.5085000000000003E-3</c:v>
                </c:pt>
                <c:pt idx="173">
                  <c:v>3.5295000000000001E-3</c:v>
                </c:pt>
                <c:pt idx="174">
                  <c:v>3.539E-3</c:v>
                </c:pt>
                <c:pt idx="175">
                  <c:v>3.5684999999999996E-3</c:v>
                </c:pt>
                <c:pt idx="176">
                  <c:v>3.5969999999999999E-3</c:v>
                </c:pt>
                <c:pt idx="177">
                  <c:v>3.6329999999999999E-3</c:v>
                </c:pt>
                <c:pt idx="178">
                  <c:v>3.6294999999999999E-3</c:v>
                </c:pt>
                <c:pt idx="179">
                  <c:v>3.6744999999999998E-3</c:v>
                </c:pt>
                <c:pt idx="180">
                  <c:v>3.6935000000000002E-3</c:v>
                </c:pt>
                <c:pt idx="181">
                  <c:v>3.7369999999999999E-3</c:v>
                </c:pt>
                <c:pt idx="182">
                  <c:v>3.725E-3</c:v>
                </c:pt>
                <c:pt idx="183">
                  <c:v>3.7835000000000004E-3</c:v>
                </c:pt>
                <c:pt idx="184">
                  <c:v>3.7799999999999999E-3</c:v>
                </c:pt>
                <c:pt idx="185">
                  <c:v>3.8249999999999998E-3</c:v>
                </c:pt>
                <c:pt idx="186">
                  <c:v>3.8215000000000002E-3</c:v>
                </c:pt>
                <c:pt idx="187">
                  <c:v>3.8720000000000004E-3</c:v>
                </c:pt>
                <c:pt idx="188">
                  <c:v>3.8729999999999997E-3</c:v>
                </c:pt>
                <c:pt idx="189">
                  <c:v>3.9125000000000002E-3</c:v>
                </c:pt>
                <c:pt idx="190">
                  <c:v>3.9195000000000002E-3</c:v>
                </c:pt>
                <c:pt idx="191">
                  <c:v>3.9640000000000005E-3</c:v>
                </c:pt>
                <c:pt idx="192">
                  <c:v>3.9835000000000001E-3</c:v>
                </c:pt>
                <c:pt idx="193">
                  <c:v>3.9970000000000006E-3</c:v>
                </c:pt>
                <c:pt idx="194">
                  <c:v>4.0245000000000003E-3</c:v>
                </c:pt>
                <c:pt idx="195">
                  <c:v>4.0540000000000003E-3</c:v>
                </c:pt>
                <c:pt idx="196">
                  <c:v>4.0895000000000003E-3</c:v>
                </c:pt>
                <c:pt idx="197">
                  <c:v>4.0885000000000001E-3</c:v>
                </c:pt>
                <c:pt idx="198">
                  <c:v>4.13E-3</c:v>
                </c:pt>
                <c:pt idx="199">
                  <c:v>4.1395E-3</c:v>
                </c:pt>
                <c:pt idx="200">
                  <c:v>4.1834999999999997E-3</c:v>
                </c:pt>
                <c:pt idx="201">
                  <c:v>4.1774999999999998E-3</c:v>
                </c:pt>
                <c:pt idx="202">
                  <c:v>4.2404999999999995E-3</c:v>
                </c:pt>
                <c:pt idx="203">
                  <c:v>4.2854999999999994E-3</c:v>
                </c:pt>
                <c:pt idx="204">
                  <c:v>4.3615000000000008E-3</c:v>
                </c:pt>
                <c:pt idx="205">
                  <c:v>4.3735000000000007E-3</c:v>
                </c:pt>
                <c:pt idx="206">
                  <c:v>4.4454999999999998E-3</c:v>
                </c:pt>
                <c:pt idx="207">
                  <c:v>4.4635000000000005E-3</c:v>
                </c:pt>
                <c:pt idx="208">
                  <c:v>4.5085000000000004E-3</c:v>
                </c:pt>
                <c:pt idx="209">
                  <c:v>4.5275000000000003E-3</c:v>
                </c:pt>
                <c:pt idx="210">
                  <c:v>4.5859999999999998E-3</c:v>
                </c:pt>
                <c:pt idx="211">
                  <c:v>4.6250000000000006E-3</c:v>
                </c:pt>
                <c:pt idx="212">
                  <c:v>4.6709999999999998E-3</c:v>
                </c:pt>
                <c:pt idx="213">
                  <c:v>4.7029999999999997E-3</c:v>
                </c:pt>
                <c:pt idx="214">
                  <c:v>4.7670000000000004E-3</c:v>
                </c:pt>
                <c:pt idx="215">
                  <c:v>4.8129999999999996E-3</c:v>
                </c:pt>
                <c:pt idx="216">
                  <c:v>4.8384999999999999E-3</c:v>
                </c:pt>
                <c:pt idx="217">
                  <c:v>4.8830000000000002E-3</c:v>
                </c:pt>
                <c:pt idx="218">
                  <c:v>4.8544999999999994E-3</c:v>
                </c:pt>
                <c:pt idx="219">
                  <c:v>4.7729999999999995E-3</c:v>
                </c:pt>
                <c:pt idx="220">
                  <c:v>4.7100000000000006E-3</c:v>
                </c:pt>
                <c:pt idx="221">
                  <c:v>4.6545000000000007E-3</c:v>
                </c:pt>
                <c:pt idx="222">
                  <c:v>3.5125E-3</c:v>
                </c:pt>
                <c:pt idx="223">
                  <c:v>3.4155000000000001E-3</c:v>
                </c:pt>
                <c:pt idx="224">
                  <c:v>3.3939999999999999E-3</c:v>
                </c:pt>
                <c:pt idx="225">
                  <c:v>3.3404999999999997E-3</c:v>
                </c:pt>
                <c:pt idx="226">
                  <c:v>3.3124999999999999E-3</c:v>
                </c:pt>
                <c:pt idx="227">
                  <c:v>3.2910000000000001E-3</c:v>
                </c:pt>
                <c:pt idx="228">
                  <c:v>3.3150000000000002E-3</c:v>
                </c:pt>
                <c:pt idx="229">
                  <c:v>3.287E-3</c:v>
                </c:pt>
                <c:pt idx="230">
                  <c:v>3.2705E-3</c:v>
                </c:pt>
                <c:pt idx="231">
                  <c:v>3.2645E-3</c:v>
                </c:pt>
                <c:pt idx="232">
                  <c:v>3.2620000000000001E-3</c:v>
                </c:pt>
                <c:pt idx="233">
                  <c:v>3.2589999999999997E-3</c:v>
                </c:pt>
                <c:pt idx="234">
                  <c:v>3.2374999999999999E-3</c:v>
                </c:pt>
                <c:pt idx="235">
                  <c:v>3.2465000000000003E-3</c:v>
                </c:pt>
                <c:pt idx="236">
                  <c:v>3.2315E-3</c:v>
                </c:pt>
                <c:pt idx="237">
                  <c:v>3.2420000000000001E-3</c:v>
                </c:pt>
                <c:pt idx="238">
                  <c:v>3.2100000000000002E-3</c:v>
                </c:pt>
                <c:pt idx="239">
                  <c:v>3.2319999999999996E-3</c:v>
                </c:pt>
                <c:pt idx="240">
                  <c:v>3.209E-3</c:v>
                </c:pt>
                <c:pt idx="241">
                  <c:v>3.2269999999999998E-3</c:v>
                </c:pt>
                <c:pt idx="242">
                  <c:v>3.1900000000000001E-3</c:v>
                </c:pt>
                <c:pt idx="243">
                  <c:v>3.222E-3</c:v>
                </c:pt>
              </c:numCache>
            </c:numRef>
          </c:xVal>
          <c:yVal>
            <c:numRef>
              <c:f>'Duct 2'!$R$10:$R$253</c:f>
              <c:numCache>
                <c:formatCode>General</c:formatCode>
                <c:ptCount val="244"/>
                <c:pt idx="0">
                  <c:v>19.568374015966771</c:v>
                </c:pt>
                <c:pt idx="1">
                  <c:v>19.989652928812525</c:v>
                </c:pt>
                <c:pt idx="2">
                  <c:v>21.738999445831215</c:v>
                </c:pt>
                <c:pt idx="3">
                  <c:v>22.606116131912831</c:v>
                </c:pt>
                <c:pt idx="4">
                  <c:v>22.502213261031592</c:v>
                </c:pt>
                <c:pt idx="5">
                  <c:v>23.473232817994447</c:v>
                </c:pt>
                <c:pt idx="6">
                  <c:v>23.62436426654898</c:v>
                </c:pt>
                <c:pt idx="7">
                  <c:v>24.609867253998313</c:v>
                </c:pt>
                <c:pt idx="8">
                  <c:v>24.469440949716397</c:v>
                </c:pt>
                <c:pt idx="9">
                  <c:v>25.402047930171641</c:v>
                </c:pt>
                <c:pt idx="10">
                  <c:v>25.228876478702905</c:v>
                </c:pt>
                <c:pt idx="11">
                  <c:v>26.250902899552919</c:v>
                </c:pt>
                <c:pt idx="12">
                  <c:v>26.160853744789176</c:v>
                </c:pt>
                <c:pt idx="13">
                  <c:v>26.906435557658195</c:v>
                </c:pt>
                <c:pt idx="14">
                  <c:v>26.825832118429112</c:v>
                </c:pt>
                <c:pt idx="15">
                  <c:v>27.700505376938448</c:v>
                </c:pt>
                <c:pt idx="16">
                  <c:v>27.721285951114702</c:v>
                </c:pt>
                <c:pt idx="17">
                  <c:v>28.243948877365785</c:v>
                </c:pt>
                <c:pt idx="18">
                  <c:v>28.362964893102475</c:v>
                </c:pt>
                <c:pt idx="19">
                  <c:v>29.005273549459233</c:v>
                </c:pt>
                <c:pt idx="20">
                  <c:v>29.221265578018411</c:v>
                </c:pt>
                <c:pt idx="21">
                  <c:v>29.524158189496454</c:v>
                </c:pt>
                <c:pt idx="22">
                  <c:v>29.866093091851074</c:v>
                </c:pt>
                <c:pt idx="23">
                  <c:v>30.310671436348983</c:v>
                </c:pt>
                <c:pt idx="24">
                  <c:v>30.738247492884515</c:v>
                </c:pt>
                <c:pt idx="25">
                  <c:v>30.826407504541322</c:v>
                </c:pt>
                <c:pt idx="26">
                  <c:v>31.369851004968652</c:v>
                </c:pt>
                <c:pt idx="27">
                  <c:v>31.673373330815668</c:v>
                </c:pt>
                <c:pt idx="28">
                  <c:v>32.303717414161852</c:v>
                </c:pt>
                <c:pt idx="29">
                  <c:v>32.11921110405153</c:v>
                </c:pt>
                <c:pt idx="30">
                  <c:v>32.923986067604403</c:v>
                </c:pt>
                <c:pt idx="31">
                  <c:v>32.896278635369406</c:v>
                </c:pt>
                <c:pt idx="32">
                  <c:v>33.750801034071472</c:v>
                </c:pt>
                <c:pt idx="33">
                  <c:v>33.457354138128103</c:v>
                </c:pt>
                <c:pt idx="34">
                  <c:v>34.449154269267204</c:v>
                </c:pt>
                <c:pt idx="35">
                  <c:v>34.273463960322566</c:v>
                </c:pt>
                <c:pt idx="36">
                  <c:v>35.074460637661574</c:v>
                </c:pt>
                <c:pt idx="37">
                  <c:v>34.862246895316254</c:v>
                </c:pt>
                <c:pt idx="38">
                  <c:v>35.834525881017072</c:v>
                </c:pt>
                <c:pt idx="39">
                  <c:v>35.739439011301499</c:v>
                </c:pt>
                <c:pt idx="40">
                  <c:v>36.352780806685303</c:v>
                </c:pt>
                <c:pt idx="41">
                  <c:v>36.350261949209397</c:v>
                </c:pt>
                <c:pt idx="42">
                  <c:v>37.129848338003178</c:v>
                </c:pt>
                <c:pt idx="43">
                  <c:v>37.23815920946727</c:v>
                </c:pt>
                <c:pt idx="44">
                  <c:v>37.610320401532796</c:v>
                </c:pt>
                <c:pt idx="45">
                  <c:v>37.860317006016743</c:v>
                </c:pt>
                <c:pt idx="46">
                  <c:v>38.401241648968167</c:v>
                </c:pt>
                <c:pt idx="47">
                  <c:v>38.764586839868016</c:v>
                </c:pt>
                <c:pt idx="48">
                  <c:v>38.88612171308062</c:v>
                </c:pt>
                <c:pt idx="49">
                  <c:v>39.394930923214204</c:v>
                </c:pt>
                <c:pt idx="50">
                  <c:v>39.752608684793259</c:v>
                </c:pt>
                <c:pt idx="51">
                  <c:v>40.376655624449668</c:v>
                </c:pt>
                <c:pt idx="52">
                  <c:v>40.308646472600138</c:v>
                </c:pt>
                <c:pt idx="53">
                  <c:v>41.090122004500849</c:v>
                </c:pt>
                <c:pt idx="54">
                  <c:v>41.207878591499586</c:v>
                </c:pt>
                <c:pt idx="55">
                  <c:v>42.074365563212226</c:v>
                </c:pt>
                <c:pt idx="56">
                  <c:v>41.772102666103166</c:v>
                </c:pt>
                <c:pt idx="57">
                  <c:v>42.818058232974309</c:v>
                </c:pt>
                <c:pt idx="58">
                  <c:v>42.6858182154891</c:v>
                </c:pt>
                <c:pt idx="59">
                  <c:v>43.565529188950258</c:v>
                </c:pt>
                <c:pt idx="60">
                  <c:v>43.263896006210175</c:v>
                </c:pt>
                <c:pt idx="61">
                  <c:v>44.353301864540747</c:v>
                </c:pt>
                <c:pt idx="62">
                  <c:v>44.192724700451556</c:v>
                </c:pt>
                <c:pt idx="63">
                  <c:v>44.946492800117284</c:v>
                </c:pt>
                <c:pt idx="64">
                  <c:v>44.84573850108093</c:v>
                </c:pt>
                <c:pt idx="65">
                  <c:v>45.7802346246431</c:v>
                </c:pt>
                <c:pt idx="66">
                  <c:v>45.796607198236515</c:v>
                </c:pt>
                <c:pt idx="67">
                  <c:v>46.403022135561564</c:v>
                </c:pt>
                <c:pt idx="68">
                  <c:v>46.554153584116094</c:v>
                </c:pt>
                <c:pt idx="69">
                  <c:v>47.263211963584432</c:v>
                </c:pt>
                <c:pt idx="70">
                  <c:v>47.523283997972015</c:v>
                </c:pt>
                <c:pt idx="71">
                  <c:v>47.816101179546429</c:v>
                </c:pt>
                <c:pt idx="72">
                  <c:v>48.241788092975021</c:v>
                </c:pt>
                <c:pt idx="73">
                  <c:v>48.761302447381212</c:v>
                </c:pt>
                <c:pt idx="74">
                  <c:v>49.274519658097638</c:v>
                </c:pt>
                <c:pt idx="75">
                  <c:v>49.36079052664752</c:v>
                </c:pt>
                <c:pt idx="76">
                  <c:v>50.047808903201656</c:v>
                </c:pt>
                <c:pt idx="77">
                  <c:v>50.215312925349593</c:v>
                </c:pt>
                <c:pt idx="78">
                  <c:v>51.016939317057577</c:v>
                </c:pt>
                <c:pt idx="79">
                  <c:v>50.934446734721561</c:v>
                </c:pt>
                <c:pt idx="80">
                  <c:v>51.888464003722042</c:v>
                </c:pt>
                <c:pt idx="81">
                  <c:v>51.853199999059306</c:v>
                </c:pt>
                <c:pt idx="82">
                  <c:v>52.849408130781264</c:v>
                </c:pt>
                <c:pt idx="83">
                  <c:v>52.564147521634567</c:v>
                </c:pt>
                <c:pt idx="84">
                  <c:v>53.716524816862872</c:v>
                </c:pt>
                <c:pt idx="85">
                  <c:v>53.511867646945284</c:v>
                </c:pt>
                <c:pt idx="86">
                  <c:v>54.450142056721319</c:v>
                </c:pt>
                <c:pt idx="87">
                  <c:v>54.275711176514633</c:v>
                </c:pt>
                <c:pt idx="88">
                  <c:v>55.339298745717144</c:v>
                </c:pt>
                <c:pt idx="89">
                  <c:v>55.237285017942831</c:v>
                </c:pt>
                <c:pt idx="90">
                  <c:v>55.960826827897648</c:v>
                </c:pt>
                <c:pt idx="91">
                  <c:v>56.011833691784794</c:v>
                </c:pt>
                <c:pt idx="92">
                  <c:v>56.853132088738349</c:v>
                </c:pt>
                <c:pt idx="93">
                  <c:v>56.97151839010607</c:v>
                </c:pt>
                <c:pt idx="94">
                  <c:v>57.502997317522833</c:v>
                </c:pt>
                <c:pt idx="95">
                  <c:v>57.800222499680061</c:v>
                </c:pt>
                <c:pt idx="96">
                  <c:v>58.476535731961604</c:v>
                </c:pt>
                <c:pt idx="97">
                  <c:v>58.851215781503043</c:v>
                </c:pt>
                <c:pt idx="98">
                  <c:v>59.192520969488676</c:v>
                </c:pt>
                <c:pt idx="99">
                  <c:v>59.777525618268506</c:v>
                </c:pt>
                <c:pt idx="100">
                  <c:v>60.10623651887461</c:v>
                </c:pt>
                <c:pt idx="101">
                  <c:v>60.822221756401703</c:v>
                </c:pt>
                <c:pt idx="102">
                  <c:v>60.808368040284201</c:v>
                </c:pt>
                <c:pt idx="103">
                  <c:v>61.710748731028531</c:v>
                </c:pt>
                <c:pt idx="104">
                  <c:v>61.916665329684093</c:v>
                </c:pt>
                <c:pt idx="105">
                  <c:v>62.832270022176957</c:v>
                </c:pt>
                <c:pt idx="106">
                  <c:v>62.531896268174833</c:v>
                </c:pt>
                <c:pt idx="107">
                  <c:v>63.709462138162209</c:v>
                </c:pt>
                <c:pt idx="108">
                  <c:v>63.495359252709953</c:v>
                </c:pt>
                <c:pt idx="109">
                  <c:v>64.430485090641113</c:v>
                </c:pt>
                <c:pt idx="110">
                  <c:v>64.290058786359182</c:v>
                </c:pt>
                <c:pt idx="111">
                  <c:v>65.377575501582839</c:v>
                </c:pt>
                <c:pt idx="112">
                  <c:v>65.339792639444198</c:v>
                </c:pt>
                <c:pt idx="113">
                  <c:v>65.973915009004244</c:v>
                </c:pt>
                <c:pt idx="114">
                  <c:v>66.136381316200371</c:v>
                </c:pt>
                <c:pt idx="115">
                  <c:v>67.011054574709704</c:v>
                </c:pt>
                <c:pt idx="116">
                  <c:v>67.321503758615478</c:v>
                </c:pt>
                <c:pt idx="117">
                  <c:v>67.602986081548281</c:v>
                </c:pt>
                <c:pt idx="118">
                  <c:v>68.150207868189483</c:v>
                </c:pt>
                <c:pt idx="119">
                  <c:v>68.621863930553403</c:v>
                </c:pt>
                <c:pt idx="120">
                  <c:v>69.284323446717437</c:v>
                </c:pt>
                <c:pt idx="121">
                  <c:v>69.301325734679821</c:v>
                </c:pt>
                <c:pt idx="122">
                  <c:v>70.167812706392468</c:v>
                </c:pt>
                <c:pt idx="123">
                  <c:v>70.315795583102101</c:v>
                </c:pt>
                <c:pt idx="124">
                  <c:v>71.34474886201086</c:v>
                </c:pt>
                <c:pt idx="125">
                  <c:v>71.043745393639753</c:v>
                </c:pt>
                <c:pt idx="126">
                  <c:v>72.269799270038391</c:v>
                </c:pt>
                <c:pt idx="127">
                  <c:v>72.149523825563747</c:v>
                </c:pt>
                <c:pt idx="128">
                  <c:v>73.068277089901471</c:v>
                </c:pt>
                <c:pt idx="129">
                  <c:v>72.853544490080253</c:v>
                </c:pt>
                <c:pt idx="130">
                  <c:v>74.046853219292075</c:v>
                </c:pt>
                <c:pt idx="131">
                  <c:v>73.904537771903222</c:v>
                </c:pt>
                <c:pt idx="132">
                  <c:v>74.732612167108257</c:v>
                </c:pt>
                <c:pt idx="133">
                  <c:v>74.728833880894385</c:v>
                </c:pt>
                <c:pt idx="134">
                  <c:v>75.770381447182686</c:v>
                </c:pt>
                <c:pt idx="135">
                  <c:v>76.051863770115503</c:v>
                </c:pt>
                <c:pt idx="136">
                  <c:v>76.243926652653556</c:v>
                </c:pt>
                <c:pt idx="137">
                  <c:v>76.78296215249803</c:v>
                </c:pt>
                <c:pt idx="138">
                  <c:v>77.24517249932731</c:v>
                </c:pt>
                <c:pt idx="139">
                  <c:v>77.843401149855666</c:v>
                </c:pt>
                <c:pt idx="140">
                  <c:v>77.999570313362014</c:v>
                </c:pt>
                <c:pt idx="141">
                  <c:v>78.779156702155788</c:v>
                </c:pt>
                <c:pt idx="142">
                  <c:v>79.159504181018036</c:v>
                </c:pt>
                <c:pt idx="143">
                  <c:v>80.153823169633043</c:v>
                </c:pt>
                <c:pt idx="144">
                  <c:v>79.75899226028433</c:v>
                </c:pt>
                <c:pt idx="145">
                  <c:v>81.010234711442052</c:v>
                </c:pt>
                <c:pt idx="146">
                  <c:v>80.900664411240029</c:v>
                </c:pt>
                <c:pt idx="147">
                  <c:v>81.906318258496611</c:v>
                </c:pt>
                <c:pt idx="148">
                  <c:v>81.575088500414608</c:v>
                </c:pt>
                <c:pt idx="149">
                  <c:v>82.911342391384238</c:v>
                </c:pt>
                <c:pt idx="150">
                  <c:v>82.884894387887201</c:v>
                </c:pt>
                <c:pt idx="151">
                  <c:v>83.499495612008957</c:v>
                </c:pt>
                <c:pt idx="152">
                  <c:v>83.563726477644636</c:v>
                </c:pt>
                <c:pt idx="153">
                  <c:v>84.482479741982388</c:v>
                </c:pt>
                <c:pt idx="154">
                  <c:v>84.617868331312479</c:v>
                </c:pt>
                <c:pt idx="155">
                  <c:v>85.181462691547097</c:v>
                </c:pt>
                <c:pt idx="156">
                  <c:v>85.488763303607954</c:v>
                </c:pt>
                <c:pt idx="157">
                  <c:v>86.314318841337084</c:v>
                </c:pt>
                <c:pt idx="158">
                  <c:v>86.907509776913614</c:v>
                </c:pt>
                <c:pt idx="159">
                  <c:v>86.809274335353166</c:v>
                </c:pt>
                <c:pt idx="160">
                  <c:v>87.631681301237407</c:v>
                </c:pt>
                <c:pt idx="161">
                  <c:v>87.949057343201915</c:v>
                </c:pt>
                <c:pt idx="162">
                  <c:v>88.86907003627762</c:v>
                </c:pt>
                <c:pt idx="163">
                  <c:v>88.592625428296628</c:v>
                </c:pt>
                <c:pt idx="164">
                  <c:v>89.712887290707073</c:v>
                </c:pt>
                <c:pt idx="165">
                  <c:v>89.75318901032162</c:v>
                </c:pt>
                <c:pt idx="166">
                  <c:v>90.746878284567643</c:v>
                </c:pt>
                <c:pt idx="167">
                  <c:v>90.389830237357586</c:v>
                </c:pt>
                <c:pt idx="168">
                  <c:v>91.687041837450636</c:v>
                </c:pt>
                <c:pt idx="169">
                  <c:v>91.502535527340299</c:v>
                </c:pt>
                <c:pt idx="170">
                  <c:v>92.397989360025889</c:v>
                </c:pt>
                <c:pt idx="171">
                  <c:v>92.268897914385562</c:v>
                </c:pt>
                <c:pt idx="172">
                  <c:v>93.439536926314204</c:v>
                </c:pt>
                <c:pt idx="173">
                  <c:v>93.569887800692484</c:v>
                </c:pt>
                <c:pt idx="174">
                  <c:v>93.949605565185735</c:v>
                </c:pt>
                <c:pt idx="175">
                  <c:v>94.273278750840021</c:v>
                </c:pt>
                <c:pt idx="176">
                  <c:v>95.125912006435186</c:v>
                </c:pt>
                <c:pt idx="177">
                  <c:v>95.598827497537044</c:v>
                </c:pt>
                <c:pt idx="178">
                  <c:v>95.618348642975334</c:v>
                </c:pt>
                <c:pt idx="179">
                  <c:v>96.302848162053564</c:v>
                </c:pt>
                <c:pt idx="180">
                  <c:v>96.944527104041342</c:v>
                </c:pt>
                <c:pt idx="181">
                  <c:v>97.841870079833882</c:v>
                </c:pt>
                <c:pt idx="182">
                  <c:v>97.377770589897665</c:v>
                </c:pt>
                <c:pt idx="183">
                  <c:v>98.521331883960272</c:v>
                </c:pt>
                <c:pt idx="184">
                  <c:v>98.489846165511423</c:v>
                </c:pt>
                <c:pt idx="185">
                  <c:v>99.559101164034715</c:v>
                </c:pt>
                <c:pt idx="186">
                  <c:v>99.195755973134865</c:v>
                </c:pt>
                <c:pt idx="187">
                  <c:v>100.42684756448533</c:v>
                </c:pt>
                <c:pt idx="188">
                  <c:v>100.1787401031083</c:v>
                </c:pt>
                <c:pt idx="189">
                  <c:v>101.26751624706989</c:v>
                </c:pt>
                <c:pt idx="190">
                  <c:v>101.03578135928628</c:v>
                </c:pt>
                <c:pt idx="191">
                  <c:v>102.22090380170138</c:v>
                </c:pt>
                <c:pt idx="192">
                  <c:v>102.2536489488882</c:v>
                </c:pt>
                <c:pt idx="193">
                  <c:v>102.77631187513927</c:v>
                </c:pt>
                <c:pt idx="194">
                  <c:v>102.95766961340472</c:v>
                </c:pt>
                <c:pt idx="195">
                  <c:v>103.89027659385997</c:v>
                </c:pt>
                <c:pt idx="196">
                  <c:v>104.25110292728391</c:v>
                </c:pt>
                <c:pt idx="197">
                  <c:v>104.39656694651765</c:v>
                </c:pt>
                <c:pt idx="198">
                  <c:v>104.94378873315884</c:v>
                </c:pt>
                <c:pt idx="199">
                  <c:v>105.39970193629834</c:v>
                </c:pt>
                <c:pt idx="200">
                  <c:v>106.00485744488543</c:v>
                </c:pt>
                <c:pt idx="201">
                  <c:v>105.95133172352237</c:v>
                </c:pt>
                <c:pt idx="202">
                  <c:v>106.69187582143958</c:v>
                </c:pt>
                <c:pt idx="203">
                  <c:v>106.46454893423879</c:v>
                </c:pt>
                <c:pt idx="204">
                  <c:v>107.06025872729126</c:v>
                </c:pt>
                <c:pt idx="205">
                  <c:v>106.45888150491801</c:v>
                </c:pt>
                <c:pt idx="206">
                  <c:v>107.50609650052711</c:v>
                </c:pt>
                <c:pt idx="207">
                  <c:v>107.21201989021475</c:v>
                </c:pt>
                <c:pt idx="208">
                  <c:v>108.02246228308843</c:v>
                </c:pt>
                <c:pt idx="209">
                  <c:v>107.68745423879255</c:v>
                </c:pt>
                <c:pt idx="210">
                  <c:v>108.74915266488811</c:v>
                </c:pt>
                <c:pt idx="211">
                  <c:v>108.55394121050517</c:v>
                </c:pt>
                <c:pt idx="212">
                  <c:v>109.04763727578332</c:v>
                </c:pt>
                <c:pt idx="213">
                  <c:v>109.01804070044138</c:v>
                </c:pt>
                <c:pt idx="214">
                  <c:v>109.62319620902849</c:v>
                </c:pt>
                <c:pt idx="215">
                  <c:v>109.66979507233278</c:v>
                </c:pt>
                <c:pt idx="216">
                  <c:v>109.81399966282858</c:v>
                </c:pt>
                <c:pt idx="217">
                  <c:v>110.03439969197059</c:v>
                </c:pt>
                <c:pt idx="218">
                  <c:v>110.10681684440299</c:v>
                </c:pt>
                <c:pt idx="219">
                  <c:v>109.66286821427406</c:v>
                </c:pt>
                <c:pt idx="220">
                  <c:v>107.92107826968308</c:v>
                </c:pt>
                <c:pt idx="221">
                  <c:v>103.91231659677416</c:v>
                </c:pt>
                <c:pt idx="222">
                  <c:v>83.755789360182689</c:v>
                </c:pt>
                <c:pt idx="223">
                  <c:v>80.209867748472021</c:v>
                </c:pt>
                <c:pt idx="224">
                  <c:v>79.934682569228968</c:v>
                </c:pt>
                <c:pt idx="225">
                  <c:v>79.207992187429269</c:v>
                </c:pt>
                <c:pt idx="226">
                  <c:v>79.090235600430546</c:v>
                </c:pt>
                <c:pt idx="227">
                  <c:v>78.146923475702664</c:v>
                </c:pt>
                <c:pt idx="228">
                  <c:v>79.072603598099164</c:v>
                </c:pt>
                <c:pt idx="229">
                  <c:v>78.446667515335832</c:v>
                </c:pt>
                <c:pt idx="230">
                  <c:v>78.664548687001954</c:v>
                </c:pt>
                <c:pt idx="231">
                  <c:v>78.070098322687457</c:v>
                </c:pt>
                <c:pt idx="232">
                  <c:v>78.702961263509565</c:v>
                </c:pt>
                <c:pt idx="233">
                  <c:v>78.20989491260039</c:v>
                </c:pt>
                <c:pt idx="234">
                  <c:v>78.318205784064489</c:v>
                </c:pt>
                <c:pt idx="235">
                  <c:v>78.078284609484157</c:v>
                </c:pt>
                <c:pt idx="236">
                  <c:v>78.390622936496854</c:v>
                </c:pt>
                <c:pt idx="237">
                  <c:v>78.247677774739032</c:v>
                </c:pt>
                <c:pt idx="238">
                  <c:v>77.975641167340868</c:v>
                </c:pt>
                <c:pt idx="239">
                  <c:v>78.142515475119836</c:v>
                </c:pt>
                <c:pt idx="240">
                  <c:v>78.199819482696768</c:v>
                </c:pt>
                <c:pt idx="241">
                  <c:v>78.419589797469825</c:v>
                </c:pt>
                <c:pt idx="242">
                  <c:v>77.842771435486682</c:v>
                </c:pt>
                <c:pt idx="243">
                  <c:v>78.376139506010375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D03-42BE-AEE6-74F4DE82433A}"/>
            </c:ext>
          </c:extLst>
        </c:ser>
        <c:ser>
          <c:idx val="7"/>
          <c:order val="7"/>
          <c:tx>
            <c:v>D2 - Radial</c:v>
          </c:tx>
          <c:spPr>
            <a:ln w="317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'Duct 2'!$Z$10:$Z$253</c:f>
              <c:numCache>
                <c:formatCode>General</c:formatCode>
                <c:ptCount val="244"/>
                <c:pt idx="0">
                  <c:v>0</c:v>
                </c:pt>
                <c:pt idx="1">
                  <c:v>-9.9999999999999995E-7</c:v>
                </c:pt>
                <c:pt idx="2">
                  <c:v>-1.45E-5</c:v>
                </c:pt>
                <c:pt idx="3">
                  <c:v>-2.05E-5</c:v>
                </c:pt>
                <c:pt idx="4">
                  <c:v>-2.05E-5</c:v>
                </c:pt>
                <c:pt idx="5">
                  <c:v>-2.6999999999999999E-5</c:v>
                </c:pt>
                <c:pt idx="6">
                  <c:v>-2.8500000000000002E-5</c:v>
                </c:pt>
                <c:pt idx="7">
                  <c:v>-3.4999999999999997E-5</c:v>
                </c:pt>
                <c:pt idx="8">
                  <c:v>-3.4499999999999998E-5</c:v>
                </c:pt>
                <c:pt idx="9">
                  <c:v>-4.1499999999999999E-5</c:v>
                </c:pt>
                <c:pt idx="10">
                  <c:v>-4.0000000000000003E-5</c:v>
                </c:pt>
                <c:pt idx="11">
                  <c:v>-4.8000000000000001E-5</c:v>
                </c:pt>
                <c:pt idx="12">
                  <c:v>-4.6499999999999999E-5</c:v>
                </c:pt>
                <c:pt idx="13">
                  <c:v>-5.3000000000000001E-5</c:v>
                </c:pt>
                <c:pt idx="14">
                  <c:v>-5.2000000000000004E-5</c:v>
                </c:pt>
                <c:pt idx="15">
                  <c:v>-5.9499999999999996E-5</c:v>
                </c:pt>
                <c:pt idx="16">
                  <c:v>-5.8999999999999998E-5</c:v>
                </c:pt>
                <c:pt idx="17">
                  <c:v>-6.3499999999999999E-5</c:v>
                </c:pt>
                <c:pt idx="18">
                  <c:v>-6.3999999999999997E-5</c:v>
                </c:pt>
                <c:pt idx="19">
                  <c:v>-6.8999999999999997E-5</c:v>
                </c:pt>
                <c:pt idx="20">
                  <c:v>-6.9999999999999994E-5</c:v>
                </c:pt>
                <c:pt idx="21">
                  <c:v>-7.2999999999999999E-5</c:v>
                </c:pt>
                <c:pt idx="22">
                  <c:v>-7.5500000000000006E-5</c:v>
                </c:pt>
                <c:pt idx="23">
                  <c:v>-7.9499999999999994E-5</c:v>
                </c:pt>
                <c:pt idx="24">
                  <c:v>-8.25E-5</c:v>
                </c:pt>
                <c:pt idx="25">
                  <c:v>-8.3499999999999997E-5</c:v>
                </c:pt>
                <c:pt idx="26">
                  <c:v>-8.7499999999999999E-5</c:v>
                </c:pt>
                <c:pt idx="27">
                  <c:v>-8.9999999999999992E-5</c:v>
                </c:pt>
                <c:pt idx="28">
                  <c:v>-9.5000000000000005E-5</c:v>
                </c:pt>
                <c:pt idx="29">
                  <c:v>-9.4000000000000008E-5</c:v>
                </c:pt>
                <c:pt idx="30">
                  <c:v>-9.9999999999999991E-5</c:v>
                </c:pt>
                <c:pt idx="31">
                  <c:v>-1E-4</c:v>
                </c:pt>
                <c:pt idx="32">
                  <c:v>-1.0649999999999999E-4</c:v>
                </c:pt>
                <c:pt idx="33">
                  <c:v>-1.0449999999999999E-4</c:v>
                </c:pt>
                <c:pt idx="34">
                  <c:v>-1.12E-4</c:v>
                </c:pt>
                <c:pt idx="35">
                  <c:v>-1.105E-4</c:v>
                </c:pt>
                <c:pt idx="36">
                  <c:v>-1.17E-4</c:v>
                </c:pt>
                <c:pt idx="37">
                  <c:v>-1.155E-4</c:v>
                </c:pt>
                <c:pt idx="38">
                  <c:v>-1.2300000000000001E-4</c:v>
                </c:pt>
                <c:pt idx="39">
                  <c:v>-1.225E-4</c:v>
                </c:pt>
                <c:pt idx="40">
                  <c:v>-1.2750000000000001E-4</c:v>
                </c:pt>
                <c:pt idx="41">
                  <c:v>-1.27E-4</c:v>
                </c:pt>
                <c:pt idx="42">
                  <c:v>-1.3349999999999999E-4</c:v>
                </c:pt>
                <c:pt idx="43">
                  <c:v>-1.3449999999999999E-4</c:v>
                </c:pt>
                <c:pt idx="44">
                  <c:v>-1.3750000000000001E-4</c:v>
                </c:pt>
                <c:pt idx="45">
                  <c:v>-1.395E-4</c:v>
                </c:pt>
                <c:pt idx="46">
                  <c:v>-1.4350000000000002E-4</c:v>
                </c:pt>
                <c:pt idx="47">
                  <c:v>-1.4649999999999998E-4</c:v>
                </c:pt>
                <c:pt idx="48">
                  <c:v>-1.47E-4</c:v>
                </c:pt>
                <c:pt idx="49">
                  <c:v>-1.515E-4</c:v>
                </c:pt>
                <c:pt idx="50">
                  <c:v>-1.54E-4</c:v>
                </c:pt>
                <c:pt idx="51">
                  <c:v>-1.595E-4</c:v>
                </c:pt>
                <c:pt idx="52">
                  <c:v>-1.5900000000000002E-4</c:v>
                </c:pt>
                <c:pt idx="53">
                  <c:v>-1.65E-4</c:v>
                </c:pt>
                <c:pt idx="54">
                  <c:v>-1.66E-4</c:v>
                </c:pt>
                <c:pt idx="55">
                  <c:v>-1.73E-4</c:v>
                </c:pt>
                <c:pt idx="56">
                  <c:v>-1.7100000000000001E-4</c:v>
                </c:pt>
                <c:pt idx="57">
                  <c:v>-1.7899999999999999E-4</c:v>
                </c:pt>
                <c:pt idx="58">
                  <c:v>-1.7799999999999999E-4</c:v>
                </c:pt>
                <c:pt idx="59">
                  <c:v>-1.85E-4</c:v>
                </c:pt>
                <c:pt idx="60">
                  <c:v>-1.83E-4</c:v>
                </c:pt>
                <c:pt idx="61">
                  <c:v>-1.92E-4</c:v>
                </c:pt>
                <c:pt idx="62">
                  <c:v>-1.905E-4</c:v>
                </c:pt>
                <c:pt idx="63">
                  <c:v>-1.9599999999999999E-4</c:v>
                </c:pt>
                <c:pt idx="64">
                  <c:v>-1.9549999999999998E-4</c:v>
                </c:pt>
                <c:pt idx="65">
                  <c:v>-2.0249999999999999E-4</c:v>
                </c:pt>
                <c:pt idx="66">
                  <c:v>-2.0350000000000001E-4</c:v>
                </c:pt>
                <c:pt idx="67">
                  <c:v>-2.0800000000000001E-4</c:v>
                </c:pt>
                <c:pt idx="68">
                  <c:v>-2.095E-4</c:v>
                </c:pt>
                <c:pt idx="69">
                  <c:v>-2.1450000000000001E-4</c:v>
                </c:pt>
                <c:pt idx="70">
                  <c:v>-2.175E-4</c:v>
                </c:pt>
                <c:pt idx="71">
                  <c:v>-2.1949999999999997E-4</c:v>
                </c:pt>
                <c:pt idx="72">
                  <c:v>-2.2350000000000001E-4</c:v>
                </c:pt>
                <c:pt idx="73">
                  <c:v>-2.2699999999999999E-4</c:v>
                </c:pt>
                <c:pt idx="74">
                  <c:v>-2.32E-4</c:v>
                </c:pt>
                <c:pt idx="75">
                  <c:v>-2.3250000000000001E-4</c:v>
                </c:pt>
                <c:pt idx="76">
                  <c:v>-2.385E-4</c:v>
                </c:pt>
                <c:pt idx="77">
                  <c:v>-2.4000000000000001E-4</c:v>
                </c:pt>
                <c:pt idx="78">
                  <c:v>-2.475E-4</c:v>
                </c:pt>
                <c:pt idx="79">
                  <c:v>-2.4600000000000002E-4</c:v>
                </c:pt>
                <c:pt idx="80">
                  <c:v>-2.5399999999999999E-4</c:v>
                </c:pt>
                <c:pt idx="81">
                  <c:v>-2.5349999999999998E-4</c:v>
                </c:pt>
                <c:pt idx="82">
                  <c:v>-2.6200000000000003E-4</c:v>
                </c:pt>
                <c:pt idx="83">
                  <c:v>-2.6000000000000003E-4</c:v>
                </c:pt>
                <c:pt idx="84">
                  <c:v>-2.6949999999999999E-4</c:v>
                </c:pt>
                <c:pt idx="85">
                  <c:v>-2.6800000000000001E-4</c:v>
                </c:pt>
                <c:pt idx="86">
                  <c:v>-2.7500000000000002E-4</c:v>
                </c:pt>
                <c:pt idx="87">
                  <c:v>-2.7500000000000002E-4</c:v>
                </c:pt>
                <c:pt idx="88">
                  <c:v>-2.8249999999999998E-4</c:v>
                </c:pt>
                <c:pt idx="89">
                  <c:v>-2.8299999999999999E-4</c:v>
                </c:pt>
                <c:pt idx="90">
                  <c:v>-2.875E-4</c:v>
                </c:pt>
                <c:pt idx="91">
                  <c:v>-2.8949999999999999E-4</c:v>
                </c:pt>
                <c:pt idx="92">
                  <c:v>-2.9500000000000001E-4</c:v>
                </c:pt>
                <c:pt idx="93">
                  <c:v>-2.9750000000000002E-4</c:v>
                </c:pt>
                <c:pt idx="94">
                  <c:v>-3.01E-4</c:v>
                </c:pt>
                <c:pt idx="95">
                  <c:v>-3.0499999999999999E-4</c:v>
                </c:pt>
                <c:pt idx="96">
                  <c:v>-3.0899999999999998E-4</c:v>
                </c:pt>
                <c:pt idx="97">
                  <c:v>-3.1300000000000002E-4</c:v>
                </c:pt>
                <c:pt idx="98">
                  <c:v>-3.1500000000000001E-4</c:v>
                </c:pt>
                <c:pt idx="99">
                  <c:v>-3.2150000000000001E-4</c:v>
                </c:pt>
                <c:pt idx="100">
                  <c:v>-3.235E-4</c:v>
                </c:pt>
                <c:pt idx="101">
                  <c:v>-3.3100000000000002E-4</c:v>
                </c:pt>
                <c:pt idx="102">
                  <c:v>-3.3E-4</c:v>
                </c:pt>
                <c:pt idx="103">
                  <c:v>-3.39E-4</c:v>
                </c:pt>
                <c:pt idx="104">
                  <c:v>-3.3950000000000001E-4</c:v>
                </c:pt>
                <c:pt idx="105">
                  <c:v>-3.4650000000000002E-4</c:v>
                </c:pt>
                <c:pt idx="106">
                  <c:v>-3.455E-4</c:v>
                </c:pt>
                <c:pt idx="107">
                  <c:v>-3.545E-4</c:v>
                </c:pt>
                <c:pt idx="108">
                  <c:v>-3.5400000000000004E-4</c:v>
                </c:pt>
                <c:pt idx="109">
                  <c:v>-3.6050000000000003E-4</c:v>
                </c:pt>
                <c:pt idx="110">
                  <c:v>-3.6099999999999999E-4</c:v>
                </c:pt>
                <c:pt idx="111">
                  <c:v>-3.6899999999999997E-4</c:v>
                </c:pt>
                <c:pt idx="112">
                  <c:v>-3.7100000000000002E-4</c:v>
                </c:pt>
                <c:pt idx="113">
                  <c:v>-3.7450000000000005E-4</c:v>
                </c:pt>
                <c:pt idx="114">
                  <c:v>-3.7799999999999997E-4</c:v>
                </c:pt>
                <c:pt idx="115">
                  <c:v>-3.835E-4</c:v>
                </c:pt>
                <c:pt idx="116">
                  <c:v>-3.8849999999999996E-4</c:v>
                </c:pt>
                <c:pt idx="117">
                  <c:v>-3.8949999999999998E-4</c:v>
                </c:pt>
                <c:pt idx="118">
                  <c:v>-3.9599999999999998E-4</c:v>
                </c:pt>
                <c:pt idx="119">
                  <c:v>-3.9849999999999998E-4</c:v>
                </c:pt>
                <c:pt idx="120">
                  <c:v>-4.06E-4</c:v>
                </c:pt>
                <c:pt idx="121">
                  <c:v>-4.0499999999999998E-4</c:v>
                </c:pt>
                <c:pt idx="122">
                  <c:v>-4.1449999999999999E-4</c:v>
                </c:pt>
                <c:pt idx="123">
                  <c:v>-4.1399999999999998E-4</c:v>
                </c:pt>
                <c:pt idx="124">
                  <c:v>-4.2400000000000001E-4</c:v>
                </c:pt>
                <c:pt idx="125">
                  <c:v>-4.215E-4</c:v>
                </c:pt>
                <c:pt idx="126">
                  <c:v>-4.3300000000000001E-4</c:v>
                </c:pt>
                <c:pt idx="127">
                  <c:v>-4.3150000000000003E-4</c:v>
                </c:pt>
                <c:pt idx="128">
                  <c:v>-4.3800000000000002E-4</c:v>
                </c:pt>
                <c:pt idx="129">
                  <c:v>-4.3899999999999999E-4</c:v>
                </c:pt>
                <c:pt idx="130">
                  <c:v>-4.4700000000000002E-4</c:v>
                </c:pt>
                <c:pt idx="131">
                  <c:v>-4.4900000000000002E-4</c:v>
                </c:pt>
                <c:pt idx="132">
                  <c:v>-4.5399999999999998E-4</c:v>
                </c:pt>
                <c:pt idx="133">
                  <c:v>-4.5650000000000004E-4</c:v>
                </c:pt>
                <c:pt idx="134">
                  <c:v>-4.64E-4</c:v>
                </c:pt>
                <c:pt idx="135">
                  <c:v>-4.6900000000000002E-4</c:v>
                </c:pt>
                <c:pt idx="136">
                  <c:v>-4.6900000000000002E-4</c:v>
                </c:pt>
                <c:pt idx="137">
                  <c:v>-4.7599999999999997E-4</c:v>
                </c:pt>
                <c:pt idx="138">
                  <c:v>-4.7899999999999999E-4</c:v>
                </c:pt>
                <c:pt idx="139">
                  <c:v>-4.8649999999999995E-4</c:v>
                </c:pt>
                <c:pt idx="140">
                  <c:v>-4.86E-4</c:v>
                </c:pt>
                <c:pt idx="141">
                  <c:v>-4.9550000000000006E-4</c:v>
                </c:pt>
                <c:pt idx="142">
                  <c:v>-4.9700000000000005E-4</c:v>
                </c:pt>
                <c:pt idx="143">
                  <c:v>-5.0650000000000001E-4</c:v>
                </c:pt>
                <c:pt idx="144">
                  <c:v>-5.04E-4</c:v>
                </c:pt>
                <c:pt idx="145">
                  <c:v>-5.1599999999999997E-4</c:v>
                </c:pt>
                <c:pt idx="146">
                  <c:v>-5.1449999999999998E-4</c:v>
                </c:pt>
                <c:pt idx="147">
                  <c:v>-5.2150000000000005E-4</c:v>
                </c:pt>
                <c:pt idx="148">
                  <c:v>-5.22E-4</c:v>
                </c:pt>
                <c:pt idx="149">
                  <c:v>-5.3249999999999999E-4</c:v>
                </c:pt>
                <c:pt idx="150">
                  <c:v>-5.3450000000000004E-4</c:v>
                </c:pt>
                <c:pt idx="151">
                  <c:v>-5.3850000000000002E-4</c:v>
                </c:pt>
                <c:pt idx="152">
                  <c:v>-5.4250000000000001E-4</c:v>
                </c:pt>
                <c:pt idx="153">
                  <c:v>-5.4799999999999998E-4</c:v>
                </c:pt>
                <c:pt idx="154">
                  <c:v>-5.53E-4</c:v>
                </c:pt>
                <c:pt idx="155">
                  <c:v>-5.555E-4</c:v>
                </c:pt>
                <c:pt idx="156">
                  <c:v>-5.62E-4</c:v>
                </c:pt>
                <c:pt idx="157">
                  <c:v>-5.6700000000000001E-4</c:v>
                </c:pt>
                <c:pt idx="158">
                  <c:v>-5.7550000000000006E-4</c:v>
                </c:pt>
                <c:pt idx="159">
                  <c:v>-5.7299999999999994E-4</c:v>
                </c:pt>
                <c:pt idx="160">
                  <c:v>-5.8299999999999997E-4</c:v>
                </c:pt>
                <c:pt idx="161">
                  <c:v>-5.8399999999999999E-4</c:v>
                </c:pt>
                <c:pt idx="162">
                  <c:v>-5.9400000000000002E-4</c:v>
                </c:pt>
                <c:pt idx="163">
                  <c:v>-5.9199999999999997E-4</c:v>
                </c:pt>
                <c:pt idx="164">
                  <c:v>-6.0349999999999998E-4</c:v>
                </c:pt>
                <c:pt idx="165">
                  <c:v>-6.0399999999999994E-4</c:v>
                </c:pt>
                <c:pt idx="166">
                  <c:v>-6.1049999999999993E-4</c:v>
                </c:pt>
                <c:pt idx="167">
                  <c:v>-6.1149999999999996E-4</c:v>
                </c:pt>
                <c:pt idx="168">
                  <c:v>-6.2100000000000002E-4</c:v>
                </c:pt>
                <c:pt idx="169">
                  <c:v>-6.2299999999999996E-4</c:v>
                </c:pt>
                <c:pt idx="170">
                  <c:v>-6.2850000000000004E-4</c:v>
                </c:pt>
                <c:pt idx="171">
                  <c:v>-6.3199999999999997E-4</c:v>
                </c:pt>
                <c:pt idx="172">
                  <c:v>-6.3999999999999994E-4</c:v>
                </c:pt>
                <c:pt idx="173">
                  <c:v>-6.4550000000000002E-4</c:v>
                </c:pt>
                <c:pt idx="174">
                  <c:v>-6.4700000000000001E-4</c:v>
                </c:pt>
                <c:pt idx="175">
                  <c:v>-6.5400000000000007E-4</c:v>
                </c:pt>
                <c:pt idx="176">
                  <c:v>-6.5899999999999997E-4</c:v>
                </c:pt>
                <c:pt idx="177">
                  <c:v>-6.6750000000000002E-4</c:v>
                </c:pt>
                <c:pt idx="178">
                  <c:v>-6.6600000000000003E-4</c:v>
                </c:pt>
                <c:pt idx="179">
                  <c:v>-6.7599999999999995E-4</c:v>
                </c:pt>
                <c:pt idx="180">
                  <c:v>-6.8000000000000005E-4</c:v>
                </c:pt>
                <c:pt idx="181">
                  <c:v>-6.8850000000000009E-4</c:v>
                </c:pt>
                <c:pt idx="182">
                  <c:v>-6.8650000000000004E-4</c:v>
                </c:pt>
                <c:pt idx="183">
                  <c:v>-6.9850000000000001E-4</c:v>
                </c:pt>
                <c:pt idx="184">
                  <c:v>-6.9800000000000005E-4</c:v>
                </c:pt>
                <c:pt idx="185">
                  <c:v>-7.065000000000001E-4</c:v>
                </c:pt>
                <c:pt idx="186">
                  <c:v>-7.0699999999999995E-4</c:v>
                </c:pt>
                <c:pt idx="187">
                  <c:v>-7.1650000000000001E-4</c:v>
                </c:pt>
                <c:pt idx="188">
                  <c:v>-7.18E-4</c:v>
                </c:pt>
                <c:pt idx="189">
                  <c:v>-7.2550000000000002E-4</c:v>
                </c:pt>
                <c:pt idx="190">
                  <c:v>-7.2849999999999998E-4</c:v>
                </c:pt>
                <c:pt idx="191">
                  <c:v>-7.3649999999999996E-4</c:v>
                </c:pt>
                <c:pt idx="192">
                  <c:v>-7.4149999999999997E-4</c:v>
                </c:pt>
                <c:pt idx="193">
                  <c:v>-7.4350000000000002E-4</c:v>
                </c:pt>
                <c:pt idx="194">
                  <c:v>-7.4949999999999995E-4</c:v>
                </c:pt>
                <c:pt idx="195">
                  <c:v>-7.515E-4</c:v>
                </c:pt>
                <c:pt idx="196">
                  <c:v>-7.5799999999999999E-4</c:v>
                </c:pt>
                <c:pt idx="197">
                  <c:v>-7.5599999999999994E-4</c:v>
                </c:pt>
                <c:pt idx="198">
                  <c:v>-7.6349999999999996E-4</c:v>
                </c:pt>
                <c:pt idx="199">
                  <c:v>-7.5350000000000005E-4</c:v>
                </c:pt>
                <c:pt idx="200">
                  <c:v>-7.4649999999999998E-4</c:v>
                </c:pt>
                <c:pt idx="201">
                  <c:v>-7.3550000000000004E-4</c:v>
                </c:pt>
                <c:pt idx="202">
                  <c:v>-6.9800000000000005E-4</c:v>
                </c:pt>
                <c:pt idx="203">
                  <c:v>-5.9099999999999995E-4</c:v>
                </c:pt>
                <c:pt idx="204">
                  <c:v>-5.5800000000000001E-4</c:v>
                </c:pt>
                <c:pt idx="205">
                  <c:v>-5.3899999999999998E-4</c:v>
                </c:pt>
                <c:pt idx="206">
                  <c:v>-5.4000000000000001E-4</c:v>
                </c:pt>
                <c:pt idx="207">
                  <c:v>-5.555E-4</c:v>
                </c:pt>
                <c:pt idx="208">
                  <c:v>-5.6349999999999998E-4</c:v>
                </c:pt>
                <c:pt idx="209">
                  <c:v>-5.7400000000000007E-4</c:v>
                </c:pt>
                <c:pt idx="210">
                  <c:v>-5.9150000000000001E-4</c:v>
                </c:pt>
                <c:pt idx="211">
                  <c:v>-6.3049999999999998E-4</c:v>
                </c:pt>
                <c:pt idx="212">
                  <c:v>-6.5099999999999999E-4</c:v>
                </c:pt>
                <c:pt idx="213">
                  <c:v>-6.5700000000000003E-4</c:v>
                </c:pt>
                <c:pt idx="214">
                  <c:v>-6.5550000000000005E-4</c:v>
                </c:pt>
                <c:pt idx="215">
                  <c:v>-6.6149999999999998E-4</c:v>
                </c:pt>
                <c:pt idx="216">
                  <c:v>-6.6599999999999993E-4</c:v>
                </c:pt>
                <c:pt idx="217">
                  <c:v>-6.7500000000000004E-4</c:v>
                </c:pt>
                <c:pt idx="218">
                  <c:v>-6.6700000000000006E-4</c:v>
                </c:pt>
                <c:pt idx="219">
                  <c:v>-6.4250000000000006E-4</c:v>
                </c:pt>
                <c:pt idx="220">
                  <c:v>-6.3649999999999991E-4</c:v>
                </c:pt>
                <c:pt idx="221">
                  <c:v>-6.5700000000000003E-4</c:v>
                </c:pt>
                <c:pt idx="222">
                  <c:v>-3.9300000000000001E-4</c:v>
                </c:pt>
                <c:pt idx="223">
                  <c:v>-3.7850000000000004E-4</c:v>
                </c:pt>
                <c:pt idx="224">
                  <c:v>-3.7350000000000003E-4</c:v>
                </c:pt>
                <c:pt idx="225">
                  <c:v>-3.6099999999999999E-4</c:v>
                </c:pt>
                <c:pt idx="226">
                  <c:v>-3.545E-4</c:v>
                </c:pt>
                <c:pt idx="227">
                  <c:v>-3.5199999999999999E-4</c:v>
                </c:pt>
                <c:pt idx="228">
                  <c:v>-3.545E-4</c:v>
                </c:pt>
                <c:pt idx="229">
                  <c:v>-3.5E-4</c:v>
                </c:pt>
                <c:pt idx="230">
                  <c:v>-3.4500000000000004E-4</c:v>
                </c:pt>
                <c:pt idx="231">
                  <c:v>-3.4449999999999997E-4</c:v>
                </c:pt>
                <c:pt idx="232">
                  <c:v>-3.4250000000000003E-4</c:v>
                </c:pt>
                <c:pt idx="233">
                  <c:v>-3.4250000000000003E-4</c:v>
                </c:pt>
                <c:pt idx="234">
                  <c:v>-3.3750000000000002E-4</c:v>
                </c:pt>
                <c:pt idx="235">
                  <c:v>-3.4000000000000002E-4</c:v>
                </c:pt>
                <c:pt idx="236">
                  <c:v>-3.3549999999999997E-4</c:v>
                </c:pt>
                <c:pt idx="237">
                  <c:v>-3.3799999999999998E-4</c:v>
                </c:pt>
                <c:pt idx="238">
                  <c:v>-3.3100000000000002E-4</c:v>
                </c:pt>
                <c:pt idx="239">
                  <c:v>-3.3600000000000004E-4</c:v>
                </c:pt>
                <c:pt idx="240">
                  <c:v>-3.3050000000000001E-4</c:v>
                </c:pt>
                <c:pt idx="241">
                  <c:v>-3.3399999999999999E-4</c:v>
                </c:pt>
                <c:pt idx="242">
                  <c:v>-3.2650000000000002E-4</c:v>
                </c:pt>
                <c:pt idx="243">
                  <c:v>-3.325E-4</c:v>
                </c:pt>
              </c:numCache>
            </c:numRef>
          </c:xVal>
          <c:yVal>
            <c:numRef>
              <c:f>'Duct 2'!$R$10:$R$253</c:f>
              <c:numCache>
                <c:formatCode>General</c:formatCode>
                <c:ptCount val="244"/>
                <c:pt idx="0">
                  <c:v>19.568374015966771</c:v>
                </c:pt>
                <c:pt idx="1">
                  <c:v>19.989652928812525</c:v>
                </c:pt>
                <c:pt idx="2">
                  <c:v>21.738999445831215</c:v>
                </c:pt>
                <c:pt idx="3">
                  <c:v>22.606116131912831</c:v>
                </c:pt>
                <c:pt idx="4">
                  <c:v>22.502213261031592</c:v>
                </c:pt>
                <c:pt idx="5">
                  <c:v>23.473232817994447</c:v>
                </c:pt>
                <c:pt idx="6">
                  <c:v>23.62436426654898</c:v>
                </c:pt>
                <c:pt idx="7">
                  <c:v>24.609867253998313</c:v>
                </c:pt>
                <c:pt idx="8">
                  <c:v>24.469440949716397</c:v>
                </c:pt>
                <c:pt idx="9">
                  <c:v>25.402047930171641</c:v>
                </c:pt>
                <c:pt idx="10">
                  <c:v>25.228876478702905</c:v>
                </c:pt>
                <c:pt idx="11">
                  <c:v>26.250902899552919</c:v>
                </c:pt>
                <c:pt idx="12">
                  <c:v>26.160853744789176</c:v>
                </c:pt>
                <c:pt idx="13">
                  <c:v>26.906435557658195</c:v>
                </c:pt>
                <c:pt idx="14">
                  <c:v>26.825832118429112</c:v>
                </c:pt>
                <c:pt idx="15">
                  <c:v>27.700505376938448</c:v>
                </c:pt>
                <c:pt idx="16">
                  <c:v>27.721285951114702</c:v>
                </c:pt>
                <c:pt idx="17">
                  <c:v>28.243948877365785</c:v>
                </c:pt>
                <c:pt idx="18">
                  <c:v>28.362964893102475</c:v>
                </c:pt>
                <c:pt idx="19">
                  <c:v>29.005273549459233</c:v>
                </c:pt>
                <c:pt idx="20">
                  <c:v>29.221265578018411</c:v>
                </c:pt>
                <c:pt idx="21">
                  <c:v>29.524158189496454</c:v>
                </c:pt>
                <c:pt idx="22">
                  <c:v>29.866093091851074</c:v>
                </c:pt>
                <c:pt idx="23">
                  <c:v>30.310671436348983</c:v>
                </c:pt>
                <c:pt idx="24">
                  <c:v>30.738247492884515</c:v>
                </c:pt>
                <c:pt idx="25">
                  <c:v>30.826407504541322</c:v>
                </c:pt>
                <c:pt idx="26">
                  <c:v>31.369851004968652</c:v>
                </c:pt>
                <c:pt idx="27">
                  <c:v>31.673373330815668</c:v>
                </c:pt>
                <c:pt idx="28">
                  <c:v>32.303717414161852</c:v>
                </c:pt>
                <c:pt idx="29">
                  <c:v>32.11921110405153</c:v>
                </c:pt>
                <c:pt idx="30">
                  <c:v>32.923986067604403</c:v>
                </c:pt>
                <c:pt idx="31">
                  <c:v>32.896278635369406</c:v>
                </c:pt>
                <c:pt idx="32">
                  <c:v>33.750801034071472</c:v>
                </c:pt>
                <c:pt idx="33">
                  <c:v>33.457354138128103</c:v>
                </c:pt>
                <c:pt idx="34">
                  <c:v>34.449154269267204</c:v>
                </c:pt>
                <c:pt idx="35">
                  <c:v>34.273463960322566</c:v>
                </c:pt>
                <c:pt idx="36">
                  <c:v>35.074460637661574</c:v>
                </c:pt>
                <c:pt idx="37">
                  <c:v>34.862246895316254</c:v>
                </c:pt>
                <c:pt idx="38">
                  <c:v>35.834525881017072</c:v>
                </c:pt>
                <c:pt idx="39">
                  <c:v>35.739439011301499</c:v>
                </c:pt>
                <c:pt idx="40">
                  <c:v>36.352780806685303</c:v>
                </c:pt>
                <c:pt idx="41">
                  <c:v>36.350261949209397</c:v>
                </c:pt>
                <c:pt idx="42">
                  <c:v>37.129848338003178</c:v>
                </c:pt>
                <c:pt idx="43">
                  <c:v>37.23815920946727</c:v>
                </c:pt>
                <c:pt idx="44">
                  <c:v>37.610320401532796</c:v>
                </c:pt>
                <c:pt idx="45">
                  <c:v>37.860317006016743</c:v>
                </c:pt>
                <c:pt idx="46">
                  <c:v>38.401241648968167</c:v>
                </c:pt>
                <c:pt idx="47">
                  <c:v>38.764586839868016</c:v>
                </c:pt>
                <c:pt idx="48">
                  <c:v>38.88612171308062</c:v>
                </c:pt>
                <c:pt idx="49">
                  <c:v>39.394930923214204</c:v>
                </c:pt>
                <c:pt idx="50">
                  <c:v>39.752608684793259</c:v>
                </c:pt>
                <c:pt idx="51">
                  <c:v>40.376655624449668</c:v>
                </c:pt>
                <c:pt idx="52">
                  <c:v>40.308646472600138</c:v>
                </c:pt>
                <c:pt idx="53">
                  <c:v>41.090122004500849</c:v>
                </c:pt>
                <c:pt idx="54">
                  <c:v>41.207878591499586</c:v>
                </c:pt>
                <c:pt idx="55">
                  <c:v>42.074365563212226</c:v>
                </c:pt>
                <c:pt idx="56">
                  <c:v>41.772102666103166</c:v>
                </c:pt>
                <c:pt idx="57">
                  <c:v>42.818058232974309</c:v>
                </c:pt>
                <c:pt idx="58">
                  <c:v>42.6858182154891</c:v>
                </c:pt>
                <c:pt idx="59">
                  <c:v>43.565529188950258</c:v>
                </c:pt>
                <c:pt idx="60">
                  <c:v>43.263896006210175</c:v>
                </c:pt>
                <c:pt idx="61">
                  <c:v>44.353301864540747</c:v>
                </c:pt>
                <c:pt idx="62">
                  <c:v>44.192724700451556</c:v>
                </c:pt>
                <c:pt idx="63">
                  <c:v>44.946492800117284</c:v>
                </c:pt>
                <c:pt idx="64">
                  <c:v>44.84573850108093</c:v>
                </c:pt>
                <c:pt idx="65">
                  <c:v>45.7802346246431</c:v>
                </c:pt>
                <c:pt idx="66">
                  <c:v>45.796607198236515</c:v>
                </c:pt>
                <c:pt idx="67">
                  <c:v>46.403022135561564</c:v>
                </c:pt>
                <c:pt idx="68">
                  <c:v>46.554153584116094</c:v>
                </c:pt>
                <c:pt idx="69">
                  <c:v>47.263211963584432</c:v>
                </c:pt>
                <c:pt idx="70">
                  <c:v>47.523283997972015</c:v>
                </c:pt>
                <c:pt idx="71">
                  <c:v>47.816101179546429</c:v>
                </c:pt>
                <c:pt idx="72">
                  <c:v>48.241788092975021</c:v>
                </c:pt>
                <c:pt idx="73">
                  <c:v>48.761302447381212</c:v>
                </c:pt>
                <c:pt idx="74">
                  <c:v>49.274519658097638</c:v>
                </c:pt>
                <c:pt idx="75">
                  <c:v>49.36079052664752</c:v>
                </c:pt>
                <c:pt idx="76">
                  <c:v>50.047808903201656</c:v>
                </c:pt>
                <c:pt idx="77">
                  <c:v>50.215312925349593</c:v>
                </c:pt>
                <c:pt idx="78">
                  <c:v>51.016939317057577</c:v>
                </c:pt>
                <c:pt idx="79">
                  <c:v>50.934446734721561</c:v>
                </c:pt>
                <c:pt idx="80">
                  <c:v>51.888464003722042</c:v>
                </c:pt>
                <c:pt idx="81">
                  <c:v>51.853199999059306</c:v>
                </c:pt>
                <c:pt idx="82">
                  <c:v>52.849408130781264</c:v>
                </c:pt>
                <c:pt idx="83">
                  <c:v>52.564147521634567</c:v>
                </c:pt>
                <c:pt idx="84">
                  <c:v>53.716524816862872</c:v>
                </c:pt>
                <c:pt idx="85">
                  <c:v>53.511867646945284</c:v>
                </c:pt>
                <c:pt idx="86">
                  <c:v>54.450142056721319</c:v>
                </c:pt>
                <c:pt idx="87">
                  <c:v>54.275711176514633</c:v>
                </c:pt>
                <c:pt idx="88">
                  <c:v>55.339298745717144</c:v>
                </c:pt>
                <c:pt idx="89">
                  <c:v>55.237285017942831</c:v>
                </c:pt>
                <c:pt idx="90">
                  <c:v>55.960826827897648</c:v>
                </c:pt>
                <c:pt idx="91">
                  <c:v>56.011833691784794</c:v>
                </c:pt>
                <c:pt idx="92">
                  <c:v>56.853132088738349</c:v>
                </c:pt>
                <c:pt idx="93">
                  <c:v>56.97151839010607</c:v>
                </c:pt>
                <c:pt idx="94">
                  <c:v>57.502997317522833</c:v>
                </c:pt>
                <c:pt idx="95">
                  <c:v>57.800222499680061</c:v>
                </c:pt>
                <c:pt idx="96">
                  <c:v>58.476535731961604</c:v>
                </c:pt>
                <c:pt idx="97">
                  <c:v>58.851215781503043</c:v>
                </c:pt>
                <c:pt idx="98">
                  <c:v>59.192520969488676</c:v>
                </c:pt>
                <c:pt idx="99">
                  <c:v>59.777525618268506</c:v>
                </c:pt>
                <c:pt idx="100">
                  <c:v>60.10623651887461</c:v>
                </c:pt>
                <c:pt idx="101">
                  <c:v>60.822221756401703</c:v>
                </c:pt>
                <c:pt idx="102">
                  <c:v>60.808368040284201</c:v>
                </c:pt>
                <c:pt idx="103">
                  <c:v>61.710748731028531</c:v>
                </c:pt>
                <c:pt idx="104">
                  <c:v>61.916665329684093</c:v>
                </c:pt>
                <c:pt idx="105">
                  <c:v>62.832270022176957</c:v>
                </c:pt>
                <c:pt idx="106">
                  <c:v>62.531896268174833</c:v>
                </c:pt>
                <c:pt idx="107">
                  <c:v>63.709462138162209</c:v>
                </c:pt>
                <c:pt idx="108">
                  <c:v>63.495359252709953</c:v>
                </c:pt>
                <c:pt idx="109">
                  <c:v>64.430485090641113</c:v>
                </c:pt>
                <c:pt idx="110">
                  <c:v>64.290058786359182</c:v>
                </c:pt>
                <c:pt idx="111">
                  <c:v>65.377575501582839</c:v>
                </c:pt>
                <c:pt idx="112">
                  <c:v>65.339792639444198</c:v>
                </c:pt>
                <c:pt idx="113">
                  <c:v>65.973915009004244</c:v>
                </c:pt>
                <c:pt idx="114">
                  <c:v>66.136381316200371</c:v>
                </c:pt>
                <c:pt idx="115">
                  <c:v>67.011054574709704</c:v>
                </c:pt>
                <c:pt idx="116">
                  <c:v>67.321503758615478</c:v>
                </c:pt>
                <c:pt idx="117">
                  <c:v>67.602986081548281</c:v>
                </c:pt>
                <c:pt idx="118">
                  <c:v>68.150207868189483</c:v>
                </c:pt>
                <c:pt idx="119">
                  <c:v>68.621863930553403</c:v>
                </c:pt>
                <c:pt idx="120">
                  <c:v>69.284323446717437</c:v>
                </c:pt>
                <c:pt idx="121">
                  <c:v>69.301325734679821</c:v>
                </c:pt>
                <c:pt idx="122">
                  <c:v>70.167812706392468</c:v>
                </c:pt>
                <c:pt idx="123">
                  <c:v>70.315795583102101</c:v>
                </c:pt>
                <c:pt idx="124">
                  <c:v>71.34474886201086</c:v>
                </c:pt>
                <c:pt idx="125">
                  <c:v>71.043745393639753</c:v>
                </c:pt>
                <c:pt idx="126">
                  <c:v>72.269799270038391</c:v>
                </c:pt>
                <c:pt idx="127">
                  <c:v>72.149523825563747</c:v>
                </c:pt>
                <c:pt idx="128">
                  <c:v>73.068277089901471</c:v>
                </c:pt>
                <c:pt idx="129">
                  <c:v>72.853544490080253</c:v>
                </c:pt>
                <c:pt idx="130">
                  <c:v>74.046853219292075</c:v>
                </c:pt>
                <c:pt idx="131">
                  <c:v>73.904537771903222</c:v>
                </c:pt>
                <c:pt idx="132">
                  <c:v>74.732612167108257</c:v>
                </c:pt>
                <c:pt idx="133">
                  <c:v>74.728833880894385</c:v>
                </c:pt>
                <c:pt idx="134">
                  <c:v>75.770381447182686</c:v>
                </c:pt>
                <c:pt idx="135">
                  <c:v>76.051863770115503</c:v>
                </c:pt>
                <c:pt idx="136">
                  <c:v>76.243926652653556</c:v>
                </c:pt>
                <c:pt idx="137">
                  <c:v>76.78296215249803</c:v>
                </c:pt>
                <c:pt idx="138">
                  <c:v>77.24517249932731</c:v>
                </c:pt>
                <c:pt idx="139">
                  <c:v>77.843401149855666</c:v>
                </c:pt>
                <c:pt idx="140">
                  <c:v>77.999570313362014</c:v>
                </c:pt>
                <c:pt idx="141">
                  <c:v>78.779156702155788</c:v>
                </c:pt>
                <c:pt idx="142">
                  <c:v>79.159504181018036</c:v>
                </c:pt>
                <c:pt idx="143">
                  <c:v>80.153823169633043</c:v>
                </c:pt>
                <c:pt idx="144">
                  <c:v>79.75899226028433</c:v>
                </c:pt>
                <c:pt idx="145">
                  <c:v>81.010234711442052</c:v>
                </c:pt>
                <c:pt idx="146">
                  <c:v>80.900664411240029</c:v>
                </c:pt>
                <c:pt idx="147">
                  <c:v>81.906318258496611</c:v>
                </c:pt>
                <c:pt idx="148">
                  <c:v>81.575088500414608</c:v>
                </c:pt>
                <c:pt idx="149">
                  <c:v>82.911342391384238</c:v>
                </c:pt>
                <c:pt idx="150">
                  <c:v>82.884894387887201</c:v>
                </c:pt>
                <c:pt idx="151">
                  <c:v>83.499495612008957</c:v>
                </c:pt>
                <c:pt idx="152">
                  <c:v>83.563726477644636</c:v>
                </c:pt>
                <c:pt idx="153">
                  <c:v>84.482479741982388</c:v>
                </c:pt>
                <c:pt idx="154">
                  <c:v>84.617868331312479</c:v>
                </c:pt>
                <c:pt idx="155">
                  <c:v>85.181462691547097</c:v>
                </c:pt>
                <c:pt idx="156">
                  <c:v>85.488763303607954</c:v>
                </c:pt>
                <c:pt idx="157">
                  <c:v>86.314318841337084</c:v>
                </c:pt>
                <c:pt idx="158">
                  <c:v>86.907509776913614</c:v>
                </c:pt>
                <c:pt idx="159">
                  <c:v>86.809274335353166</c:v>
                </c:pt>
                <c:pt idx="160">
                  <c:v>87.631681301237407</c:v>
                </c:pt>
                <c:pt idx="161">
                  <c:v>87.949057343201915</c:v>
                </c:pt>
                <c:pt idx="162">
                  <c:v>88.86907003627762</c:v>
                </c:pt>
                <c:pt idx="163">
                  <c:v>88.592625428296628</c:v>
                </c:pt>
                <c:pt idx="164">
                  <c:v>89.712887290707073</c:v>
                </c:pt>
                <c:pt idx="165">
                  <c:v>89.75318901032162</c:v>
                </c:pt>
                <c:pt idx="166">
                  <c:v>90.746878284567643</c:v>
                </c:pt>
                <c:pt idx="167">
                  <c:v>90.389830237357586</c:v>
                </c:pt>
                <c:pt idx="168">
                  <c:v>91.687041837450636</c:v>
                </c:pt>
                <c:pt idx="169">
                  <c:v>91.502535527340299</c:v>
                </c:pt>
                <c:pt idx="170">
                  <c:v>92.397989360025889</c:v>
                </c:pt>
                <c:pt idx="171">
                  <c:v>92.268897914385562</c:v>
                </c:pt>
                <c:pt idx="172">
                  <c:v>93.439536926314204</c:v>
                </c:pt>
                <c:pt idx="173">
                  <c:v>93.569887800692484</c:v>
                </c:pt>
                <c:pt idx="174">
                  <c:v>93.949605565185735</c:v>
                </c:pt>
                <c:pt idx="175">
                  <c:v>94.273278750840021</c:v>
                </c:pt>
                <c:pt idx="176">
                  <c:v>95.125912006435186</c:v>
                </c:pt>
                <c:pt idx="177">
                  <c:v>95.598827497537044</c:v>
                </c:pt>
                <c:pt idx="178">
                  <c:v>95.618348642975334</c:v>
                </c:pt>
                <c:pt idx="179">
                  <c:v>96.302848162053564</c:v>
                </c:pt>
                <c:pt idx="180">
                  <c:v>96.944527104041342</c:v>
                </c:pt>
                <c:pt idx="181">
                  <c:v>97.841870079833882</c:v>
                </c:pt>
                <c:pt idx="182">
                  <c:v>97.377770589897665</c:v>
                </c:pt>
                <c:pt idx="183">
                  <c:v>98.521331883960272</c:v>
                </c:pt>
                <c:pt idx="184">
                  <c:v>98.489846165511423</c:v>
                </c:pt>
                <c:pt idx="185">
                  <c:v>99.559101164034715</c:v>
                </c:pt>
                <c:pt idx="186">
                  <c:v>99.195755973134865</c:v>
                </c:pt>
                <c:pt idx="187">
                  <c:v>100.42684756448533</c:v>
                </c:pt>
                <c:pt idx="188">
                  <c:v>100.1787401031083</c:v>
                </c:pt>
                <c:pt idx="189">
                  <c:v>101.26751624706989</c:v>
                </c:pt>
                <c:pt idx="190">
                  <c:v>101.03578135928628</c:v>
                </c:pt>
                <c:pt idx="191">
                  <c:v>102.22090380170138</c:v>
                </c:pt>
                <c:pt idx="192">
                  <c:v>102.2536489488882</c:v>
                </c:pt>
                <c:pt idx="193">
                  <c:v>102.77631187513927</c:v>
                </c:pt>
                <c:pt idx="194">
                  <c:v>102.95766961340472</c:v>
                </c:pt>
                <c:pt idx="195">
                  <c:v>103.89027659385997</c:v>
                </c:pt>
                <c:pt idx="196">
                  <c:v>104.25110292728391</c:v>
                </c:pt>
                <c:pt idx="197">
                  <c:v>104.39656694651765</c:v>
                </c:pt>
                <c:pt idx="198">
                  <c:v>104.94378873315884</c:v>
                </c:pt>
                <c:pt idx="199">
                  <c:v>105.39970193629834</c:v>
                </c:pt>
                <c:pt idx="200">
                  <c:v>106.00485744488543</c:v>
                </c:pt>
                <c:pt idx="201">
                  <c:v>105.95133172352237</c:v>
                </c:pt>
                <c:pt idx="202">
                  <c:v>106.69187582143958</c:v>
                </c:pt>
                <c:pt idx="203">
                  <c:v>106.46454893423879</c:v>
                </c:pt>
                <c:pt idx="204">
                  <c:v>107.06025872729126</c:v>
                </c:pt>
                <c:pt idx="205">
                  <c:v>106.45888150491801</c:v>
                </c:pt>
                <c:pt idx="206">
                  <c:v>107.50609650052711</c:v>
                </c:pt>
                <c:pt idx="207">
                  <c:v>107.21201989021475</c:v>
                </c:pt>
                <c:pt idx="208">
                  <c:v>108.02246228308843</c:v>
                </c:pt>
                <c:pt idx="209">
                  <c:v>107.68745423879255</c:v>
                </c:pt>
                <c:pt idx="210">
                  <c:v>108.74915266488811</c:v>
                </c:pt>
                <c:pt idx="211">
                  <c:v>108.55394121050517</c:v>
                </c:pt>
                <c:pt idx="212">
                  <c:v>109.04763727578332</c:v>
                </c:pt>
                <c:pt idx="213">
                  <c:v>109.01804070044138</c:v>
                </c:pt>
                <c:pt idx="214">
                  <c:v>109.62319620902849</c:v>
                </c:pt>
                <c:pt idx="215">
                  <c:v>109.66979507233278</c:v>
                </c:pt>
                <c:pt idx="216">
                  <c:v>109.81399966282858</c:v>
                </c:pt>
                <c:pt idx="217">
                  <c:v>110.03439969197059</c:v>
                </c:pt>
                <c:pt idx="218">
                  <c:v>110.10681684440299</c:v>
                </c:pt>
                <c:pt idx="219">
                  <c:v>109.66286821427406</c:v>
                </c:pt>
                <c:pt idx="220">
                  <c:v>107.92107826968308</c:v>
                </c:pt>
                <c:pt idx="221">
                  <c:v>103.91231659677416</c:v>
                </c:pt>
                <c:pt idx="222">
                  <c:v>83.755789360182689</c:v>
                </c:pt>
                <c:pt idx="223">
                  <c:v>80.209867748472021</c:v>
                </c:pt>
                <c:pt idx="224">
                  <c:v>79.934682569228968</c:v>
                </c:pt>
                <c:pt idx="225">
                  <c:v>79.207992187429269</c:v>
                </c:pt>
                <c:pt idx="226">
                  <c:v>79.090235600430546</c:v>
                </c:pt>
                <c:pt idx="227">
                  <c:v>78.146923475702664</c:v>
                </c:pt>
                <c:pt idx="228">
                  <c:v>79.072603598099164</c:v>
                </c:pt>
                <c:pt idx="229">
                  <c:v>78.446667515335832</c:v>
                </c:pt>
                <c:pt idx="230">
                  <c:v>78.664548687001954</c:v>
                </c:pt>
                <c:pt idx="231">
                  <c:v>78.070098322687457</c:v>
                </c:pt>
                <c:pt idx="232">
                  <c:v>78.702961263509565</c:v>
                </c:pt>
                <c:pt idx="233">
                  <c:v>78.20989491260039</c:v>
                </c:pt>
                <c:pt idx="234">
                  <c:v>78.318205784064489</c:v>
                </c:pt>
                <c:pt idx="235">
                  <c:v>78.078284609484157</c:v>
                </c:pt>
                <c:pt idx="236">
                  <c:v>78.390622936496854</c:v>
                </c:pt>
                <c:pt idx="237">
                  <c:v>78.247677774739032</c:v>
                </c:pt>
                <c:pt idx="238">
                  <c:v>77.975641167340868</c:v>
                </c:pt>
                <c:pt idx="239">
                  <c:v>78.142515475119836</c:v>
                </c:pt>
                <c:pt idx="240">
                  <c:v>78.199819482696768</c:v>
                </c:pt>
                <c:pt idx="241">
                  <c:v>78.419589797469825</c:v>
                </c:pt>
                <c:pt idx="242">
                  <c:v>77.842771435486682</c:v>
                </c:pt>
                <c:pt idx="243">
                  <c:v>78.376139506010375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D03-42BE-AEE6-74F4DE82433A}"/>
            </c:ext>
          </c:extLst>
        </c:ser>
        <c:ser>
          <c:idx val="8"/>
          <c:order val="8"/>
          <c:tx>
            <c:v>Reservoir 3</c:v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'Res 3'!$Y$10:$Y$267</c:f>
              <c:numCache>
                <c:formatCode>General</c:formatCode>
                <c:ptCount val="258"/>
                <c:pt idx="0">
                  <c:v>0</c:v>
                </c:pt>
                <c:pt idx="1">
                  <c:v>3.1999999999999999E-5</c:v>
                </c:pt>
                <c:pt idx="2">
                  <c:v>5.4499999999999997E-5</c:v>
                </c:pt>
                <c:pt idx="3">
                  <c:v>5.1500000000000005E-5</c:v>
                </c:pt>
                <c:pt idx="4">
                  <c:v>9.5500000000000004E-5</c:v>
                </c:pt>
                <c:pt idx="5">
                  <c:v>9.5500000000000004E-5</c:v>
                </c:pt>
                <c:pt idx="6">
                  <c:v>1.225E-4</c:v>
                </c:pt>
                <c:pt idx="7">
                  <c:v>1.25E-4</c:v>
                </c:pt>
                <c:pt idx="8">
                  <c:v>1.5000000000000001E-4</c:v>
                </c:pt>
                <c:pt idx="9">
                  <c:v>1.5650000000000001E-4</c:v>
                </c:pt>
                <c:pt idx="10">
                  <c:v>1.84E-4</c:v>
                </c:pt>
                <c:pt idx="11">
                  <c:v>1.94E-4</c:v>
                </c:pt>
                <c:pt idx="12">
                  <c:v>2.0599999999999999E-4</c:v>
                </c:pt>
                <c:pt idx="13">
                  <c:v>2.2100000000000001E-4</c:v>
                </c:pt>
                <c:pt idx="14">
                  <c:v>2.455E-4</c:v>
                </c:pt>
                <c:pt idx="15">
                  <c:v>2.6499999999999999E-4</c:v>
                </c:pt>
                <c:pt idx="16">
                  <c:v>2.6699999999999998E-4</c:v>
                </c:pt>
                <c:pt idx="17">
                  <c:v>2.92E-4</c:v>
                </c:pt>
                <c:pt idx="18">
                  <c:v>3.035E-4</c:v>
                </c:pt>
                <c:pt idx="19">
                  <c:v>3.3199999999999999E-4</c:v>
                </c:pt>
                <c:pt idx="20">
                  <c:v>3.255E-4</c:v>
                </c:pt>
                <c:pt idx="21">
                  <c:v>3.5950000000000001E-4</c:v>
                </c:pt>
                <c:pt idx="22">
                  <c:v>3.6450000000000002E-4</c:v>
                </c:pt>
                <c:pt idx="23">
                  <c:v>4.0050000000000003E-4</c:v>
                </c:pt>
                <c:pt idx="24">
                  <c:v>3.8999999999999999E-4</c:v>
                </c:pt>
                <c:pt idx="25">
                  <c:v>4.325E-4</c:v>
                </c:pt>
                <c:pt idx="26">
                  <c:v>4.2750000000000004E-4</c:v>
                </c:pt>
                <c:pt idx="27">
                  <c:v>4.6099999999999998E-4</c:v>
                </c:pt>
                <c:pt idx="28">
                  <c:v>4.55E-4</c:v>
                </c:pt>
                <c:pt idx="29">
                  <c:v>4.9399999999999997E-4</c:v>
                </c:pt>
                <c:pt idx="30">
                  <c:v>4.9249999999999999E-4</c:v>
                </c:pt>
                <c:pt idx="31">
                  <c:v>5.0699999999999996E-4</c:v>
                </c:pt>
                <c:pt idx="32">
                  <c:v>5.1250000000000004E-4</c:v>
                </c:pt>
                <c:pt idx="33">
                  <c:v>5.4949999999999997E-4</c:v>
                </c:pt>
                <c:pt idx="34">
                  <c:v>5.5849999999999997E-4</c:v>
                </c:pt>
                <c:pt idx="35">
                  <c:v>5.6649999999999995E-4</c:v>
                </c:pt>
                <c:pt idx="36">
                  <c:v>5.8099999999999992E-4</c:v>
                </c:pt>
                <c:pt idx="37">
                  <c:v>6.0349999999999998E-4</c:v>
                </c:pt>
                <c:pt idx="38">
                  <c:v>6.2149999999999998E-4</c:v>
                </c:pt>
                <c:pt idx="39">
                  <c:v>6.2250000000000001E-4</c:v>
                </c:pt>
                <c:pt idx="40">
                  <c:v>6.4599999999999998E-4</c:v>
                </c:pt>
                <c:pt idx="41">
                  <c:v>6.5850000000000001E-4</c:v>
                </c:pt>
                <c:pt idx="42">
                  <c:v>6.8650000000000004E-4</c:v>
                </c:pt>
                <c:pt idx="43">
                  <c:v>6.7899999999999992E-4</c:v>
                </c:pt>
                <c:pt idx="44">
                  <c:v>7.1199999999999996E-4</c:v>
                </c:pt>
                <c:pt idx="45">
                  <c:v>7.1699999999999997E-4</c:v>
                </c:pt>
                <c:pt idx="46">
                  <c:v>7.5099999999999993E-4</c:v>
                </c:pt>
                <c:pt idx="47">
                  <c:v>7.3799999999999994E-4</c:v>
                </c:pt>
                <c:pt idx="48">
                  <c:v>7.7899999999999996E-4</c:v>
                </c:pt>
                <c:pt idx="49">
                  <c:v>7.7499999999999997E-4</c:v>
                </c:pt>
                <c:pt idx="50">
                  <c:v>8.0699999999999999E-4</c:v>
                </c:pt>
                <c:pt idx="51">
                  <c:v>7.9799999999999999E-4</c:v>
                </c:pt>
                <c:pt idx="52">
                  <c:v>8.4099999999999995E-4</c:v>
                </c:pt>
                <c:pt idx="53">
                  <c:v>8.3599999999999994E-4</c:v>
                </c:pt>
                <c:pt idx="54">
                  <c:v>8.5849999999999989E-4</c:v>
                </c:pt>
                <c:pt idx="55">
                  <c:v>8.61E-4</c:v>
                </c:pt>
                <c:pt idx="56">
                  <c:v>8.92E-4</c:v>
                </c:pt>
                <c:pt idx="57">
                  <c:v>8.9849999999999999E-4</c:v>
                </c:pt>
                <c:pt idx="58">
                  <c:v>9.1149999999999998E-4</c:v>
                </c:pt>
                <c:pt idx="59">
                  <c:v>9.2449999999999997E-4</c:v>
                </c:pt>
                <c:pt idx="60">
                  <c:v>9.4649999999999997E-4</c:v>
                </c:pt>
                <c:pt idx="61">
                  <c:v>9.6299999999999999E-4</c:v>
                </c:pt>
                <c:pt idx="62">
                  <c:v>9.6600000000000006E-4</c:v>
                </c:pt>
                <c:pt idx="63">
                  <c:v>9.8850000000000001E-4</c:v>
                </c:pt>
                <c:pt idx="64">
                  <c:v>1.0020000000000001E-3</c:v>
                </c:pt>
                <c:pt idx="65">
                  <c:v>1.0275E-3</c:v>
                </c:pt>
                <c:pt idx="66">
                  <c:v>1.0254999999999999E-3</c:v>
                </c:pt>
                <c:pt idx="67">
                  <c:v>1.0564999999999999E-3</c:v>
                </c:pt>
                <c:pt idx="68">
                  <c:v>1.0605E-3</c:v>
                </c:pt>
                <c:pt idx="69">
                  <c:v>1.0970000000000001E-3</c:v>
                </c:pt>
                <c:pt idx="70">
                  <c:v>1.088E-3</c:v>
                </c:pt>
                <c:pt idx="71">
                  <c:v>1.1280000000000001E-3</c:v>
                </c:pt>
                <c:pt idx="72">
                  <c:v>1.124E-3</c:v>
                </c:pt>
                <c:pt idx="73">
                  <c:v>1.16E-3</c:v>
                </c:pt>
                <c:pt idx="74">
                  <c:v>1.15E-3</c:v>
                </c:pt>
                <c:pt idx="75">
                  <c:v>1.193E-3</c:v>
                </c:pt>
                <c:pt idx="76">
                  <c:v>1.1875000000000002E-3</c:v>
                </c:pt>
                <c:pt idx="77">
                  <c:v>1.2155E-3</c:v>
                </c:pt>
                <c:pt idx="78">
                  <c:v>1.2160000000000001E-3</c:v>
                </c:pt>
                <c:pt idx="79">
                  <c:v>1.2465E-3</c:v>
                </c:pt>
                <c:pt idx="80">
                  <c:v>1.2504999999999999E-3</c:v>
                </c:pt>
                <c:pt idx="81">
                  <c:v>1.2690000000000002E-3</c:v>
                </c:pt>
                <c:pt idx="82">
                  <c:v>1.2815000000000001E-3</c:v>
                </c:pt>
                <c:pt idx="83">
                  <c:v>1.304E-3</c:v>
                </c:pt>
                <c:pt idx="84">
                  <c:v>1.3179999999999999E-3</c:v>
                </c:pt>
                <c:pt idx="85">
                  <c:v>1.3295E-3</c:v>
                </c:pt>
                <c:pt idx="86">
                  <c:v>1.3495E-3</c:v>
                </c:pt>
                <c:pt idx="87">
                  <c:v>1.3649999999999999E-3</c:v>
                </c:pt>
                <c:pt idx="88">
                  <c:v>1.3875000000000001E-3</c:v>
                </c:pt>
                <c:pt idx="89">
                  <c:v>1.3909999999999999E-3</c:v>
                </c:pt>
                <c:pt idx="90">
                  <c:v>1.42E-3</c:v>
                </c:pt>
                <c:pt idx="91">
                  <c:v>1.4264999999999998E-3</c:v>
                </c:pt>
                <c:pt idx="92">
                  <c:v>1.4580000000000001E-3</c:v>
                </c:pt>
                <c:pt idx="93">
                  <c:v>1.4549999999999999E-3</c:v>
                </c:pt>
                <c:pt idx="94">
                  <c:v>1.4915E-3</c:v>
                </c:pt>
                <c:pt idx="95">
                  <c:v>1.49E-3</c:v>
                </c:pt>
                <c:pt idx="96">
                  <c:v>1.5295E-3</c:v>
                </c:pt>
                <c:pt idx="97">
                  <c:v>1.5204999999999999E-3</c:v>
                </c:pt>
                <c:pt idx="98">
                  <c:v>1.5635E-3</c:v>
                </c:pt>
                <c:pt idx="99">
                  <c:v>1.5565000000000002E-3</c:v>
                </c:pt>
                <c:pt idx="100">
                  <c:v>1.5934999999999999E-3</c:v>
                </c:pt>
                <c:pt idx="101">
                  <c:v>1.5874999999999999E-3</c:v>
                </c:pt>
                <c:pt idx="102">
                  <c:v>1.627E-3</c:v>
                </c:pt>
                <c:pt idx="103">
                  <c:v>1.6234999999999999E-3</c:v>
                </c:pt>
                <c:pt idx="104">
                  <c:v>1.65E-3</c:v>
                </c:pt>
                <c:pt idx="105">
                  <c:v>1.6535E-3</c:v>
                </c:pt>
                <c:pt idx="106">
                  <c:v>1.6870000000000001E-3</c:v>
                </c:pt>
                <c:pt idx="107">
                  <c:v>1.6935000000000001E-3</c:v>
                </c:pt>
                <c:pt idx="108">
                  <c:v>1.7109999999999998E-3</c:v>
                </c:pt>
                <c:pt idx="109">
                  <c:v>1.725E-3</c:v>
                </c:pt>
                <c:pt idx="110">
                  <c:v>1.7470000000000001E-3</c:v>
                </c:pt>
                <c:pt idx="111">
                  <c:v>1.7635000000000001E-3</c:v>
                </c:pt>
                <c:pt idx="112">
                  <c:v>1.7725000000000002E-3</c:v>
                </c:pt>
                <c:pt idx="113">
                  <c:v>1.7949999999999999E-3</c:v>
                </c:pt>
                <c:pt idx="114">
                  <c:v>1.8140000000000001E-3</c:v>
                </c:pt>
                <c:pt idx="115">
                  <c:v>1.8450000000000001E-3</c:v>
                </c:pt>
                <c:pt idx="116">
                  <c:v>1.8384999999999999E-3</c:v>
                </c:pt>
                <c:pt idx="117">
                  <c:v>1.8760000000000001E-3</c:v>
                </c:pt>
                <c:pt idx="118">
                  <c:v>1.877E-3</c:v>
                </c:pt>
                <c:pt idx="119">
                  <c:v>1.9185000000000001E-3</c:v>
                </c:pt>
                <c:pt idx="120">
                  <c:v>1.9070000000000001E-3</c:v>
                </c:pt>
                <c:pt idx="121">
                  <c:v>1.9534999999999999E-3</c:v>
                </c:pt>
                <c:pt idx="122">
                  <c:v>1.9545000000000001E-3</c:v>
                </c:pt>
                <c:pt idx="123">
                  <c:v>1.9810000000000001E-3</c:v>
                </c:pt>
                <c:pt idx="124">
                  <c:v>1.9815000000000002E-3</c:v>
                </c:pt>
                <c:pt idx="125">
                  <c:v>2.0195E-3</c:v>
                </c:pt>
                <c:pt idx="126">
                  <c:v>2.0219999999999999E-3</c:v>
                </c:pt>
                <c:pt idx="127">
                  <c:v>2.0440000000000002E-3</c:v>
                </c:pt>
                <c:pt idx="128">
                  <c:v>2.0525000000000001E-3</c:v>
                </c:pt>
                <c:pt idx="129">
                  <c:v>2.0924999999999997E-3</c:v>
                </c:pt>
                <c:pt idx="130">
                  <c:v>2.1145000000000001E-3</c:v>
                </c:pt>
                <c:pt idx="131">
                  <c:v>2.1089999999999998E-3</c:v>
                </c:pt>
                <c:pt idx="132">
                  <c:v>2.1394999999999999E-3</c:v>
                </c:pt>
                <c:pt idx="133">
                  <c:v>2.1535E-3</c:v>
                </c:pt>
                <c:pt idx="134">
                  <c:v>2.1854999999999999E-3</c:v>
                </c:pt>
                <c:pt idx="135">
                  <c:v>2.1825E-3</c:v>
                </c:pt>
                <c:pt idx="136">
                  <c:v>2.222E-3</c:v>
                </c:pt>
                <c:pt idx="137">
                  <c:v>2.2334999999999998E-3</c:v>
                </c:pt>
                <c:pt idx="138">
                  <c:v>2.2750000000000001E-3</c:v>
                </c:pt>
                <c:pt idx="139">
                  <c:v>2.2634999999999999E-3</c:v>
                </c:pt>
                <c:pt idx="140">
                  <c:v>2.3119999999999998E-3</c:v>
                </c:pt>
                <c:pt idx="141">
                  <c:v>2.3035E-3</c:v>
                </c:pt>
                <c:pt idx="142">
                  <c:v>2.3405000000000001E-3</c:v>
                </c:pt>
                <c:pt idx="143">
                  <c:v>2.3354999999999999E-3</c:v>
                </c:pt>
                <c:pt idx="144">
                  <c:v>2.3879999999999999E-3</c:v>
                </c:pt>
                <c:pt idx="145">
                  <c:v>2.3915E-3</c:v>
                </c:pt>
                <c:pt idx="146">
                  <c:v>2.4140000000000003E-3</c:v>
                </c:pt>
                <c:pt idx="147">
                  <c:v>2.4254999999999997E-3</c:v>
                </c:pt>
                <c:pt idx="148">
                  <c:v>2.457E-3</c:v>
                </c:pt>
                <c:pt idx="149">
                  <c:v>2.4724999999999999E-3</c:v>
                </c:pt>
                <c:pt idx="150">
                  <c:v>2.4845000000000002E-3</c:v>
                </c:pt>
                <c:pt idx="151">
                  <c:v>2.5079999999999998E-3</c:v>
                </c:pt>
                <c:pt idx="152">
                  <c:v>2.5355000000000004E-3</c:v>
                </c:pt>
                <c:pt idx="153">
                  <c:v>2.5690000000000001E-3</c:v>
                </c:pt>
                <c:pt idx="154">
                  <c:v>2.5599999999999998E-3</c:v>
                </c:pt>
                <c:pt idx="155">
                  <c:v>2.5989999999999997E-3</c:v>
                </c:pt>
                <c:pt idx="156">
                  <c:v>2.6059999999999998E-3</c:v>
                </c:pt>
                <c:pt idx="157">
                  <c:v>2.647E-3</c:v>
                </c:pt>
                <c:pt idx="158">
                  <c:v>2.637E-3</c:v>
                </c:pt>
                <c:pt idx="159">
                  <c:v>2.6814999999999999E-3</c:v>
                </c:pt>
                <c:pt idx="160">
                  <c:v>2.6925E-3</c:v>
                </c:pt>
                <c:pt idx="161">
                  <c:v>2.7169999999999998E-3</c:v>
                </c:pt>
                <c:pt idx="162">
                  <c:v>2.7209999999999999E-3</c:v>
                </c:pt>
                <c:pt idx="163">
                  <c:v>2.7660000000000002E-3</c:v>
                </c:pt>
                <c:pt idx="164">
                  <c:v>2.7699999999999999E-3</c:v>
                </c:pt>
                <c:pt idx="165">
                  <c:v>2.7924999999999998E-3</c:v>
                </c:pt>
                <c:pt idx="166">
                  <c:v>2.8040000000000001E-3</c:v>
                </c:pt>
                <c:pt idx="167">
                  <c:v>2.8435000000000001E-3</c:v>
                </c:pt>
                <c:pt idx="168">
                  <c:v>2.8634999999999997E-3</c:v>
                </c:pt>
                <c:pt idx="169">
                  <c:v>2.8669999999999998E-3</c:v>
                </c:pt>
                <c:pt idx="170">
                  <c:v>2.8929999999999997E-3</c:v>
                </c:pt>
                <c:pt idx="171">
                  <c:v>2.9145E-3</c:v>
                </c:pt>
                <c:pt idx="172">
                  <c:v>2.9424999999999998E-3</c:v>
                </c:pt>
                <c:pt idx="173">
                  <c:v>2.9484999999999997E-3</c:v>
                </c:pt>
                <c:pt idx="174">
                  <c:v>2.9810000000000001E-3</c:v>
                </c:pt>
                <c:pt idx="175">
                  <c:v>2.9985000000000003E-3</c:v>
                </c:pt>
                <c:pt idx="176">
                  <c:v>3.0394999999999997E-3</c:v>
                </c:pt>
                <c:pt idx="177">
                  <c:v>3.0325E-3</c:v>
                </c:pt>
                <c:pt idx="178">
                  <c:v>3.0790000000000001E-3</c:v>
                </c:pt>
                <c:pt idx="179">
                  <c:v>3.0799999999999998E-3</c:v>
                </c:pt>
                <c:pt idx="180">
                  <c:v>3.1210000000000001E-3</c:v>
                </c:pt>
                <c:pt idx="181">
                  <c:v>3.117E-3</c:v>
                </c:pt>
                <c:pt idx="182">
                  <c:v>3.1654999999999999E-3</c:v>
                </c:pt>
                <c:pt idx="183">
                  <c:v>3.1714999999999998E-3</c:v>
                </c:pt>
                <c:pt idx="184">
                  <c:v>3.1939999999999998E-3</c:v>
                </c:pt>
                <c:pt idx="185">
                  <c:v>3.2069999999999998E-3</c:v>
                </c:pt>
                <c:pt idx="186">
                  <c:v>3.2395000000000002E-3</c:v>
                </c:pt>
                <c:pt idx="187">
                  <c:v>3.2545E-3</c:v>
                </c:pt>
                <c:pt idx="188">
                  <c:v>3.2745000000000001E-3</c:v>
                </c:pt>
                <c:pt idx="189">
                  <c:v>3.2950000000000002E-3</c:v>
                </c:pt>
                <c:pt idx="190">
                  <c:v>3.3245000000000002E-3</c:v>
                </c:pt>
                <c:pt idx="191">
                  <c:v>3.3555E-3</c:v>
                </c:pt>
                <c:pt idx="192">
                  <c:v>3.3575000000000002E-3</c:v>
                </c:pt>
                <c:pt idx="193">
                  <c:v>3.3899999999999998E-3</c:v>
                </c:pt>
                <c:pt idx="194">
                  <c:v>3.4115000000000005E-3</c:v>
                </c:pt>
                <c:pt idx="195">
                  <c:v>3.4499999999999999E-3</c:v>
                </c:pt>
                <c:pt idx="196">
                  <c:v>3.4429999999999999E-3</c:v>
                </c:pt>
                <c:pt idx="197">
                  <c:v>3.4895E-3</c:v>
                </c:pt>
                <c:pt idx="198">
                  <c:v>3.496E-3</c:v>
                </c:pt>
                <c:pt idx="199">
                  <c:v>3.5325E-3</c:v>
                </c:pt>
                <c:pt idx="200">
                  <c:v>3.5314999999999999E-3</c:v>
                </c:pt>
                <c:pt idx="201">
                  <c:v>3.5799999999999998E-3</c:v>
                </c:pt>
                <c:pt idx="202">
                  <c:v>3.5845E-3</c:v>
                </c:pt>
                <c:pt idx="203">
                  <c:v>3.6135E-3</c:v>
                </c:pt>
                <c:pt idx="204">
                  <c:v>3.6245000000000001E-3</c:v>
                </c:pt>
                <c:pt idx="205">
                  <c:v>3.6635000000000001E-3</c:v>
                </c:pt>
                <c:pt idx="206">
                  <c:v>3.6814999999999999E-3</c:v>
                </c:pt>
                <c:pt idx="207">
                  <c:v>3.6979999999999999E-3</c:v>
                </c:pt>
                <c:pt idx="208">
                  <c:v>3.7219999999999996E-3</c:v>
                </c:pt>
                <c:pt idx="209">
                  <c:v>3.7479999999999996E-3</c:v>
                </c:pt>
                <c:pt idx="210">
                  <c:v>3.7759999999999998E-3</c:v>
                </c:pt>
                <c:pt idx="211">
                  <c:v>3.7850000000000002E-3</c:v>
                </c:pt>
                <c:pt idx="212">
                  <c:v>3.8170000000000001E-3</c:v>
                </c:pt>
                <c:pt idx="213">
                  <c:v>3.8400000000000001E-3</c:v>
                </c:pt>
                <c:pt idx="214">
                  <c:v>3.8795000000000001E-3</c:v>
                </c:pt>
                <c:pt idx="215">
                  <c:v>3.8734999999999998E-3</c:v>
                </c:pt>
                <c:pt idx="216">
                  <c:v>3.9185000000000001E-3</c:v>
                </c:pt>
                <c:pt idx="217">
                  <c:v>3.9310000000000005E-3</c:v>
                </c:pt>
                <c:pt idx="218">
                  <c:v>3.967E-3</c:v>
                </c:pt>
                <c:pt idx="219">
                  <c:v>3.9675000000000005E-3</c:v>
                </c:pt>
                <c:pt idx="220">
                  <c:v>4.0179999999999999E-3</c:v>
                </c:pt>
                <c:pt idx="221">
                  <c:v>4.0274999999999998E-3</c:v>
                </c:pt>
                <c:pt idx="222">
                  <c:v>4.0540000000000003E-3</c:v>
                </c:pt>
                <c:pt idx="223">
                  <c:v>4.0660000000000002E-3</c:v>
                </c:pt>
                <c:pt idx="224">
                  <c:v>4.1095000000000003E-3</c:v>
                </c:pt>
                <c:pt idx="225">
                  <c:v>4.1285000000000002E-3</c:v>
                </c:pt>
                <c:pt idx="226">
                  <c:v>4.143E-3</c:v>
                </c:pt>
                <c:pt idx="227">
                  <c:v>4.1650000000000003E-3</c:v>
                </c:pt>
                <c:pt idx="228">
                  <c:v>4.2040000000000003E-3</c:v>
                </c:pt>
                <c:pt idx="229">
                  <c:v>4.2369999999999994E-3</c:v>
                </c:pt>
                <c:pt idx="230">
                  <c:v>4.2369999999999994E-3</c:v>
                </c:pt>
                <c:pt idx="231">
                  <c:v>4.274E-3</c:v>
                </c:pt>
                <c:pt idx="232">
                  <c:v>4.2950000000000002E-3</c:v>
                </c:pt>
                <c:pt idx="233">
                  <c:v>4.3359999999999996E-3</c:v>
                </c:pt>
                <c:pt idx="234">
                  <c:v>4.3334999999999997E-3</c:v>
                </c:pt>
                <c:pt idx="235">
                  <c:v>4.3769999999999998E-3</c:v>
                </c:pt>
                <c:pt idx="236">
                  <c:v>4.3974999999999995E-3</c:v>
                </c:pt>
                <c:pt idx="237">
                  <c:v>4.4349999999999997E-3</c:v>
                </c:pt>
                <c:pt idx="238">
                  <c:v>4.4359999999999998E-3</c:v>
                </c:pt>
                <c:pt idx="239">
                  <c:v>4.4884999999999994E-3</c:v>
                </c:pt>
                <c:pt idx="240">
                  <c:v>4.5015000000000003E-3</c:v>
                </c:pt>
              </c:numCache>
            </c:numRef>
          </c:xVal>
          <c:yVal>
            <c:numRef>
              <c:f>'Res 3'!$R$10:$R$267</c:f>
              <c:numCache>
                <c:formatCode>General</c:formatCode>
                <c:ptCount val="258"/>
                <c:pt idx="0">
                  <c:v>20.764139300840096</c:v>
                </c:pt>
                <c:pt idx="1">
                  <c:v>20.632808613782547</c:v>
                </c:pt>
                <c:pt idx="2">
                  <c:v>21.371543728481289</c:v>
                </c:pt>
                <c:pt idx="3">
                  <c:v>22.466387052316861</c:v>
                </c:pt>
                <c:pt idx="4">
                  <c:v>22.318640029377118</c:v>
                </c:pt>
                <c:pt idx="5">
                  <c:v>23.688141280472479</c:v>
                </c:pt>
                <c:pt idx="6">
                  <c:v>23.756332214136979</c:v>
                </c:pt>
                <c:pt idx="7">
                  <c:v>24.662387675327324</c:v>
                </c:pt>
                <c:pt idx="8">
                  <c:v>24.689537769286332</c:v>
                </c:pt>
                <c:pt idx="9">
                  <c:v>25.512880153531775</c:v>
                </c:pt>
                <c:pt idx="10">
                  <c:v>25.632214287444647</c:v>
                </c:pt>
                <c:pt idx="11">
                  <c:v>26.507331269472388</c:v>
                </c:pt>
                <c:pt idx="12">
                  <c:v>26.72642621374629</c:v>
                </c:pt>
                <c:pt idx="13">
                  <c:v>27.1027391439689</c:v>
                </c:pt>
                <c:pt idx="14">
                  <c:v>27.451270582698562</c:v>
                </c:pt>
                <c:pt idx="15">
                  <c:v>28.213367406152734</c:v>
                </c:pt>
                <c:pt idx="16">
                  <c:v>28.661028257709503</c:v>
                </c:pt>
                <c:pt idx="17">
                  <c:v>28.744372732188332</c:v>
                </c:pt>
                <c:pt idx="18">
                  <c:v>29.359985327770623</c:v>
                </c:pt>
                <c:pt idx="19">
                  <c:v>29.752083196341498</c:v>
                </c:pt>
                <c:pt idx="20">
                  <c:v>30.464931012149084</c:v>
                </c:pt>
                <c:pt idx="21">
                  <c:v>30.270460571698475</c:v>
                </c:pt>
                <c:pt idx="22">
                  <c:v>31.180935815626331</c:v>
                </c:pt>
                <c:pt idx="23">
                  <c:v>31.340047994176828</c:v>
                </c:pt>
                <c:pt idx="24">
                  <c:v>32.333867712583512</c:v>
                </c:pt>
                <c:pt idx="25">
                  <c:v>31.970182733039515</c:v>
                </c:pt>
                <c:pt idx="26">
                  <c:v>33.137636773277109</c:v>
                </c:pt>
                <c:pt idx="27">
                  <c:v>32.993046738007003</c:v>
                </c:pt>
                <c:pt idx="28">
                  <c:v>33.972975710667228</c:v>
                </c:pt>
                <c:pt idx="29">
                  <c:v>33.670536291914495</c:v>
                </c:pt>
                <c:pt idx="30">
                  <c:v>34.875874184187914</c:v>
                </c:pt>
                <c:pt idx="31">
                  <c:v>34.723707378510653</c:v>
                </c:pt>
                <c:pt idx="32">
                  <c:v>35.245873139071215</c:v>
                </c:pt>
                <c:pt idx="33">
                  <c:v>35.169474037465626</c:v>
                </c:pt>
                <c:pt idx="34">
                  <c:v>36.380494507544412</c:v>
                </c:pt>
                <c:pt idx="35">
                  <c:v>36.469521559828621</c:v>
                </c:pt>
                <c:pt idx="36">
                  <c:v>36.778906351454594</c:v>
                </c:pt>
                <c:pt idx="37">
                  <c:v>37.011260643941036</c:v>
                </c:pt>
                <c:pt idx="38">
                  <c:v>37.820712282440006</c:v>
                </c:pt>
                <c:pt idx="39">
                  <c:v>38.17176931130539</c:v>
                </c:pt>
                <c:pt idx="40">
                  <c:v>38.266478941394979</c:v>
                </c:pt>
                <c:pt idx="41">
                  <c:v>38.80695523043952</c:v>
                </c:pt>
                <c:pt idx="42">
                  <c:v>39.28997434389639</c:v>
                </c:pt>
                <c:pt idx="43">
                  <c:v>39.928948648234112</c:v>
                </c:pt>
                <c:pt idx="44">
                  <c:v>39.788778395701534</c:v>
                </c:pt>
                <c:pt idx="45">
                  <c:v>40.620328947888069</c:v>
                </c:pt>
                <c:pt idx="46">
                  <c:v>40.886778707206759</c:v>
                </c:pt>
                <c:pt idx="47">
                  <c:v>41.81745867222039</c:v>
                </c:pt>
                <c:pt idx="48">
                  <c:v>41.386845554079756</c:v>
                </c:pt>
                <c:pt idx="49">
                  <c:v>42.495579623661797</c:v>
                </c:pt>
                <c:pt idx="50">
                  <c:v>42.440648038209844</c:v>
                </c:pt>
                <c:pt idx="51">
                  <c:v>43.464143440711268</c:v>
                </c:pt>
                <c:pt idx="52">
                  <c:v>43.047421068317107</c:v>
                </c:pt>
                <c:pt idx="53">
                  <c:v>44.347468590680108</c:v>
                </c:pt>
                <c:pt idx="54">
                  <c:v>44.159312125568796</c:v>
                </c:pt>
                <c:pt idx="55">
                  <c:v>45.01233019390898</c:v>
                </c:pt>
                <c:pt idx="56">
                  <c:v>44.812177175652991</c:v>
                </c:pt>
                <c:pt idx="57">
                  <c:v>45.960689289872668</c:v>
                </c:pt>
                <c:pt idx="58">
                  <c:v>45.912703077293948</c:v>
                </c:pt>
                <c:pt idx="59">
                  <c:v>46.518844709867274</c:v>
                </c:pt>
                <c:pt idx="60">
                  <c:v>46.623656700499744</c:v>
                </c:pt>
                <c:pt idx="61">
                  <c:v>47.53981452223298</c:v>
                </c:pt>
                <c:pt idx="62">
                  <c:v>47.769643224583696</c:v>
                </c:pt>
                <c:pt idx="63">
                  <c:v>48.035461586368456</c:v>
                </c:pt>
                <c:pt idx="64">
                  <c:v>48.468600294644808</c:v>
                </c:pt>
                <c:pt idx="65">
                  <c:v>49.094946648303925</c:v>
                </c:pt>
                <c:pt idx="66">
                  <c:v>49.624689179271648</c:v>
                </c:pt>
                <c:pt idx="67">
                  <c:v>49.70298247347904</c:v>
                </c:pt>
                <c:pt idx="68">
                  <c:v>50.432878022702759</c:v>
                </c:pt>
                <c:pt idx="69">
                  <c:v>50.742894211862655</c:v>
                </c:pt>
                <c:pt idx="70">
                  <c:v>51.576970354184915</c:v>
                </c:pt>
                <c:pt idx="71">
                  <c:v>51.47657814628996</c:v>
                </c:pt>
                <c:pt idx="72">
                  <c:v>52.491865380850285</c:v>
                </c:pt>
                <c:pt idx="73">
                  <c:v>52.557530724379063</c:v>
                </c:pt>
                <c:pt idx="74">
                  <c:v>53.642903085205681</c:v>
                </c:pt>
                <c:pt idx="75">
                  <c:v>53.256487794440183</c:v>
                </c:pt>
                <c:pt idx="76">
                  <c:v>54.55906090693891</c:v>
                </c:pt>
                <c:pt idx="77">
                  <c:v>54.377218417166908</c:v>
                </c:pt>
                <c:pt idx="78">
                  <c:v>55.465747765663181</c:v>
                </c:pt>
                <c:pt idx="79">
                  <c:v>55.187932850733738</c:v>
                </c:pt>
                <c:pt idx="80">
                  <c:v>56.405267296151834</c:v>
                </c:pt>
                <c:pt idx="81">
                  <c:v>56.233527166922734</c:v>
                </c:pt>
                <c:pt idx="82">
                  <c:v>57.099804583475446</c:v>
                </c:pt>
                <c:pt idx="83">
                  <c:v>57.091596415534354</c:v>
                </c:pt>
                <c:pt idx="84">
                  <c:v>58.14287330952871</c:v>
                </c:pt>
                <c:pt idx="85">
                  <c:v>58.200330485116403</c:v>
                </c:pt>
                <c:pt idx="86">
                  <c:v>58.873400256286359</c:v>
                </c:pt>
                <c:pt idx="87">
                  <c:v>59.130379052596098</c:v>
                </c:pt>
                <c:pt idx="88">
                  <c:v>59.93414811328968</c:v>
                </c:pt>
                <c:pt idx="89">
                  <c:v>60.265631818603225</c:v>
                </c:pt>
                <c:pt idx="90">
                  <c:v>60.655835494572308</c:v>
                </c:pt>
                <c:pt idx="91">
                  <c:v>61.205782746625815</c:v>
                </c:pt>
                <c:pt idx="92">
                  <c:v>61.719740339245291</c:v>
                </c:pt>
                <c:pt idx="93">
                  <c:v>62.353032065777626</c:v>
                </c:pt>
                <c:pt idx="94">
                  <c:v>62.53234896541391</c:v>
                </c:pt>
                <c:pt idx="95">
                  <c:v>63.356322747193275</c:v>
                </c:pt>
                <c:pt idx="96">
                  <c:v>63.591834027349371</c:v>
                </c:pt>
                <c:pt idx="97">
                  <c:v>64.55724085672918</c:v>
                </c:pt>
                <c:pt idx="98">
                  <c:v>64.439169517884167</c:v>
                </c:pt>
                <c:pt idx="99">
                  <c:v>65.574422283891295</c:v>
                </c:pt>
                <c:pt idx="100">
                  <c:v>65.554217562805519</c:v>
                </c:pt>
                <c:pt idx="101">
                  <c:v>66.788599741639757</c:v>
                </c:pt>
                <c:pt idx="102">
                  <c:v>66.457116036326198</c:v>
                </c:pt>
                <c:pt idx="103">
                  <c:v>67.832299865226958</c:v>
                </c:pt>
                <c:pt idx="104">
                  <c:v>67.548170974958211</c:v>
                </c:pt>
                <c:pt idx="105">
                  <c:v>68.712468027526143</c:v>
                </c:pt>
                <c:pt idx="106">
                  <c:v>68.430233329859178</c:v>
                </c:pt>
                <c:pt idx="107">
                  <c:v>69.826884674913572</c:v>
                </c:pt>
                <c:pt idx="108">
                  <c:v>69.641253799937985</c:v>
                </c:pt>
                <c:pt idx="109">
                  <c:v>70.623076965199985</c:v>
                </c:pt>
                <c:pt idx="110">
                  <c:v>70.559305814273003</c:v>
                </c:pt>
                <c:pt idx="111">
                  <c:v>71.735599419985604</c:v>
                </c:pt>
                <c:pt idx="112">
                  <c:v>71.734968022451682</c:v>
                </c:pt>
                <c:pt idx="113">
                  <c:v>72.450972825928943</c:v>
                </c:pt>
                <c:pt idx="114">
                  <c:v>72.654914229388481</c:v>
                </c:pt>
                <c:pt idx="115">
                  <c:v>73.703665533247133</c:v>
                </c:pt>
                <c:pt idx="116">
                  <c:v>74.175950888627199</c:v>
                </c:pt>
                <c:pt idx="117">
                  <c:v>74.30286179294724</c:v>
                </c:pt>
                <c:pt idx="118">
                  <c:v>75.073166784342504</c:v>
                </c:pt>
                <c:pt idx="119">
                  <c:v>75.537875369315401</c:v>
                </c:pt>
                <c:pt idx="120">
                  <c:v>76.435091265030721</c:v>
                </c:pt>
                <c:pt idx="121">
                  <c:v>76.349221200416153</c:v>
                </c:pt>
                <c:pt idx="122">
                  <c:v>77.434593561242764</c:v>
                </c:pt>
                <c:pt idx="123">
                  <c:v>77.810275093931452</c:v>
                </c:pt>
                <c:pt idx="124">
                  <c:v>78.965101183490418</c:v>
                </c:pt>
                <c:pt idx="125">
                  <c:v>78.518703127001515</c:v>
                </c:pt>
                <c:pt idx="126">
                  <c:v>80.016378077484802</c:v>
                </c:pt>
                <c:pt idx="127">
                  <c:v>79.724672416808872</c:v>
                </c:pt>
                <c:pt idx="128">
                  <c:v>80.896546239783987</c:v>
                </c:pt>
                <c:pt idx="129">
                  <c:v>80.594738218565183</c:v>
                </c:pt>
                <c:pt idx="130">
                  <c:v>82.18901699173982</c:v>
                </c:pt>
                <c:pt idx="131">
                  <c:v>82.467463304203193</c:v>
                </c:pt>
                <c:pt idx="132">
                  <c:v>82.663827937255604</c:v>
                </c:pt>
                <c:pt idx="133">
                  <c:v>83.114645776482007</c:v>
                </c:pt>
                <c:pt idx="134">
                  <c:v>84.08510378613326</c:v>
                </c:pt>
                <c:pt idx="135">
                  <c:v>84.531501842622163</c:v>
                </c:pt>
                <c:pt idx="136">
                  <c:v>84.85098899479101</c:v>
                </c:pt>
                <c:pt idx="137">
                  <c:v>85.539843704309249</c:v>
                </c:pt>
                <c:pt idx="138">
                  <c:v>86.248271737379326</c:v>
                </c:pt>
                <c:pt idx="139">
                  <c:v>87.093081637778411</c:v>
                </c:pt>
                <c:pt idx="140">
                  <c:v>86.99079523728166</c:v>
                </c:pt>
                <c:pt idx="141">
                  <c:v>88.072379212904693</c:v>
                </c:pt>
                <c:pt idx="142">
                  <c:v>88.366610463716327</c:v>
                </c:pt>
                <c:pt idx="143">
                  <c:v>89.600361245016629</c:v>
                </c:pt>
                <c:pt idx="144">
                  <c:v>89.232887880269047</c:v>
                </c:pt>
                <c:pt idx="145">
                  <c:v>90.671842860096774</c:v>
                </c:pt>
                <c:pt idx="146">
                  <c:v>90.738770998693411</c:v>
                </c:pt>
                <c:pt idx="147">
                  <c:v>91.923272772347119</c:v>
                </c:pt>
                <c:pt idx="148">
                  <c:v>91.659980000698084</c:v>
                </c:pt>
                <c:pt idx="149">
                  <c:v>93.154497963511702</c:v>
                </c:pt>
                <c:pt idx="150">
                  <c:v>93.053474358082809</c:v>
                </c:pt>
                <c:pt idx="151">
                  <c:v>93.990468298435744</c:v>
                </c:pt>
                <c:pt idx="152">
                  <c:v>94.023300970200125</c:v>
                </c:pt>
                <c:pt idx="153">
                  <c:v>95.409849954711632</c:v>
                </c:pt>
                <c:pt idx="154">
                  <c:v>95.838568880250463</c:v>
                </c:pt>
                <c:pt idx="155">
                  <c:v>95.983158915520576</c:v>
                </c:pt>
                <c:pt idx="156">
                  <c:v>96.639812350808327</c:v>
                </c:pt>
                <c:pt idx="157">
                  <c:v>97.415168522475057</c:v>
                </c:pt>
                <c:pt idx="158">
                  <c:v>98.114756990070106</c:v>
                </c:pt>
                <c:pt idx="159">
                  <c:v>98.195575874413223</c:v>
                </c:pt>
                <c:pt idx="160">
                  <c:v>99.077006831780267</c:v>
                </c:pt>
                <c:pt idx="161">
                  <c:v>99.815741946479022</c:v>
                </c:pt>
                <c:pt idx="162">
                  <c:v>100.93205278646823</c:v>
                </c:pt>
                <c:pt idx="163">
                  <c:v>100.46986979163107</c:v>
                </c:pt>
                <c:pt idx="164">
                  <c:v>101.93029228761242</c:v>
                </c:pt>
                <c:pt idx="165">
                  <c:v>101.94039464815533</c:v>
                </c:pt>
                <c:pt idx="166">
                  <c:v>103.15330931083589</c:v>
                </c:pt>
                <c:pt idx="167">
                  <c:v>102.83445355620097</c:v>
                </c:pt>
                <c:pt idx="168">
                  <c:v>104.42431254663809</c:v>
                </c:pt>
                <c:pt idx="169">
                  <c:v>104.57142817204392</c:v>
                </c:pt>
                <c:pt idx="170">
                  <c:v>105.170624431744</c:v>
                </c:pt>
                <c:pt idx="171">
                  <c:v>105.31837145468376</c:v>
                </c:pt>
                <c:pt idx="172">
                  <c:v>106.58937469048597</c:v>
                </c:pt>
                <c:pt idx="173">
                  <c:v>106.76364040985078</c:v>
                </c:pt>
                <c:pt idx="174">
                  <c:v>107.4663858651155</c:v>
                </c:pt>
                <c:pt idx="175">
                  <c:v>107.83070224219342</c:v>
                </c:pt>
                <c:pt idx="176">
                  <c:v>108.86051162003416</c:v>
                </c:pt>
                <c:pt idx="177">
                  <c:v>109.54684073941667</c:v>
                </c:pt>
                <c:pt idx="178">
                  <c:v>109.67754002894027</c:v>
                </c:pt>
                <c:pt idx="179">
                  <c:v>110.53687207261977</c:v>
                </c:pt>
                <c:pt idx="180">
                  <c:v>111.05146106277316</c:v>
                </c:pt>
                <c:pt idx="181">
                  <c:v>112.0402296009084</c:v>
                </c:pt>
                <c:pt idx="182">
                  <c:v>111.9966631710672</c:v>
                </c:pt>
                <c:pt idx="183">
                  <c:v>113.15843463349944</c:v>
                </c:pt>
                <c:pt idx="184">
                  <c:v>113.52464520317913</c:v>
                </c:pt>
                <c:pt idx="185">
                  <c:v>114.70535859162926</c:v>
                </c:pt>
                <c:pt idx="186">
                  <c:v>114.40481336547833</c:v>
                </c:pt>
                <c:pt idx="187">
                  <c:v>115.87975800474011</c:v>
                </c:pt>
                <c:pt idx="188">
                  <c:v>115.74779592014859</c:v>
                </c:pt>
                <c:pt idx="189">
                  <c:v>116.91840694805585</c:v>
                </c:pt>
                <c:pt idx="190">
                  <c:v>116.83885085878059</c:v>
                </c:pt>
                <c:pt idx="191">
                  <c:v>118.24623596191179</c:v>
                </c:pt>
                <c:pt idx="192">
                  <c:v>118.4842728322036</c:v>
                </c:pt>
                <c:pt idx="193">
                  <c:v>119.05189921520719</c:v>
                </c:pt>
                <c:pt idx="194">
                  <c:v>119.37075496984208</c:v>
                </c:pt>
                <c:pt idx="195">
                  <c:v>120.53947180514756</c:v>
                </c:pt>
                <c:pt idx="196">
                  <c:v>121.12540871663512</c:v>
                </c:pt>
                <c:pt idx="197">
                  <c:v>121.2144357689193</c:v>
                </c:pt>
                <c:pt idx="198">
                  <c:v>122.026412997554</c:v>
                </c:pt>
                <c:pt idx="199">
                  <c:v>122.69948276872395</c:v>
                </c:pt>
                <c:pt idx="200">
                  <c:v>123.67941174138419</c:v>
                </c:pt>
                <c:pt idx="201">
                  <c:v>123.54050428391947</c:v>
                </c:pt>
                <c:pt idx="202">
                  <c:v>124.63092782501754</c:v>
                </c:pt>
                <c:pt idx="203">
                  <c:v>124.99398140702759</c:v>
                </c:pt>
                <c:pt idx="204">
                  <c:v>126.21068445491176</c:v>
                </c:pt>
                <c:pt idx="205">
                  <c:v>125.94676028572877</c:v>
                </c:pt>
                <c:pt idx="206">
                  <c:v>127.3604593641993</c:v>
                </c:pt>
                <c:pt idx="207">
                  <c:v>127.50315520686759</c:v>
                </c:pt>
                <c:pt idx="208">
                  <c:v>128.53927856004765</c:v>
                </c:pt>
                <c:pt idx="209">
                  <c:v>128.47866439679029</c:v>
                </c:pt>
                <c:pt idx="210">
                  <c:v>129.83869468487671</c:v>
                </c:pt>
                <c:pt idx="211">
                  <c:v>129.92645894209303</c:v>
                </c:pt>
                <c:pt idx="212">
                  <c:v>130.7378047731938</c:v>
                </c:pt>
                <c:pt idx="213">
                  <c:v>130.92217285310153</c:v>
                </c:pt>
                <c:pt idx="214">
                  <c:v>132.12877354044281</c:v>
                </c:pt>
                <c:pt idx="215">
                  <c:v>132.61116125636573</c:v>
                </c:pt>
                <c:pt idx="216">
                  <c:v>132.8308875981736</c:v>
                </c:pt>
                <c:pt idx="217">
                  <c:v>133.47680727538454</c:v>
                </c:pt>
                <c:pt idx="218">
                  <c:v>134.35003006481051</c:v>
                </c:pt>
                <c:pt idx="219">
                  <c:v>135.21062490355783</c:v>
                </c:pt>
                <c:pt idx="220">
                  <c:v>135.09571055238246</c:v>
                </c:pt>
                <c:pt idx="221">
                  <c:v>136.12804552035891</c:v>
                </c:pt>
                <c:pt idx="222">
                  <c:v>136.69567190336249</c:v>
                </c:pt>
                <c:pt idx="223">
                  <c:v>137.87070271400725</c:v>
                </c:pt>
                <c:pt idx="224">
                  <c:v>137.51775149254007</c:v>
                </c:pt>
                <c:pt idx="225">
                  <c:v>138.90935165732299</c:v>
                </c:pt>
                <c:pt idx="226">
                  <c:v>139.16759324870063</c:v>
                </c:pt>
                <c:pt idx="227">
                  <c:v>140.15131060656441</c:v>
                </c:pt>
                <c:pt idx="228">
                  <c:v>139.91706212147616</c:v>
                </c:pt>
                <c:pt idx="229">
                  <c:v>141.50060713657399</c:v>
                </c:pt>
                <c:pt idx="230">
                  <c:v>141.80683494053034</c:v>
                </c:pt>
                <c:pt idx="231">
                  <c:v>142.26649234523177</c:v>
                </c:pt>
                <c:pt idx="232">
                  <c:v>142.51021179332889</c:v>
                </c:pt>
                <c:pt idx="233">
                  <c:v>143.74396257462922</c:v>
                </c:pt>
                <c:pt idx="234">
                  <c:v>144.12595808265721</c:v>
                </c:pt>
                <c:pt idx="235">
                  <c:v>144.54457464765315</c:v>
                </c:pt>
                <c:pt idx="236">
                  <c:v>145.01875419563501</c:v>
                </c:pt>
                <c:pt idx="237">
                  <c:v>146.11928009727598</c:v>
                </c:pt>
                <c:pt idx="238">
                  <c:v>146.94451667412318</c:v>
                </c:pt>
                <c:pt idx="239">
                  <c:v>146.84223027362648</c:v>
                </c:pt>
                <c:pt idx="240">
                  <c:v>147.78869517698831</c:v>
                </c:pt>
                <c:pt idx="241">
                  <c:v>148.48828364458339</c:v>
                </c:pt>
                <c:pt idx="242">
                  <c:v>149.58060137828326</c:v>
                </c:pt>
                <c:pt idx="243">
                  <c:v>149.19355468998381</c:v>
                </c:pt>
                <c:pt idx="244">
                  <c:v>150.48160565920213</c:v>
                </c:pt>
                <c:pt idx="245">
                  <c:v>150.83771386833899</c:v>
                </c:pt>
                <c:pt idx="246">
                  <c:v>151.8384789596189</c:v>
                </c:pt>
                <c:pt idx="247">
                  <c:v>151.56760941756269</c:v>
                </c:pt>
                <c:pt idx="248">
                  <c:v>153.10190542501391</c:v>
                </c:pt>
                <c:pt idx="249">
                  <c:v>153.54262090369744</c:v>
                </c:pt>
                <c:pt idx="250">
                  <c:v>153.86273945340025</c:v>
                </c:pt>
                <c:pt idx="251">
                  <c:v>154.1064589014974</c:v>
                </c:pt>
                <c:pt idx="252">
                  <c:v>155.50247884901788</c:v>
                </c:pt>
                <c:pt idx="253">
                  <c:v>155.53846850845193</c:v>
                </c:pt>
                <c:pt idx="254">
                  <c:v>153.05013082723164</c:v>
                </c:pt>
                <c:pt idx="255">
                  <c:v>152.10429732140364</c:v>
                </c:pt>
                <c:pt idx="256">
                  <c:v>143.11193364316475</c:v>
                </c:pt>
                <c:pt idx="257">
                  <c:v>108.0946264113764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D03-42BE-AEE6-74F4DE82433A}"/>
            </c:ext>
          </c:extLst>
        </c:ser>
        <c:ser>
          <c:idx val="9"/>
          <c:order val="9"/>
          <c:tx>
            <c:v>R3 - Radial</c:v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'Res 3'!$Z$10:$Z$264</c:f>
              <c:numCache>
                <c:formatCode>General</c:formatCode>
                <c:ptCount val="255"/>
                <c:pt idx="0">
                  <c:v>0</c:v>
                </c:pt>
                <c:pt idx="1">
                  <c:v>-7.0000000000000007E-6</c:v>
                </c:pt>
                <c:pt idx="2">
                  <c:v>-1.0500000000000001E-5</c:v>
                </c:pt>
                <c:pt idx="3">
                  <c:v>-1.1E-5</c:v>
                </c:pt>
                <c:pt idx="4">
                  <c:v>-1.7500000000000002E-5</c:v>
                </c:pt>
                <c:pt idx="5">
                  <c:v>-1.8E-5</c:v>
                </c:pt>
                <c:pt idx="6">
                  <c:v>-2.1999999999999999E-5</c:v>
                </c:pt>
                <c:pt idx="7">
                  <c:v>-2.3500000000000002E-5</c:v>
                </c:pt>
                <c:pt idx="8">
                  <c:v>-2.65E-5</c:v>
                </c:pt>
                <c:pt idx="9">
                  <c:v>-2.8500000000000002E-5</c:v>
                </c:pt>
                <c:pt idx="10">
                  <c:v>-3.2500000000000004E-5</c:v>
                </c:pt>
                <c:pt idx="11">
                  <c:v>-3.5000000000000004E-5</c:v>
                </c:pt>
                <c:pt idx="12">
                  <c:v>-3.6000000000000001E-5</c:v>
                </c:pt>
                <c:pt idx="13">
                  <c:v>-3.9999999999999996E-5</c:v>
                </c:pt>
                <c:pt idx="14">
                  <c:v>-4.35E-5</c:v>
                </c:pt>
                <c:pt idx="15">
                  <c:v>-4.7500000000000003E-5</c:v>
                </c:pt>
                <c:pt idx="16">
                  <c:v>-4.6499999999999999E-5</c:v>
                </c:pt>
                <c:pt idx="17">
                  <c:v>-5.1500000000000005E-5</c:v>
                </c:pt>
                <c:pt idx="18">
                  <c:v>-5.2000000000000004E-5</c:v>
                </c:pt>
                <c:pt idx="19">
                  <c:v>-5.8E-5</c:v>
                </c:pt>
                <c:pt idx="20">
                  <c:v>-5.5500000000000001E-5</c:v>
                </c:pt>
                <c:pt idx="21">
                  <c:v>-6.1999999999999989E-5</c:v>
                </c:pt>
                <c:pt idx="22">
                  <c:v>-6.1500000000000004E-5</c:v>
                </c:pt>
                <c:pt idx="23">
                  <c:v>-6.7999999999999999E-5</c:v>
                </c:pt>
                <c:pt idx="24">
                  <c:v>-6.5499999999999993E-5</c:v>
                </c:pt>
                <c:pt idx="25">
                  <c:v>-7.25E-5</c:v>
                </c:pt>
                <c:pt idx="26">
                  <c:v>-7.2000000000000002E-5</c:v>
                </c:pt>
                <c:pt idx="27">
                  <c:v>-7.6500000000000003E-5</c:v>
                </c:pt>
                <c:pt idx="28">
                  <c:v>-7.6500000000000003E-5</c:v>
                </c:pt>
                <c:pt idx="29">
                  <c:v>-8.25E-5</c:v>
                </c:pt>
                <c:pt idx="30">
                  <c:v>-8.2999999999999998E-5</c:v>
                </c:pt>
                <c:pt idx="31">
                  <c:v>-8.4499999999999994E-5</c:v>
                </c:pt>
                <c:pt idx="32">
                  <c:v>-8.5499999999999991E-5</c:v>
                </c:pt>
                <c:pt idx="33">
                  <c:v>-9.1500000000000001E-5</c:v>
                </c:pt>
                <c:pt idx="34">
                  <c:v>-9.3499999999999996E-5</c:v>
                </c:pt>
                <c:pt idx="35">
                  <c:v>-9.4000000000000008E-5</c:v>
                </c:pt>
                <c:pt idx="36">
                  <c:v>-9.7500000000000012E-5</c:v>
                </c:pt>
                <c:pt idx="37">
                  <c:v>-9.9999999999999991E-5</c:v>
                </c:pt>
                <c:pt idx="38">
                  <c:v>-1.0449999999999999E-4</c:v>
                </c:pt>
                <c:pt idx="39">
                  <c:v>-1.0349999999999999E-4</c:v>
                </c:pt>
                <c:pt idx="40">
                  <c:v>-1.0850000000000001E-4</c:v>
                </c:pt>
                <c:pt idx="41">
                  <c:v>-1.0950000000000001E-4</c:v>
                </c:pt>
                <c:pt idx="42">
                  <c:v>-1.15E-4</c:v>
                </c:pt>
                <c:pt idx="43">
                  <c:v>-1.1349999999999999E-4</c:v>
                </c:pt>
                <c:pt idx="44">
                  <c:v>-1.195E-4</c:v>
                </c:pt>
                <c:pt idx="45">
                  <c:v>-1.195E-4</c:v>
                </c:pt>
                <c:pt idx="46">
                  <c:v>-1.2549999999999999E-4</c:v>
                </c:pt>
                <c:pt idx="47">
                  <c:v>-1.2300000000000001E-4</c:v>
                </c:pt>
                <c:pt idx="48">
                  <c:v>-1.305E-4</c:v>
                </c:pt>
                <c:pt idx="49">
                  <c:v>-1.2899999999999999E-4</c:v>
                </c:pt>
                <c:pt idx="50">
                  <c:v>-1.34E-4</c:v>
                </c:pt>
                <c:pt idx="51">
                  <c:v>-1.3299999999999998E-4</c:v>
                </c:pt>
                <c:pt idx="52">
                  <c:v>-1.3999999999999999E-4</c:v>
                </c:pt>
                <c:pt idx="53">
                  <c:v>-1.3999999999999999E-4</c:v>
                </c:pt>
                <c:pt idx="54">
                  <c:v>-1.4300000000000001E-4</c:v>
                </c:pt>
                <c:pt idx="55">
                  <c:v>-1.44E-4</c:v>
                </c:pt>
                <c:pt idx="56">
                  <c:v>-1.485E-4</c:v>
                </c:pt>
                <c:pt idx="57">
                  <c:v>-1.505E-4</c:v>
                </c:pt>
                <c:pt idx="58">
                  <c:v>-1.5249999999999999E-4</c:v>
                </c:pt>
                <c:pt idx="59">
                  <c:v>-1.56E-4</c:v>
                </c:pt>
                <c:pt idx="60">
                  <c:v>-1.5900000000000002E-4</c:v>
                </c:pt>
                <c:pt idx="61">
                  <c:v>-1.6350000000000002E-4</c:v>
                </c:pt>
                <c:pt idx="62">
                  <c:v>-1.63E-4</c:v>
                </c:pt>
                <c:pt idx="63">
                  <c:v>-1.6799999999999999E-4</c:v>
                </c:pt>
                <c:pt idx="64">
                  <c:v>-1.6899999999999999E-4</c:v>
                </c:pt>
                <c:pt idx="65">
                  <c:v>-1.7450000000000001E-4</c:v>
                </c:pt>
                <c:pt idx="66">
                  <c:v>-1.74E-4</c:v>
                </c:pt>
                <c:pt idx="67">
                  <c:v>-1.8000000000000001E-4</c:v>
                </c:pt>
                <c:pt idx="68">
                  <c:v>-1.8000000000000001E-4</c:v>
                </c:pt>
                <c:pt idx="69">
                  <c:v>-1.8649999999999998E-4</c:v>
                </c:pt>
                <c:pt idx="70">
                  <c:v>-1.8449999999999999E-4</c:v>
                </c:pt>
                <c:pt idx="71">
                  <c:v>-1.9250000000000002E-4</c:v>
                </c:pt>
                <c:pt idx="72">
                  <c:v>-1.9149999999999999E-4</c:v>
                </c:pt>
                <c:pt idx="73">
                  <c:v>-1.9699999999999999E-4</c:v>
                </c:pt>
                <c:pt idx="74">
                  <c:v>-1.9599999999999999E-4</c:v>
                </c:pt>
                <c:pt idx="75">
                  <c:v>-2.0350000000000001E-4</c:v>
                </c:pt>
                <c:pt idx="76">
                  <c:v>-2.03E-4</c:v>
                </c:pt>
                <c:pt idx="77">
                  <c:v>-2.075E-4</c:v>
                </c:pt>
                <c:pt idx="78">
                  <c:v>-2.085E-4</c:v>
                </c:pt>
                <c:pt idx="79">
                  <c:v>-2.1349999999999999E-4</c:v>
                </c:pt>
                <c:pt idx="80">
                  <c:v>-2.1500000000000002E-4</c:v>
                </c:pt>
                <c:pt idx="81">
                  <c:v>-2.175E-4</c:v>
                </c:pt>
                <c:pt idx="82">
                  <c:v>-2.2100000000000001E-4</c:v>
                </c:pt>
                <c:pt idx="83">
                  <c:v>-2.2449999999999998E-4</c:v>
                </c:pt>
                <c:pt idx="84">
                  <c:v>-2.285E-4</c:v>
                </c:pt>
                <c:pt idx="85">
                  <c:v>-2.2949999999999999E-4</c:v>
                </c:pt>
                <c:pt idx="86">
                  <c:v>-2.34E-4</c:v>
                </c:pt>
                <c:pt idx="87">
                  <c:v>-2.3599999999999999E-4</c:v>
                </c:pt>
                <c:pt idx="88">
                  <c:v>-2.41E-4</c:v>
                </c:pt>
                <c:pt idx="89">
                  <c:v>-2.4049999999999999E-4</c:v>
                </c:pt>
                <c:pt idx="90">
                  <c:v>-2.475E-4</c:v>
                </c:pt>
                <c:pt idx="91">
                  <c:v>-2.475E-4</c:v>
                </c:pt>
                <c:pt idx="92">
                  <c:v>-2.5399999999999999E-4</c:v>
                </c:pt>
                <c:pt idx="93">
                  <c:v>-2.5299999999999997E-4</c:v>
                </c:pt>
                <c:pt idx="94">
                  <c:v>-2.61E-4</c:v>
                </c:pt>
                <c:pt idx="95">
                  <c:v>-2.6000000000000003E-4</c:v>
                </c:pt>
                <c:pt idx="96">
                  <c:v>-2.6699999999999998E-4</c:v>
                </c:pt>
                <c:pt idx="97">
                  <c:v>-2.655E-4</c:v>
                </c:pt>
                <c:pt idx="98">
                  <c:v>-2.7349999999999998E-4</c:v>
                </c:pt>
                <c:pt idx="99">
                  <c:v>-2.7050000000000002E-4</c:v>
                </c:pt>
                <c:pt idx="100">
                  <c:v>-2.8249999999999998E-4</c:v>
                </c:pt>
                <c:pt idx="101">
                  <c:v>-2.7899999999999995E-4</c:v>
                </c:pt>
                <c:pt idx="102">
                  <c:v>-2.855E-4</c:v>
                </c:pt>
                <c:pt idx="103">
                  <c:v>-2.8600000000000001E-4</c:v>
                </c:pt>
                <c:pt idx="104">
                  <c:v>-2.9E-4</c:v>
                </c:pt>
                <c:pt idx="105">
                  <c:v>-2.9149999999999998E-4</c:v>
                </c:pt>
                <c:pt idx="106">
                  <c:v>-2.9799999999999998E-4</c:v>
                </c:pt>
                <c:pt idx="107">
                  <c:v>-2.9999999999999997E-4</c:v>
                </c:pt>
                <c:pt idx="108">
                  <c:v>-3.0250000000000003E-4</c:v>
                </c:pt>
                <c:pt idx="109">
                  <c:v>-3.0650000000000002E-4</c:v>
                </c:pt>
                <c:pt idx="110">
                  <c:v>-3.1050000000000001E-4</c:v>
                </c:pt>
                <c:pt idx="111">
                  <c:v>-3.145E-4</c:v>
                </c:pt>
                <c:pt idx="112">
                  <c:v>-3.1550000000000003E-4</c:v>
                </c:pt>
                <c:pt idx="113">
                  <c:v>-3.21E-4</c:v>
                </c:pt>
                <c:pt idx="114">
                  <c:v>-3.2400000000000001E-4</c:v>
                </c:pt>
                <c:pt idx="115">
                  <c:v>-3.3100000000000002E-4</c:v>
                </c:pt>
                <c:pt idx="116">
                  <c:v>-3.2899999999999997E-4</c:v>
                </c:pt>
                <c:pt idx="117">
                  <c:v>-3.3750000000000002E-4</c:v>
                </c:pt>
                <c:pt idx="118">
                  <c:v>-3.3700000000000001E-4</c:v>
                </c:pt>
                <c:pt idx="119">
                  <c:v>-3.455E-4</c:v>
                </c:pt>
                <c:pt idx="120">
                  <c:v>-3.435E-4</c:v>
                </c:pt>
                <c:pt idx="121">
                  <c:v>-3.5300000000000002E-4</c:v>
                </c:pt>
                <c:pt idx="122">
                  <c:v>-3.5349999999999997E-4</c:v>
                </c:pt>
                <c:pt idx="123">
                  <c:v>-3.5800000000000003E-4</c:v>
                </c:pt>
                <c:pt idx="124">
                  <c:v>-3.5950000000000001E-4</c:v>
                </c:pt>
                <c:pt idx="125">
                  <c:v>-3.6600000000000001E-4</c:v>
                </c:pt>
                <c:pt idx="126">
                  <c:v>-3.6700000000000003E-4</c:v>
                </c:pt>
                <c:pt idx="127">
                  <c:v>-3.7050000000000001E-4</c:v>
                </c:pt>
                <c:pt idx="128">
                  <c:v>-3.7299999999999996E-4</c:v>
                </c:pt>
                <c:pt idx="129">
                  <c:v>-3.8049999999999998E-4</c:v>
                </c:pt>
                <c:pt idx="130">
                  <c:v>-3.86E-4</c:v>
                </c:pt>
                <c:pt idx="131">
                  <c:v>-3.8450000000000002E-4</c:v>
                </c:pt>
                <c:pt idx="132">
                  <c:v>-3.9050000000000001E-4</c:v>
                </c:pt>
                <c:pt idx="133">
                  <c:v>-3.9300000000000001E-4</c:v>
                </c:pt>
                <c:pt idx="134">
                  <c:v>-3.9999999999999996E-4</c:v>
                </c:pt>
                <c:pt idx="135">
                  <c:v>-3.9899999999999999E-4</c:v>
                </c:pt>
                <c:pt idx="136">
                  <c:v>-4.0499999999999998E-4</c:v>
                </c:pt>
                <c:pt idx="137">
                  <c:v>-4.015E-4</c:v>
                </c:pt>
                <c:pt idx="138">
                  <c:v>-4.0950000000000003E-4</c:v>
                </c:pt>
                <c:pt idx="139">
                  <c:v>-4.0800000000000005E-4</c:v>
                </c:pt>
                <c:pt idx="140">
                  <c:v>-4.1750000000000001E-4</c:v>
                </c:pt>
                <c:pt idx="141">
                  <c:v>-4.2400000000000001E-4</c:v>
                </c:pt>
                <c:pt idx="142">
                  <c:v>-4.2999999999999999E-4</c:v>
                </c:pt>
                <c:pt idx="143">
                  <c:v>-4.2999999999999999E-4</c:v>
                </c:pt>
                <c:pt idx="144">
                  <c:v>-4.3300000000000001E-4</c:v>
                </c:pt>
                <c:pt idx="145">
                  <c:v>-4.3449999999999999E-4</c:v>
                </c:pt>
                <c:pt idx="146">
                  <c:v>-4.3849999999999998E-4</c:v>
                </c:pt>
                <c:pt idx="147">
                  <c:v>-4.415E-4</c:v>
                </c:pt>
                <c:pt idx="148">
                  <c:v>-4.4749999999999998E-4</c:v>
                </c:pt>
                <c:pt idx="149">
                  <c:v>-4.5150000000000002E-4</c:v>
                </c:pt>
                <c:pt idx="150">
                  <c:v>-4.5350000000000002E-4</c:v>
                </c:pt>
                <c:pt idx="151">
                  <c:v>-4.5899999999999999E-4</c:v>
                </c:pt>
                <c:pt idx="152">
                  <c:v>-4.64E-4</c:v>
                </c:pt>
                <c:pt idx="153">
                  <c:v>-4.7199999999999998E-4</c:v>
                </c:pt>
                <c:pt idx="154">
                  <c:v>-4.6949999999999997E-4</c:v>
                </c:pt>
                <c:pt idx="155">
                  <c:v>-4.7849999999999998E-4</c:v>
                </c:pt>
                <c:pt idx="156">
                  <c:v>-4.7900000000000004E-4</c:v>
                </c:pt>
                <c:pt idx="157">
                  <c:v>-4.8749999999999998E-4</c:v>
                </c:pt>
                <c:pt idx="158">
                  <c:v>-4.8549999999999998E-4</c:v>
                </c:pt>
                <c:pt idx="159">
                  <c:v>-4.9600000000000002E-4</c:v>
                </c:pt>
                <c:pt idx="160">
                  <c:v>-4.975E-4</c:v>
                </c:pt>
                <c:pt idx="161">
                  <c:v>-5.0199999999999995E-4</c:v>
                </c:pt>
                <c:pt idx="162">
                  <c:v>-5.04E-4</c:v>
                </c:pt>
                <c:pt idx="163">
                  <c:v>-5.1250000000000004E-4</c:v>
                </c:pt>
                <c:pt idx="164">
                  <c:v>-5.1500000000000005E-4</c:v>
                </c:pt>
                <c:pt idx="165">
                  <c:v>-5.1850000000000008E-4</c:v>
                </c:pt>
                <c:pt idx="166">
                  <c:v>-5.22E-4</c:v>
                </c:pt>
                <c:pt idx="167">
                  <c:v>-5.2950000000000002E-4</c:v>
                </c:pt>
                <c:pt idx="168">
                  <c:v>-5.3499999999999999E-4</c:v>
                </c:pt>
                <c:pt idx="169">
                  <c:v>-5.350000000000001E-4</c:v>
                </c:pt>
                <c:pt idx="170">
                  <c:v>-5.4149999999999999E-4</c:v>
                </c:pt>
                <c:pt idx="171">
                  <c:v>-5.4500000000000002E-4</c:v>
                </c:pt>
                <c:pt idx="172">
                  <c:v>-5.5199999999999997E-4</c:v>
                </c:pt>
                <c:pt idx="173">
                  <c:v>-5.53E-4</c:v>
                </c:pt>
                <c:pt idx="174">
                  <c:v>-5.5999999999999995E-4</c:v>
                </c:pt>
                <c:pt idx="175">
                  <c:v>-5.6349999999999998E-4</c:v>
                </c:pt>
                <c:pt idx="176">
                  <c:v>-5.7200000000000003E-4</c:v>
                </c:pt>
                <c:pt idx="177">
                  <c:v>-5.7149999999999996E-4</c:v>
                </c:pt>
                <c:pt idx="178">
                  <c:v>-5.8099999999999992E-4</c:v>
                </c:pt>
                <c:pt idx="179">
                  <c:v>-5.8099999999999992E-4</c:v>
                </c:pt>
                <c:pt idx="180">
                  <c:v>-5.8949999999999996E-4</c:v>
                </c:pt>
                <c:pt idx="181">
                  <c:v>-5.8949999999999996E-4</c:v>
                </c:pt>
                <c:pt idx="182">
                  <c:v>-5.9949999999999999E-4</c:v>
                </c:pt>
                <c:pt idx="183">
                  <c:v>-6.02E-4</c:v>
                </c:pt>
                <c:pt idx="184">
                  <c:v>-6.0650000000000005E-4</c:v>
                </c:pt>
                <c:pt idx="185">
                  <c:v>-6.1049999999999993E-4</c:v>
                </c:pt>
                <c:pt idx="186">
                  <c:v>-6.1650000000000008E-4</c:v>
                </c:pt>
                <c:pt idx="187">
                  <c:v>-6.2100000000000002E-4</c:v>
                </c:pt>
                <c:pt idx="188">
                  <c:v>-6.2500000000000001E-4</c:v>
                </c:pt>
                <c:pt idx="189">
                  <c:v>-6.3049999999999998E-4</c:v>
                </c:pt>
                <c:pt idx="190">
                  <c:v>-6.3650000000000002E-4</c:v>
                </c:pt>
                <c:pt idx="191">
                  <c:v>-6.445E-4</c:v>
                </c:pt>
                <c:pt idx="192">
                  <c:v>-6.445E-4</c:v>
                </c:pt>
                <c:pt idx="193">
                  <c:v>-6.5299999999999993E-4</c:v>
                </c:pt>
                <c:pt idx="194">
                  <c:v>-6.5700000000000003E-4</c:v>
                </c:pt>
                <c:pt idx="195">
                  <c:v>-6.6549999999999997E-4</c:v>
                </c:pt>
                <c:pt idx="196">
                  <c:v>-6.6449999999999994E-4</c:v>
                </c:pt>
                <c:pt idx="197">
                  <c:v>-6.7549999999999999E-4</c:v>
                </c:pt>
                <c:pt idx="198">
                  <c:v>-6.7650000000000002E-4</c:v>
                </c:pt>
                <c:pt idx="199">
                  <c:v>-6.8399999999999993E-4</c:v>
                </c:pt>
                <c:pt idx="200">
                  <c:v>-6.8549999999999991E-4</c:v>
                </c:pt>
                <c:pt idx="201">
                  <c:v>-6.96E-4</c:v>
                </c:pt>
                <c:pt idx="202">
                  <c:v>-6.9800000000000005E-4</c:v>
                </c:pt>
                <c:pt idx="203">
                  <c:v>-7.0349999999999992E-4</c:v>
                </c:pt>
                <c:pt idx="204">
                  <c:v>-7.0750000000000001E-4</c:v>
                </c:pt>
                <c:pt idx="205">
                  <c:v>-7.1549999999999999E-4</c:v>
                </c:pt>
                <c:pt idx="206">
                  <c:v>-7.205E-4</c:v>
                </c:pt>
                <c:pt idx="207">
                  <c:v>-7.2400000000000003E-4</c:v>
                </c:pt>
                <c:pt idx="208">
                  <c:v>-7.3050000000000003E-4</c:v>
                </c:pt>
                <c:pt idx="209">
                  <c:v>-7.36E-4</c:v>
                </c:pt>
                <c:pt idx="210">
                  <c:v>-7.4299999999999995E-4</c:v>
                </c:pt>
                <c:pt idx="211">
                  <c:v>-7.45E-4</c:v>
                </c:pt>
                <c:pt idx="212">
                  <c:v>-7.5299999999999998E-4</c:v>
                </c:pt>
                <c:pt idx="213">
                  <c:v>-7.5850000000000006E-4</c:v>
                </c:pt>
                <c:pt idx="214">
                  <c:v>-7.6749999999999995E-4</c:v>
                </c:pt>
                <c:pt idx="215">
                  <c:v>-7.6650000000000004E-4</c:v>
                </c:pt>
                <c:pt idx="216">
                  <c:v>-7.7749999999999998E-4</c:v>
                </c:pt>
                <c:pt idx="217">
                  <c:v>-7.8049999999999994E-4</c:v>
                </c:pt>
                <c:pt idx="218">
                  <c:v>-7.8800000000000007E-4</c:v>
                </c:pt>
                <c:pt idx="219">
                  <c:v>-7.899999999999999E-4</c:v>
                </c:pt>
                <c:pt idx="220">
                  <c:v>-8.0100000000000006E-4</c:v>
                </c:pt>
                <c:pt idx="221">
                  <c:v>-8.0450000000000009E-4</c:v>
                </c:pt>
                <c:pt idx="222">
                  <c:v>-8.0999999999999996E-4</c:v>
                </c:pt>
                <c:pt idx="223">
                  <c:v>-8.1400000000000005E-4</c:v>
                </c:pt>
                <c:pt idx="224">
                  <c:v>-8.2399999999999997E-4</c:v>
                </c:pt>
                <c:pt idx="225">
                  <c:v>-8.2949999999999994E-4</c:v>
                </c:pt>
                <c:pt idx="226">
                  <c:v>-8.3299999999999997E-4</c:v>
                </c:pt>
                <c:pt idx="227">
                  <c:v>-8.389999999999999E-4</c:v>
                </c:pt>
                <c:pt idx="228">
                  <c:v>-8.4800000000000001E-4</c:v>
                </c:pt>
                <c:pt idx="229">
                  <c:v>-8.5650000000000006E-4</c:v>
                </c:pt>
                <c:pt idx="230">
                  <c:v>-8.5700000000000001E-4</c:v>
                </c:pt>
                <c:pt idx="231">
                  <c:v>-8.6600000000000002E-4</c:v>
                </c:pt>
                <c:pt idx="232">
                  <c:v>-8.7100000000000003E-4</c:v>
                </c:pt>
                <c:pt idx="233">
                  <c:v>-8.8149999999999991E-4</c:v>
                </c:pt>
                <c:pt idx="234">
                  <c:v>-8.8199999999999997E-4</c:v>
                </c:pt>
                <c:pt idx="235">
                  <c:v>-8.9249999999999996E-4</c:v>
                </c:pt>
                <c:pt idx="236">
                  <c:v>-8.9749999999999997E-4</c:v>
                </c:pt>
                <c:pt idx="237">
                  <c:v>-9.0600000000000001E-4</c:v>
                </c:pt>
                <c:pt idx="238">
                  <c:v>-9.0850000000000002E-4</c:v>
                </c:pt>
                <c:pt idx="239">
                  <c:v>-9.2049999999999988E-4</c:v>
                </c:pt>
                <c:pt idx="240">
                  <c:v>-9.2500000000000004E-4</c:v>
                </c:pt>
              </c:numCache>
            </c:numRef>
          </c:xVal>
          <c:yVal>
            <c:numRef>
              <c:f>'Res 3'!$R$10:$R$267</c:f>
              <c:numCache>
                <c:formatCode>General</c:formatCode>
                <c:ptCount val="258"/>
                <c:pt idx="0">
                  <c:v>20.764139300840096</c:v>
                </c:pt>
                <c:pt idx="1">
                  <c:v>20.632808613782547</c:v>
                </c:pt>
                <c:pt idx="2">
                  <c:v>21.371543728481289</c:v>
                </c:pt>
                <c:pt idx="3">
                  <c:v>22.466387052316861</c:v>
                </c:pt>
                <c:pt idx="4">
                  <c:v>22.318640029377118</c:v>
                </c:pt>
                <c:pt idx="5">
                  <c:v>23.688141280472479</c:v>
                </c:pt>
                <c:pt idx="6">
                  <c:v>23.756332214136979</c:v>
                </c:pt>
                <c:pt idx="7">
                  <c:v>24.662387675327324</c:v>
                </c:pt>
                <c:pt idx="8">
                  <c:v>24.689537769286332</c:v>
                </c:pt>
                <c:pt idx="9">
                  <c:v>25.512880153531775</c:v>
                </c:pt>
                <c:pt idx="10">
                  <c:v>25.632214287444647</c:v>
                </c:pt>
                <c:pt idx="11">
                  <c:v>26.507331269472388</c:v>
                </c:pt>
                <c:pt idx="12">
                  <c:v>26.72642621374629</c:v>
                </c:pt>
                <c:pt idx="13">
                  <c:v>27.1027391439689</c:v>
                </c:pt>
                <c:pt idx="14">
                  <c:v>27.451270582698562</c:v>
                </c:pt>
                <c:pt idx="15">
                  <c:v>28.213367406152734</c:v>
                </c:pt>
                <c:pt idx="16">
                  <c:v>28.661028257709503</c:v>
                </c:pt>
                <c:pt idx="17">
                  <c:v>28.744372732188332</c:v>
                </c:pt>
                <c:pt idx="18">
                  <c:v>29.359985327770623</c:v>
                </c:pt>
                <c:pt idx="19">
                  <c:v>29.752083196341498</c:v>
                </c:pt>
                <c:pt idx="20">
                  <c:v>30.464931012149084</c:v>
                </c:pt>
                <c:pt idx="21">
                  <c:v>30.270460571698475</c:v>
                </c:pt>
                <c:pt idx="22">
                  <c:v>31.180935815626331</c:v>
                </c:pt>
                <c:pt idx="23">
                  <c:v>31.340047994176828</c:v>
                </c:pt>
                <c:pt idx="24">
                  <c:v>32.333867712583512</c:v>
                </c:pt>
                <c:pt idx="25">
                  <c:v>31.970182733039515</c:v>
                </c:pt>
                <c:pt idx="26">
                  <c:v>33.137636773277109</c:v>
                </c:pt>
                <c:pt idx="27">
                  <c:v>32.993046738007003</c:v>
                </c:pt>
                <c:pt idx="28">
                  <c:v>33.972975710667228</c:v>
                </c:pt>
                <c:pt idx="29">
                  <c:v>33.670536291914495</c:v>
                </c:pt>
                <c:pt idx="30">
                  <c:v>34.875874184187914</c:v>
                </c:pt>
                <c:pt idx="31">
                  <c:v>34.723707378510653</c:v>
                </c:pt>
                <c:pt idx="32">
                  <c:v>35.245873139071215</c:v>
                </c:pt>
                <c:pt idx="33">
                  <c:v>35.169474037465626</c:v>
                </c:pt>
                <c:pt idx="34">
                  <c:v>36.380494507544412</c:v>
                </c:pt>
                <c:pt idx="35">
                  <c:v>36.469521559828621</c:v>
                </c:pt>
                <c:pt idx="36">
                  <c:v>36.778906351454594</c:v>
                </c:pt>
                <c:pt idx="37">
                  <c:v>37.011260643941036</c:v>
                </c:pt>
                <c:pt idx="38">
                  <c:v>37.820712282440006</c:v>
                </c:pt>
                <c:pt idx="39">
                  <c:v>38.17176931130539</c:v>
                </c:pt>
                <c:pt idx="40">
                  <c:v>38.266478941394979</c:v>
                </c:pt>
                <c:pt idx="41">
                  <c:v>38.80695523043952</c:v>
                </c:pt>
                <c:pt idx="42">
                  <c:v>39.28997434389639</c:v>
                </c:pt>
                <c:pt idx="43">
                  <c:v>39.928948648234112</c:v>
                </c:pt>
                <c:pt idx="44">
                  <c:v>39.788778395701534</c:v>
                </c:pt>
                <c:pt idx="45">
                  <c:v>40.620328947888069</c:v>
                </c:pt>
                <c:pt idx="46">
                  <c:v>40.886778707206759</c:v>
                </c:pt>
                <c:pt idx="47">
                  <c:v>41.81745867222039</c:v>
                </c:pt>
                <c:pt idx="48">
                  <c:v>41.386845554079756</c:v>
                </c:pt>
                <c:pt idx="49">
                  <c:v>42.495579623661797</c:v>
                </c:pt>
                <c:pt idx="50">
                  <c:v>42.440648038209844</c:v>
                </c:pt>
                <c:pt idx="51">
                  <c:v>43.464143440711268</c:v>
                </c:pt>
                <c:pt idx="52">
                  <c:v>43.047421068317107</c:v>
                </c:pt>
                <c:pt idx="53">
                  <c:v>44.347468590680108</c:v>
                </c:pt>
                <c:pt idx="54">
                  <c:v>44.159312125568796</c:v>
                </c:pt>
                <c:pt idx="55">
                  <c:v>45.01233019390898</c:v>
                </c:pt>
                <c:pt idx="56">
                  <c:v>44.812177175652991</c:v>
                </c:pt>
                <c:pt idx="57">
                  <c:v>45.960689289872668</c:v>
                </c:pt>
                <c:pt idx="58">
                  <c:v>45.912703077293948</c:v>
                </c:pt>
                <c:pt idx="59">
                  <c:v>46.518844709867274</c:v>
                </c:pt>
                <c:pt idx="60">
                  <c:v>46.623656700499744</c:v>
                </c:pt>
                <c:pt idx="61">
                  <c:v>47.53981452223298</c:v>
                </c:pt>
                <c:pt idx="62">
                  <c:v>47.769643224583696</c:v>
                </c:pt>
                <c:pt idx="63">
                  <c:v>48.035461586368456</c:v>
                </c:pt>
                <c:pt idx="64">
                  <c:v>48.468600294644808</c:v>
                </c:pt>
                <c:pt idx="65">
                  <c:v>49.094946648303925</c:v>
                </c:pt>
                <c:pt idx="66">
                  <c:v>49.624689179271648</c:v>
                </c:pt>
                <c:pt idx="67">
                  <c:v>49.70298247347904</c:v>
                </c:pt>
                <c:pt idx="68">
                  <c:v>50.432878022702759</c:v>
                </c:pt>
                <c:pt idx="69">
                  <c:v>50.742894211862655</c:v>
                </c:pt>
                <c:pt idx="70">
                  <c:v>51.576970354184915</c:v>
                </c:pt>
                <c:pt idx="71">
                  <c:v>51.47657814628996</c:v>
                </c:pt>
                <c:pt idx="72">
                  <c:v>52.491865380850285</c:v>
                </c:pt>
                <c:pt idx="73">
                  <c:v>52.557530724379063</c:v>
                </c:pt>
                <c:pt idx="74">
                  <c:v>53.642903085205681</c:v>
                </c:pt>
                <c:pt idx="75">
                  <c:v>53.256487794440183</c:v>
                </c:pt>
                <c:pt idx="76">
                  <c:v>54.55906090693891</c:v>
                </c:pt>
                <c:pt idx="77">
                  <c:v>54.377218417166908</c:v>
                </c:pt>
                <c:pt idx="78">
                  <c:v>55.465747765663181</c:v>
                </c:pt>
                <c:pt idx="79">
                  <c:v>55.187932850733738</c:v>
                </c:pt>
                <c:pt idx="80">
                  <c:v>56.405267296151834</c:v>
                </c:pt>
                <c:pt idx="81">
                  <c:v>56.233527166922734</c:v>
                </c:pt>
                <c:pt idx="82">
                  <c:v>57.099804583475446</c:v>
                </c:pt>
                <c:pt idx="83">
                  <c:v>57.091596415534354</c:v>
                </c:pt>
                <c:pt idx="84">
                  <c:v>58.14287330952871</c:v>
                </c:pt>
                <c:pt idx="85">
                  <c:v>58.200330485116403</c:v>
                </c:pt>
                <c:pt idx="86">
                  <c:v>58.873400256286359</c:v>
                </c:pt>
                <c:pt idx="87">
                  <c:v>59.130379052596098</c:v>
                </c:pt>
                <c:pt idx="88">
                  <c:v>59.93414811328968</c:v>
                </c:pt>
                <c:pt idx="89">
                  <c:v>60.265631818603225</c:v>
                </c:pt>
                <c:pt idx="90">
                  <c:v>60.655835494572308</c:v>
                </c:pt>
                <c:pt idx="91">
                  <c:v>61.205782746625815</c:v>
                </c:pt>
                <c:pt idx="92">
                  <c:v>61.719740339245291</c:v>
                </c:pt>
                <c:pt idx="93">
                  <c:v>62.353032065777626</c:v>
                </c:pt>
                <c:pt idx="94">
                  <c:v>62.53234896541391</c:v>
                </c:pt>
                <c:pt idx="95">
                  <c:v>63.356322747193275</c:v>
                </c:pt>
                <c:pt idx="96">
                  <c:v>63.591834027349371</c:v>
                </c:pt>
                <c:pt idx="97">
                  <c:v>64.55724085672918</c:v>
                </c:pt>
                <c:pt idx="98">
                  <c:v>64.439169517884167</c:v>
                </c:pt>
                <c:pt idx="99">
                  <c:v>65.574422283891295</c:v>
                </c:pt>
                <c:pt idx="100">
                  <c:v>65.554217562805519</c:v>
                </c:pt>
                <c:pt idx="101">
                  <c:v>66.788599741639757</c:v>
                </c:pt>
                <c:pt idx="102">
                  <c:v>66.457116036326198</c:v>
                </c:pt>
                <c:pt idx="103">
                  <c:v>67.832299865226958</c:v>
                </c:pt>
                <c:pt idx="104">
                  <c:v>67.548170974958211</c:v>
                </c:pt>
                <c:pt idx="105">
                  <c:v>68.712468027526143</c:v>
                </c:pt>
                <c:pt idx="106">
                  <c:v>68.430233329859178</c:v>
                </c:pt>
                <c:pt idx="107">
                  <c:v>69.826884674913572</c:v>
                </c:pt>
                <c:pt idx="108">
                  <c:v>69.641253799937985</c:v>
                </c:pt>
                <c:pt idx="109">
                  <c:v>70.623076965199985</c:v>
                </c:pt>
                <c:pt idx="110">
                  <c:v>70.559305814273003</c:v>
                </c:pt>
                <c:pt idx="111">
                  <c:v>71.735599419985604</c:v>
                </c:pt>
                <c:pt idx="112">
                  <c:v>71.734968022451682</c:v>
                </c:pt>
                <c:pt idx="113">
                  <c:v>72.450972825928943</c:v>
                </c:pt>
                <c:pt idx="114">
                  <c:v>72.654914229388481</c:v>
                </c:pt>
                <c:pt idx="115">
                  <c:v>73.703665533247133</c:v>
                </c:pt>
                <c:pt idx="116">
                  <c:v>74.175950888627199</c:v>
                </c:pt>
                <c:pt idx="117">
                  <c:v>74.30286179294724</c:v>
                </c:pt>
                <c:pt idx="118">
                  <c:v>75.073166784342504</c:v>
                </c:pt>
                <c:pt idx="119">
                  <c:v>75.537875369315401</c:v>
                </c:pt>
                <c:pt idx="120">
                  <c:v>76.435091265030721</c:v>
                </c:pt>
                <c:pt idx="121">
                  <c:v>76.349221200416153</c:v>
                </c:pt>
                <c:pt idx="122">
                  <c:v>77.434593561242764</c:v>
                </c:pt>
                <c:pt idx="123">
                  <c:v>77.810275093931452</c:v>
                </c:pt>
                <c:pt idx="124">
                  <c:v>78.965101183490418</c:v>
                </c:pt>
                <c:pt idx="125">
                  <c:v>78.518703127001515</c:v>
                </c:pt>
                <c:pt idx="126">
                  <c:v>80.016378077484802</c:v>
                </c:pt>
                <c:pt idx="127">
                  <c:v>79.724672416808872</c:v>
                </c:pt>
                <c:pt idx="128">
                  <c:v>80.896546239783987</c:v>
                </c:pt>
                <c:pt idx="129">
                  <c:v>80.594738218565183</c:v>
                </c:pt>
                <c:pt idx="130">
                  <c:v>82.18901699173982</c:v>
                </c:pt>
                <c:pt idx="131">
                  <c:v>82.467463304203193</c:v>
                </c:pt>
                <c:pt idx="132">
                  <c:v>82.663827937255604</c:v>
                </c:pt>
                <c:pt idx="133">
                  <c:v>83.114645776482007</c:v>
                </c:pt>
                <c:pt idx="134">
                  <c:v>84.08510378613326</c:v>
                </c:pt>
                <c:pt idx="135">
                  <c:v>84.531501842622163</c:v>
                </c:pt>
                <c:pt idx="136">
                  <c:v>84.85098899479101</c:v>
                </c:pt>
                <c:pt idx="137">
                  <c:v>85.539843704309249</c:v>
                </c:pt>
                <c:pt idx="138">
                  <c:v>86.248271737379326</c:v>
                </c:pt>
                <c:pt idx="139">
                  <c:v>87.093081637778411</c:v>
                </c:pt>
                <c:pt idx="140">
                  <c:v>86.99079523728166</c:v>
                </c:pt>
                <c:pt idx="141">
                  <c:v>88.072379212904693</c:v>
                </c:pt>
                <c:pt idx="142">
                  <c:v>88.366610463716327</c:v>
                </c:pt>
                <c:pt idx="143">
                  <c:v>89.600361245016629</c:v>
                </c:pt>
                <c:pt idx="144">
                  <c:v>89.232887880269047</c:v>
                </c:pt>
                <c:pt idx="145">
                  <c:v>90.671842860096774</c:v>
                </c:pt>
                <c:pt idx="146">
                  <c:v>90.738770998693411</c:v>
                </c:pt>
                <c:pt idx="147">
                  <c:v>91.923272772347119</c:v>
                </c:pt>
                <c:pt idx="148">
                  <c:v>91.659980000698084</c:v>
                </c:pt>
                <c:pt idx="149">
                  <c:v>93.154497963511702</c:v>
                </c:pt>
                <c:pt idx="150">
                  <c:v>93.053474358082809</c:v>
                </c:pt>
                <c:pt idx="151">
                  <c:v>93.990468298435744</c:v>
                </c:pt>
                <c:pt idx="152">
                  <c:v>94.023300970200125</c:v>
                </c:pt>
                <c:pt idx="153">
                  <c:v>95.409849954711632</c:v>
                </c:pt>
                <c:pt idx="154">
                  <c:v>95.838568880250463</c:v>
                </c:pt>
                <c:pt idx="155">
                  <c:v>95.983158915520576</c:v>
                </c:pt>
                <c:pt idx="156">
                  <c:v>96.639812350808327</c:v>
                </c:pt>
                <c:pt idx="157">
                  <c:v>97.415168522475057</c:v>
                </c:pt>
                <c:pt idx="158">
                  <c:v>98.114756990070106</c:v>
                </c:pt>
                <c:pt idx="159">
                  <c:v>98.195575874413223</c:v>
                </c:pt>
                <c:pt idx="160">
                  <c:v>99.077006831780267</c:v>
                </c:pt>
                <c:pt idx="161">
                  <c:v>99.815741946479022</c:v>
                </c:pt>
                <c:pt idx="162">
                  <c:v>100.93205278646823</c:v>
                </c:pt>
                <c:pt idx="163">
                  <c:v>100.46986979163107</c:v>
                </c:pt>
                <c:pt idx="164">
                  <c:v>101.93029228761242</c:v>
                </c:pt>
                <c:pt idx="165">
                  <c:v>101.94039464815533</c:v>
                </c:pt>
                <c:pt idx="166">
                  <c:v>103.15330931083589</c:v>
                </c:pt>
                <c:pt idx="167">
                  <c:v>102.83445355620097</c:v>
                </c:pt>
                <c:pt idx="168">
                  <c:v>104.42431254663809</c:v>
                </c:pt>
                <c:pt idx="169">
                  <c:v>104.57142817204392</c:v>
                </c:pt>
                <c:pt idx="170">
                  <c:v>105.170624431744</c:v>
                </c:pt>
                <c:pt idx="171">
                  <c:v>105.31837145468376</c:v>
                </c:pt>
                <c:pt idx="172">
                  <c:v>106.58937469048597</c:v>
                </c:pt>
                <c:pt idx="173">
                  <c:v>106.76364040985078</c:v>
                </c:pt>
                <c:pt idx="174">
                  <c:v>107.4663858651155</c:v>
                </c:pt>
                <c:pt idx="175">
                  <c:v>107.83070224219342</c:v>
                </c:pt>
                <c:pt idx="176">
                  <c:v>108.86051162003416</c:v>
                </c:pt>
                <c:pt idx="177">
                  <c:v>109.54684073941667</c:v>
                </c:pt>
                <c:pt idx="178">
                  <c:v>109.67754002894027</c:v>
                </c:pt>
                <c:pt idx="179">
                  <c:v>110.53687207261977</c:v>
                </c:pt>
                <c:pt idx="180">
                  <c:v>111.05146106277316</c:v>
                </c:pt>
                <c:pt idx="181">
                  <c:v>112.0402296009084</c:v>
                </c:pt>
                <c:pt idx="182">
                  <c:v>111.9966631710672</c:v>
                </c:pt>
                <c:pt idx="183">
                  <c:v>113.15843463349944</c:v>
                </c:pt>
                <c:pt idx="184">
                  <c:v>113.52464520317913</c:v>
                </c:pt>
                <c:pt idx="185">
                  <c:v>114.70535859162926</c:v>
                </c:pt>
                <c:pt idx="186">
                  <c:v>114.40481336547833</c:v>
                </c:pt>
                <c:pt idx="187">
                  <c:v>115.87975800474011</c:v>
                </c:pt>
                <c:pt idx="188">
                  <c:v>115.74779592014859</c:v>
                </c:pt>
                <c:pt idx="189">
                  <c:v>116.91840694805585</c:v>
                </c:pt>
                <c:pt idx="190">
                  <c:v>116.83885085878059</c:v>
                </c:pt>
                <c:pt idx="191">
                  <c:v>118.24623596191179</c:v>
                </c:pt>
                <c:pt idx="192">
                  <c:v>118.4842728322036</c:v>
                </c:pt>
                <c:pt idx="193">
                  <c:v>119.05189921520719</c:v>
                </c:pt>
                <c:pt idx="194">
                  <c:v>119.37075496984208</c:v>
                </c:pt>
                <c:pt idx="195">
                  <c:v>120.53947180514756</c:v>
                </c:pt>
                <c:pt idx="196">
                  <c:v>121.12540871663512</c:v>
                </c:pt>
                <c:pt idx="197">
                  <c:v>121.2144357689193</c:v>
                </c:pt>
                <c:pt idx="198">
                  <c:v>122.026412997554</c:v>
                </c:pt>
                <c:pt idx="199">
                  <c:v>122.69948276872395</c:v>
                </c:pt>
                <c:pt idx="200">
                  <c:v>123.67941174138419</c:v>
                </c:pt>
                <c:pt idx="201">
                  <c:v>123.54050428391947</c:v>
                </c:pt>
                <c:pt idx="202">
                  <c:v>124.63092782501754</c:v>
                </c:pt>
                <c:pt idx="203">
                  <c:v>124.99398140702759</c:v>
                </c:pt>
                <c:pt idx="204">
                  <c:v>126.21068445491176</c:v>
                </c:pt>
                <c:pt idx="205">
                  <c:v>125.94676028572877</c:v>
                </c:pt>
                <c:pt idx="206">
                  <c:v>127.3604593641993</c:v>
                </c:pt>
                <c:pt idx="207">
                  <c:v>127.50315520686759</c:v>
                </c:pt>
                <c:pt idx="208">
                  <c:v>128.53927856004765</c:v>
                </c:pt>
                <c:pt idx="209">
                  <c:v>128.47866439679029</c:v>
                </c:pt>
                <c:pt idx="210">
                  <c:v>129.83869468487671</c:v>
                </c:pt>
                <c:pt idx="211">
                  <c:v>129.92645894209303</c:v>
                </c:pt>
                <c:pt idx="212">
                  <c:v>130.7378047731938</c:v>
                </c:pt>
                <c:pt idx="213">
                  <c:v>130.92217285310153</c:v>
                </c:pt>
                <c:pt idx="214">
                  <c:v>132.12877354044281</c:v>
                </c:pt>
                <c:pt idx="215">
                  <c:v>132.61116125636573</c:v>
                </c:pt>
                <c:pt idx="216">
                  <c:v>132.8308875981736</c:v>
                </c:pt>
                <c:pt idx="217">
                  <c:v>133.47680727538454</c:v>
                </c:pt>
                <c:pt idx="218">
                  <c:v>134.35003006481051</c:v>
                </c:pt>
                <c:pt idx="219">
                  <c:v>135.21062490355783</c:v>
                </c:pt>
                <c:pt idx="220">
                  <c:v>135.09571055238246</c:v>
                </c:pt>
                <c:pt idx="221">
                  <c:v>136.12804552035891</c:v>
                </c:pt>
                <c:pt idx="222">
                  <c:v>136.69567190336249</c:v>
                </c:pt>
                <c:pt idx="223">
                  <c:v>137.87070271400725</c:v>
                </c:pt>
                <c:pt idx="224">
                  <c:v>137.51775149254007</c:v>
                </c:pt>
                <c:pt idx="225">
                  <c:v>138.90935165732299</c:v>
                </c:pt>
                <c:pt idx="226">
                  <c:v>139.16759324870063</c:v>
                </c:pt>
                <c:pt idx="227">
                  <c:v>140.15131060656441</c:v>
                </c:pt>
                <c:pt idx="228">
                  <c:v>139.91706212147616</c:v>
                </c:pt>
                <c:pt idx="229">
                  <c:v>141.50060713657399</c:v>
                </c:pt>
                <c:pt idx="230">
                  <c:v>141.80683494053034</c:v>
                </c:pt>
                <c:pt idx="231">
                  <c:v>142.26649234523177</c:v>
                </c:pt>
                <c:pt idx="232">
                  <c:v>142.51021179332889</c:v>
                </c:pt>
                <c:pt idx="233">
                  <c:v>143.74396257462922</c:v>
                </c:pt>
                <c:pt idx="234">
                  <c:v>144.12595808265721</c:v>
                </c:pt>
                <c:pt idx="235">
                  <c:v>144.54457464765315</c:v>
                </c:pt>
                <c:pt idx="236">
                  <c:v>145.01875419563501</c:v>
                </c:pt>
                <c:pt idx="237">
                  <c:v>146.11928009727598</c:v>
                </c:pt>
                <c:pt idx="238">
                  <c:v>146.94451667412318</c:v>
                </c:pt>
                <c:pt idx="239">
                  <c:v>146.84223027362648</c:v>
                </c:pt>
                <c:pt idx="240">
                  <c:v>147.78869517698831</c:v>
                </c:pt>
                <c:pt idx="241">
                  <c:v>148.48828364458339</c:v>
                </c:pt>
                <c:pt idx="242">
                  <c:v>149.58060137828326</c:v>
                </c:pt>
                <c:pt idx="243">
                  <c:v>149.19355468998381</c:v>
                </c:pt>
                <c:pt idx="244">
                  <c:v>150.48160565920213</c:v>
                </c:pt>
                <c:pt idx="245">
                  <c:v>150.83771386833899</c:v>
                </c:pt>
                <c:pt idx="246">
                  <c:v>151.8384789596189</c:v>
                </c:pt>
                <c:pt idx="247">
                  <c:v>151.56760941756269</c:v>
                </c:pt>
                <c:pt idx="248">
                  <c:v>153.10190542501391</c:v>
                </c:pt>
                <c:pt idx="249">
                  <c:v>153.54262090369744</c:v>
                </c:pt>
                <c:pt idx="250">
                  <c:v>153.86273945340025</c:v>
                </c:pt>
                <c:pt idx="251">
                  <c:v>154.1064589014974</c:v>
                </c:pt>
                <c:pt idx="252">
                  <c:v>155.50247884901788</c:v>
                </c:pt>
                <c:pt idx="253">
                  <c:v>155.53846850845193</c:v>
                </c:pt>
                <c:pt idx="254">
                  <c:v>153.05013082723164</c:v>
                </c:pt>
                <c:pt idx="255">
                  <c:v>152.10429732140364</c:v>
                </c:pt>
                <c:pt idx="256">
                  <c:v>143.11193364316475</c:v>
                </c:pt>
                <c:pt idx="257">
                  <c:v>108.0946264113764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D03-42BE-AEE6-74F4DE8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944824"/>
        <c:axId val="353720912"/>
      </c:scatterChart>
      <c:valAx>
        <c:axId val="388944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(-)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E+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20912"/>
        <c:crosses val="autoZero"/>
        <c:crossBetween val="midCat"/>
      </c:valAx>
      <c:valAx>
        <c:axId val="35372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Axial 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944824"/>
        <c:crossesAt val="-1.0000000000000002E-2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Axial Strain E1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'Res 1'!$L$10:$L$998</c:f>
              <c:numCache>
                <c:formatCode>General</c:formatCode>
                <c:ptCount val="989"/>
                <c:pt idx="0">
                  <c:v>0</c:v>
                </c:pt>
                <c:pt idx="1">
                  <c:v>5.1999999999999997E-5</c:v>
                </c:pt>
                <c:pt idx="2">
                  <c:v>1.22E-4</c:v>
                </c:pt>
                <c:pt idx="3">
                  <c:v>1.4300000000000001E-4</c:v>
                </c:pt>
                <c:pt idx="4">
                  <c:v>1.27E-4</c:v>
                </c:pt>
                <c:pt idx="5">
                  <c:v>1.9000000000000001E-4</c:v>
                </c:pt>
                <c:pt idx="6">
                  <c:v>2.04E-4</c:v>
                </c:pt>
                <c:pt idx="7">
                  <c:v>2.2499999999999999E-4</c:v>
                </c:pt>
                <c:pt idx="8">
                  <c:v>2.2000000000000001E-4</c:v>
                </c:pt>
                <c:pt idx="9">
                  <c:v>2.7500000000000002E-4</c:v>
                </c:pt>
                <c:pt idx="10">
                  <c:v>2.72E-4</c:v>
                </c:pt>
                <c:pt idx="11">
                  <c:v>3.01E-4</c:v>
                </c:pt>
                <c:pt idx="12">
                  <c:v>3.0400000000000002E-4</c:v>
                </c:pt>
                <c:pt idx="13">
                  <c:v>3.4400000000000001E-4</c:v>
                </c:pt>
                <c:pt idx="14">
                  <c:v>3.5199999999999999E-4</c:v>
                </c:pt>
                <c:pt idx="15">
                  <c:v>3.7199999999999999E-4</c:v>
                </c:pt>
                <c:pt idx="16">
                  <c:v>3.86E-4</c:v>
                </c:pt>
                <c:pt idx="17">
                  <c:v>4.15E-4</c:v>
                </c:pt>
                <c:pt idx="18">
                  <c:v>4.3300000000000001E-4</c:v>
                </c:pt>
                <c:pt idx="19">
                  <c:v>4.4200000000000001E-4</c:v>
                </c:pt>
                <c:pt idx="20">
                  <c:v>4.6799999999999999E-4</c:v>
                </c:pt>
                <c:pt idx="21">
                  <c:v>4.8700000000000002E-4</c:v>
                </c:pt>
                <c:pt idx="22">
                  <c:v>5.1900000000000004E-4</c:v>
                </c:pt>
                <c:pt idx="23">
                  <c:v>5.1400000000000003E-4</c:v>
                </c:pt>
                <c:pt idx="24">
                  <c:v>5.5199999999999997E-4</c:v>
                </c:pt>
                <c:pt idx="25">
                  <c:v>5.6099999999999998E-4</c:v>
                </c:pt>
                <c:pt idx="26">
                  <c:v>6.0300000000000002E-4</c:v>
                </c:pt>
                <c:pt idx="27">
                  <c:v>5.9199999999999997E-4</c:v>
                </c:pt>
                <c:pt idx="28">
                  <c:v>6.4000000000000005E-4</c:v>
                </c:pt>
                <c:pt idx="29">
                  <c:v>6.38E-4</c:v>
                </c:pt>
                <c:pt idx="30">
                  <c:v>6.9099999999999999E-4</c:v>
                </c:pt>
                <c:pt idx="31">
                  <c:v>6.7199999999999996E-4</c:v>
                </c:pt>
                <c:pt idx="32">
                  <c:v>7.3200000000000001E-4</c:v>
                </c:pt>
                <c:pt idx="33">
                  <c:v>7.2000000000000005E-4</c:v>
                </c:pt>
                <c:pt idx="34">
                  <c:v>7.5600000000000005E-4</c:v>
                </c:pt>
                <c:pt idx="35">
                  <c:v>7.5199999999999996E-4</c:v>
                </c:pt>
                <c:pt idx="36">
                  <c:v>7.9900000000000001E-4</c:v>
                </c:pt>
                <c:pt idx="37">
                  <c:v>8.0099999999999995E-4</c:v>
                </c:pt>
                <c:pt idx="38">
                  <c:v>8.25E-4</c:v>
                </c:pt>
                <c:pt idx="39">
                  <c:v>8.34E-4</c:v>
                </c:pt>
                <c:pt idx="40">
                  <c:v>8.7200000000000005E-4</c:v>
                </c:pt>
                <c:pt idx="41">
                  <c:v>8.8800000000000001E-4</c:v>
                </c:pt>
                <c:pt idx="42">
                  <c:v>8.9800000000000004E-4</c:v>
                </c:pt>
                <c:pt idx="43">
                  <c:v>9.2100000000000005E-4</c:v>
                </c:pt>
                <c:pt idx="44">
                  <c:v>9.5200000000000005E-4</c:v>
                </c:pt>
                <c:pt idx="45">
                  <c:v>9.8700000000000003E-4</c:v>
                </c:pt>
                <c:pt idx="46">
                  <c:v>9.7099999999999997E-4</c:v>
                </c:pt>
                <c:pt idx="47">
                  <c:v>1.0139999999999999E-3</c:v>
                </c:pt>
                <c:pt idx="48">
                  <c:v>1.031E-3</c:v>
                </c:pt>
                <c:pt idx="49">
                  <c:v>1.075E-3</c:v>
                </c:pt>
                <c:pt idx="50">
                  <c:v>1.0529999999999999E-3</c:v>
                </c:pt>
                <c:pt idx="51">
                  <c:v>1.1119999999999999E-3</c:v>
                </c:pt>
                <c:pt idx="52">
                  <c:v>1.109E-3</c:v>
                </c:pt>
                <c:pt idx="53">
                  <c:v>1.1460000000000001E-3</c:v>
                </c:pt>
                <c:pt idx="54">
                  <c:v>1.1379999999999999E-3</c:v>
                </c:pt>
                <c:pt idx="55">
                  <c:v>1.194E-3</c:v>
                </c:pt>
                <c:pt idx="56">
                  <c:v>1.1919999999999999E-3</c:v>
                </c:pt>
                <c:pt idx="57">
                  <c:v>1.2149999999999999E-3</c:v>
                </c:pt>
                <c:pt idx="58">
                  <c:v>1.222E-3</c:v>
                </c:pt>
                <c:pt idx="59">
                  <c:v>1.2689999999999999E-3</c:v>
                </c:pt>
                <c:pt idx="60">
                  <c:v>1.286E-3</c:v>
                </c:pt>
                <c:pt idx="61">
                  <c:v>1.2880000000000001E-3</c:v>
                </c:pt>
                <c:pt idx="62">
                  <c:v>1.3159999999999999E-3</c:v>
                </c:pt>
                <c:pt idx="63">
                  <c:v>1.34E-3</c:v>
                </c:pt>
                <c:pt idx="64">
                  <c:v>1.372E-3</c:v>
                </c:pt>
                <c:pt idx="65">
                  <c:v>1.3680000000000001E-3</c:v>
                </c:pt>
                <c:pt idx="66">
                  <c:v>1.407E-3</c:v>
                </c:pt>
                <c:pt idx="67">
                  <c:v>1.42E-3</c:v>
                </c:pt>
                <c:pt idx="68">
                  <c:v>1.4660000000000001E-3</c:v>
                </c:pt>
                <c:pt idx="69">
                  <c:v>1.451E-3</c:v>
                </c:pt>
                <c:pt idx="70">
                  <c:v>1.5039999999999999E-3</c:v>
                </c:pt>
                <c:pt idx="71">
                  <c:v>1.4970000000000001E-3</c:v>
                </c:pt>
                <c:pt idx="72">
                  <c:v>1.5430000000000001E-3</c:v>
                </c:pt>
                <c:pt idx="73">
                  <c:v>1.529E-3</c:v>
                </c:pt>
                <c:pt idx="74">
                  <c:v>1.588E-3</c:v>
                </c:pt>
                <c:pt idx="75">
                  <c:v>1.583E-3</c:v>
                </c:pt>
                <c:pt idx="76">
                  <c:v>1.611E-3</c:v>
                </c:pt>
                <c:pt idx="77">
                  <c:v>1.6169999999999999E-3</c:v>
                </c:pt>
                <c:pt idx="78">
                  <c:v>1.66E-3</c:v>
                </c:pt>
                <c:pt idx="79">
                  <c:v>1.6739999999999999E-3</c:v>
                </c:pt>
                <c:pt idx="80">
                  <c:v>1.683E-3</c:v>
                </c:pt>
                <c:pt idx="81">
                  <c:v>1.707E-3</c:v>
                </c:pt>
                <c:pt idx="82">
                  <c:v>1.73E-3</c:v>
                </c:pt>
                <c:pt idx="83">
                  <c:v>1.758E-3</c:v>
                </c:pt>
                <c:pt idx="84">
                  <c:v>1.7619999999999999E-3</c:v>
                </c:pt>
                <c:pt idx="85">
                  <c:v>1.7979999999999999E-3</c:v>
                </c:pt>
                <c:pt idx="86">
                  <c:v>1.807E-3</c:v>
                </c:pt>
                <c:pt idx="87">
                  <c:v>1.848E-3</c:v>
                </c:pt>
                <c:pt idx="88">
                  <c:v>1.841E-3</c:v>
                </c:pt>
                <c:pt idx="89">
                  <c:v>1.8879999999999999E-3</c:v>
                </c:pt>
                <c:pt idx="90">
                  <c:v>1.8890000000000001E-3</c:v>
                </c:pt>
                <c:pt idx="91">
                  <c:v>1.9369999999999999E-3</c:v>
                </c:pt>
                <c:pt idx="92">
                  <c:v>1.9220000000000001E-3</c:v>
                </c:pt>
                <c:pt idx="93">
                  <c:v>1.9810000000000001E-3</c:v>
                </c:pt>
                <c:pt idx="94">
                  <c:v>1.9759999999999999E-3</c:v>
                </c:pt>
                <c:pt idx="95">
                  <c:v>2.0049999999999998E-3</c:v>
                </c:pt>
                <c:pt idx="96">
                  <c:v>2.0119999999999999E-3</c:v>
                </c:pt>
                <c:pt idx="97">
                  <c:v>2.049E-3</c:v>
                </c:pt>
                <c:pt idx="98">
                  <c:v>2.0590000000000001E-3</c:v>
                </c:pt>
                <c:pt idx="99">
                  <c:v>2.0790000000000001E-3</c:v>
                </c:pt>
                <c:pt idx="100">
                  <c:v>2.0969999999999999E-3</c:v>
                </c:pt>
                <c:pt idx="101">
                  <c:v>2.1250000000000002E-3</c:v>
                </c:pt>
                <c:pt idx="102">
                  <c:v>2.15E-3</c:v>
                </c:pt>
                <c:pt idx="103">
                  <c:v>2.1580000000000002E-3</c:v>
                </c:pt>
                <c:pt idx="104">
                  <c:v>2.1900000000000001E-3</c:v>
                </c:pt>
                <c:pt idx="105">
                  <c:v>2.202E-3</c:v>
                </c:pt>
                <c:pt idx="106">
                  <c:v>2.2420000000000001E-3</c:v>
                </c:pt>
                <c:pt idx="107">
                  <c:v>2.2369999999999998E-3</c:v>
                </c:pt>
                <c:pt idx="108">
                  <c:v>2.2820000000000002E-3</c:v>
                </c:pt>
                <c:pt idx="109">
                  <c:v>2.2880000000000001E-3</c:v>
                </c:pt>
                <c:pt idx="110">
                  <c:v>2.3349999999999998E-3</c:v>
                </c:pt>
                <c:pt idx="111">
                  <c:v>2.3210000000000001E-3</c:v>
                </c:pt>
                <c:pt idx="112">
                  <c:v>2.3779999999999999E-3</c:v>
                </c:pt>
                <c:pt idx="113">
                  <c:v>2.3670000000000002E-3</c:v>
                </c:pt>
                <c:pt idx="114">
                  <c:v>2.4090000000000001E-3</c:v>
                </c:pt>
                <c:pt idx="115">
                  <c:v>2.4060000000000002E-3</c:v>
                </c:pt>
                <c:pt idx="116">
                  <c:v>2.4510000000000001E-3</c:v>
                </c:pt>
                <c:pt idx="117">
                  <c:v>2.4559999999999998E-3</c:v>
                </c:pt>
                <c:pt idx="118">
                  <c:v>2.4780000000000002E-3</c:v>
                </c:pt>
                <c:pt idx="119">
                  <c:v>2.496E-3</c:v>
                </c:pt>
                <c:pt idx="120">
                  <c:v>2.5249999999999999E-3</c:v>
                </c:pt>
                <c:pt idx="121">
                  <c:v>2.5460000000000001E-3</c:v>
                </c:pt>
                <c:pt idx="122">
                  <c:v>2.5569999999999998E-3</c:v>
                </c:pt>
                <c:pt idx="123">
                  <c:v>2.5869999999999999E-3</c:v>
                </c:pt>
                <c:pt idx="124">
                  <c:v>2.6099999999999999E-3</c:v>
                </c:pt>
                <c:pt idx="125">
                  <c:v>2.6510000000000001E-3</c:v>
                </c:pt>
                <c:pt idx="126">
                  <c:v>2.637E-3</c:v>
                </c:pt>
                <c:pt idx="127">
                  <c:v>2.6879999999999999E-3</c:v>
                </c:pt>
                <c:pt idx="128">
                  <c:v>2.686E-3</c:v>
                </c:pt>
                <c:pt idx="129">
                  <c:v>2.7399999999999998E-3</c:v>
                </c:pt>
                <c:pt idx="130">
                  <c:v>2.722E-3</c:v>
                </c:pt>
                <c:pt idx="131">
                  <c:v>2.7810000000000001E-3</c:v>
                </c:pt>
                <c:pt idx="132">
                  <c:v>2.7680000000000001E-3</c:v>
                </c:pt>
                <c:pt idx="133">
                  <c:v>2.8119999999999998E-3</c:v>
                </c:pt>
                <c:pt idx="134">
                  <c:v>2.807E-3</c:v>
                </c:pt>
                <c:pt idx="135">
                  <c:v>2.8579999999999999E-3</c:v>
                </c:pt>
                <c:pt idx="136">
                  <c:v>2.862E-3</c:v>
                </c:pt>
                <c:pt idx="137">
                  <c:v>2.885E-3</c:v>
                </c:pt>
                <c:pt idx="138">
                  <c:v>2.8990000000000001E-3</c:v>
                </c:pt>
                <c:pt idx="139">
                  <c:v>2.9329999999999998E-3</c:v>
                </c:pt>
                <c:pt idx="140">
                  <c:v>2.9529999999999999E-3</c:v>
                </c:pt>
                <c:pt idx="141">
                  <c:v>2.9629999999999999E-3</c:v>
                </c:pt>
                <c:pt idx="142">
                  <c:v>2.993E-3</c:v>
                </c:pt>
                <c:pt idx="143">
                  <c:v>3.0119999999999999E-3</c:v>
                </c:pt>
                <c:pt idx="144">
                  <c:v>3.0479999999999999E-3</c:v>
                </c:pt>
                <c:pt idx="145">
                  <c:v>3.045E-3</c:v>
                </c:pt>
                <c:pt idx="146">
                  <c:v>3.088E-3</c:v>
                </c:pt>
                <c:pt idx="147">
                  <c:v>3.0929999999999998E-3</c:v>
                </c:pt>
                <c:pt idx="148">
                  <c:v>3.1449999999999998E-3</c:v>
                </c:pt>
                <c:pt idx="149">
                  <c:v>3.1289999999999998E-3</c:v>
                </c:pt>
                <c:pt idx="150">
                  <c:v>3.1879999999999999E-3</c:v>
                </c:pt>
                <c:pt idx="151">
                  <c:v>3.1830000000000001E-3</c:v>
                </c:pt>
                <c:pt idx="152">
                  <c:v>3.2209999999999999E-3</c:v>
                </c:pt>
                <c:pt idx="153">
                  <c:v>3.2190000000000001E-3</c:v>
                </c:pt>
                <c:pt idx="154">
                  <c:v>3.2659999999999998E-3</c:v>
                </c:pt>
                <c:pt idx="155">
                  <c:v>3.2669999999999999E-3</c:v>
                </c:pt>
                <c:pt idx="156">
                  <c:v>3.3E-3</c:v>
                </c:pt>
                <c:pt idx="157">
                  <c:v>3.3080000000000002E-3</c:v>
                </c:pt>
                <c:pt idx="158">
                  <c:v>3.349E-3</c:v>
                </c:pt>
                <c:pt idx="159">
                  <c:v>3.369E-3</c:v>
                </c:pt>
                <c:pt idx="160">
                  <c:v>3.375E-3</c:v>
                </c:pt>
                <c:pt idx="161">
                  <c:v>3.4069999999999999E-3</c:v>
                </c:pt>
                <c:pt idx="162">
                  <c:v>3.4220000000000001E-3</c:v>
                </c:pt>
                <c:pt idx="163">
                  <c:v>3.4559999999999999E-3</c:v>
                </c:pt>
                <c:pt idx="164">
                  <c:v>3.4580000000000001E-3</c:v>
                </c:pt>
                <c:pt idx="165">
                  <c:v>3.4979999999999998E-3</c:v>
                </c:pt>
                <c:pt idx="166">
                  <c:v>3.5119999999999999E-3</c:v>
                </c:pt>
                <c:pt idx="167">
                  <c:v>3.5590000000000001E-3</c:v>
                </c:pt>
                <c:pt idx="168">
                  <c:v>3.5439999999999998E-3</c:v>
                </c:pt>
                <c:pt idx="169">
                  <c:v>3.6029999999999999E-3</c:v>
                </c:pt>
                <c:pt idx="170">
                  <c:v>3.591E-3</c:v>
                </c:pt>
                <c:pt idx="171">
                  <c:v>3.637E-3</c:v>
                </c:pt>
                <c:pt idx="172">
                  <c:v>3.6310000000000001E-3</c:v>
                </c:pt>
                <c:pt idx="173">
                  <c:v>3.6819999999999999E-3</c:v>
                </c:pt>
                <c:pt idx="174">
                  <c:v>3.6830000000000001E-3</c:v>
                </c:pt>
                <c:pt idx="175">
                  <c:v>3.7109999999999999E-3</c:v>
                </c:pt>
                <c:pt idx="176">
                  <c:v>3.725E-3</c:v>
                </c:pt>
                <c:pt idx="177">
                  <c:v>3.7580000000000001E-3</c:v>
                </c:pt>
                <c:pt idx="178">
                  <c:v>3.7750000000000001E-3</c:v>
                </c:pt>
                <c:pt idx="179">
                  <c:v>3.7929999999999999E-3</c:v>
                </c:pt>
                <c:pt idx="180">
                  <c:v>3.8170000000000001E-3</c:v>
                </c:pt>
                <c:pt idx="181">
                  <c:v>3.8349999999999999E-3</c:v>
                </c:pt>
                <c:pt idx="182">
                  <c:v>3.8660000000000001E-3</c:v>
                </c:pt>
                <c:pt idx="183">
                  <c:v>3.8570000000000002E-3</c:v>
                </c:pt>
                <c:pt idx="184">
                  <c:v>3.898E-3</c:v>
                </c:pt>
                <c:pt idx="185">
                  <c:v>3.9029999999999998E-3</c:v>
                </c:pt>
                <c:pt idx="186">
                  <c:v>3.9459999999999999E-3</c:v>
                </c:pt>
                <c:pt idx="187">
                  <c:v>3.9290000000000002E-3</c:v>
                </c:pt>
                <c:pt idx="188">
                  <c:v>3.9779999999999998E-3</c:v>
                </c:pt>
                <c:pt idx="189">
                  <c:v>3.9779999999999998E-3</c:v>
                </c:pt>
                <c:pt idx="190">
                  <c:v>4.0090000000000004E-3</c:v>
                </c:pt>
                <c:pt idx="191">
                  <c:v>4.006E-3</c:v>
                </c:pt>
                <c:pt idx="192">
                  <c:v>4.058E-3</c:v>
                </c:pt>
                <c:pt idx="193">
                  <c:v>4.0610000000000004E-3</c:v>
                </c:pt>
                <c:pt idx="194">
                  <c:v>4.0769999999999999E-3</c:v>
                </c:pt>
                <c:pt idx="195">
                  <c:v>4.0920000000000002E-3</c:v>
                </c:pt>
                <c:pt idx="196">
                  <c:v>4.1250000000000002E-3</c:v>
                </c:pt>
                <c:pt idx="197">
                  <c:v>4.1390000000000003E-3</c:v>
                </c:pt>
                <c:pt idx="198">
                  <c:v>4.156E-3</c:v>
                </c:pt>
                <c:pt idx="199">
                  <c:v>4.1790000000000004E-3</c:v>
                </c:pt>
                <c:pt idx="200">
                  <c:v>4.1999999999999997E-3</c:v>
                </c:pt>
                <c:pt idx="201">
                  <c:v>4.2290000000000001E-3</c:v>
                </c:pt>
                <c:pt idx="202">
                  <c:v>4.2319999999999997E-3</c:v>
                </c:pt>
                <c:pt idx="203">
                  <c:v>4.2690000000000002E-3</c:v>
                </c:pt>
                <c:pt idx="204">
                  <c:v>4.2839999999999996E-3</c:v>
                </c:pt>
                <c:pt idx="205">
                  <c:v>4.3319999999999999E-3</c:v>
                </c:pt>
                <c:pt idx="206">
                  <c:v>4.3169999999999997E-3</c:v>
                </c:pt>
                <c:pt idx="207">
                  <c:v>4.372E-3</c:v>
                </c:pt>
                <c:pt idx="208">
                  <c:v>4.3670000000000002E-3</c:v>
                </c:pt>
                <c:pt idx="209">
                  <c:v>4.411E-3</c:v>
                </c:pt>
                <c:pt idx="210">
                  <c:v>4.4050000000000001E-3</c:v>
                </c:pt>
                <c:pt idx="211">
                  <c:v>4.4590000000000003E-3</c:v>
                </c:pt>
                <c:pt idx="212">
                  <c:v>4.4590000000000003E-3</c:v>
                </c:pt>
                <c:pt idx="213">
                  <c:v>4.4900000000000001E-3</c:v>
                </c:pt>
                <c:pt idx="214">
                  <c:v>4.4970000000000001E-3</c:v>
                </c:pt>
                <c:pt idx="215">
                  <c:v>4.5399999999999998E-3</c:v>
                </c:pt>
                <c:pt idx="216">
                  <c:v>4.5580000000000004E-3</c:v>
                </c:pt>
                <c:pt idx="217">
                  <c:v>4.5620000000000001E-3</c:v>
                </c:pt>
                <c:pt idx="218">
                  <c:v>4.5770000000000003E-3</c:v>
                </c:pt>
                <c:pt idx="219">
                  <c:v>4.5849999999999997E-3</c:v>
                </c:pt>
                <c:pt idx="220">
                  <c:v>4.607E-3</c:v>
                </c:pt>
                <c:pt idx="221">
                  <c:v>4.6010000000000001E-3</c:v>
                </c:pt>
                <c:pt idx="222">
                  <c:v>4.633E-3</c:v>
                </c:pt>
                <c:pt idx="223">
                  <c:v>4.6350000000000002E-3</c:v>
                </c:pt>
                <c:pt idx="224">
                  <c:v>4.6740000000000002E-3</c:v>
                </c:pt>
                <c:pt idx="225">
                  <c:v>4.6639999999999997E-3</c:v>
                </c:pt>
                <c:pt idx="226">
                  <c:v>4.7099999999999998E-3</c:v>
                </c:pt>
                <c:pt idx="227">
                  <c:v>4.7140000000000003E-3</c:v>
                </c:pt>
                <c:pt idx="228">
                  <c:v>4.7559999999999998E-3</c:v>
                </c:pt>
                <c:pt idx="229">
                  <c:v>4.7499999999999999E-3</c:v>
                </c:pt>
                <c:pt idx="230">
                  <c:v>4.8060000000000004E-3</c:v>
                </c:pt>
                <c:pt idx="231">
                  <c:v>4.8089999999999999E-3</c:v>
                </c:pt>
                <c:pt idx="232">
                  <c:v>4.8370000000000002E-3</c:v>
                </c:pt>
                <c:pt idx="233">
                  <c:v>4.8479999999999999E-3</c:v>
                </c:pt>
                <c:pt idx="234">
                  <c:v>4.8869999999999999E-3</c:v>
                </c:pt>
                <c:pt idx="235">
                  <c:v>4.9049999999999996E-3</c:v>
                </c:pt>
                <c:pt idx="236">
                  <c:v>4.927E-3</c:v>
                </c:pt>
                <c:pt idx="237">
                  <c:v>4.9509999999999997E-3</c:v>
                </c:pt>
                <c:pt idx="238">
                  <c:v>4.9800000000000001E-3</c:v>
                </c:pt>
                <c:pt idx="239">
                  <c:v>5.0090000000000004E-3</c:v>
                </c:pt>
                <c:pt idx="240">
                  <c:v>5.0159999999999996E-3</c:v>
                </c:pt>
                <c:pt idx="241">
                  <c:v>5.0509999999999999E-3</c:v>
                </c:pt>
                <c:pt idx="242">
                  <c:v>5.0740000000000004E-3</c:v>
                </c:pt>
                <c:pt idx="243">
                  <c:v>5.1200000000000004E-3</c:v>
                </c:pt>
                <c:pt idx="244">
                  <c:v>5.1089999999999998E-3</c:v>
                </c:pt>
                <c:pt idx="245">
                  <c:v>5.1590000000000004E-3</c:v>
                </c:pt>
                <c:pt idx="246">
                  <c:v>5.1599999999999997E-3</c:v>
                </c:pt>
                <c:pt idx="247">
                  <c:v>5.208E-3</c:v>
                </c:pt>
                <c:pt idx="248">
                  <c:v>5.1999999999999998E-3</c:v>
                </c:pt>
                <c:pt idx="249">
                  <c:v>5.254E-3</c:v>
                </c:pt>
                <c:pt idx="250">
                  <c:v>5.2550000000000001E-3</c:v>
                </c:pt>
                <c:pt idx="251">
                  <c:v>5.2830000000000004E-3</c:v>
                </c:pt>
                <c:pt idx="252">
                  <c:v>5.2900000000000004E-3</c:v>
                </c:pt>
                <c:pt idx="253">
                  <c:v>5.3540000000000003E-3</c:v>
                </c:pt>
                <c:pt idx="254">
                  <c:v>5.372E-3</c:v>
                </c:pt>
                <c:pt idx="255">
                  <c:v>5.3829999999999998E-3</c:v>
                </c:pt>
                <c:pt idx="256">
                  <c:v>5.4050000000000001E-3</c:v>
                </c:pt>
                <c:pt idx="257">
                  <c:v>5.4299999999999999E-3</c:v>
                </c:pt>
                <c:pt idx="258">
                  <c:v>5.4549999999999998E-3</c:v>
                </c:pt>
                <c:pt idx="259">
                  <c:v>5.4609999999999997E-3</c:v>
                </c:pt>
                <c:pt idx="260">
                  <c:v>5.4910000000000002E-3</c:v>
                </c:pt>
                <c:pt idx="261">
                  <c:v>5.5110000000000003E-3</c:v>
                </c:pt>
                <c:pt idx="262">
                  <c:v>5.5490000000000001E-3</c:v>
                </c:pt>
                <c:pt idx="263">
                  <c:v>5.5279999999999999E-3</c:v>
                </c:pt>
                <c:pt idx="264">
                  <c:v>5.5729999999999998E-3</c:v>
                </c:pt>
                <c:pt idx="265">
                  <c:v>5.5799999999999999E-3</c:v>
                </c:pt>
                <c:pt idx="266">
                  <c:v>5.6129999999999999E-3</c:v>
                </c:pt>
                <c:pt idx="267">
                  <c:v>5.6010000000000001E-3</c:v>
                </c:pt>
                <c:pt idx="268">
                  <c:v>5.6490000000000004E-3</c:v>
                </c:pt>
                <c:pt idx="269">
                  <c:v>5.64E-3</c:v>
                </c:pt>
                <c:pt idx="270">
                  <c:v>5.666E-3</c:v>
                </c:pt>
                <c:pt idx="271">
                  <c:v>5.6559999999999996E-3</c:v>
                </c:pt>
                <c:pt idx="272">
                  <c:v>5.6379999999999998E-3</c:v>
                </c:pt>
                <c:pt idx="273">
                  <c:v>5.5999999999999999E-3</c:v>
                </c:pt>
                <c:pt idx="274">
                  <c:v>5.5929999999999999E-3</c:v>
                </c:pt>
                <c:pt idx="275">
                  <c:v>5.5919999999999997E-3</c:v>
                </c:pt>
                <c:pt idx="276">
                  <c:v>5.6059999999999999E-3</c:v>
                </c:pt>
                <c:pt idx="277">
                  <c:v>5.6169999999999996E-3</c:v>
                </c:pt>
                <c:pt idx="278">
                  <c:v>5.5960000000000003E-3</c:v>
                </c:pt>
                <c:pt idx="279">
                  <c:v>5.6160000000000003E-3</c:v>
                </c:pt>
                <c:pt idx="280">
                  <c:v>5.6189999999999999E-3</c:v>
                </c:pt>
                <c:pt idx="281">
                  <c:v>5.6379999999999998E-3</c:v>
                </c:pt>
                <c:pt idx="282">
                  <c:v>5.6030000000000003E-3</c:v>
                </c:pt>
                <c:pt idx="283">
                  <c:v>5.6319999999999999E-3</c:v>
                </c:pt>
                <c:pt idx="284">
                  <c:v>5.6189999999999999E-3</c:v>
                </c:pt>
                <c:pt idx="285">
                  <c:v>5.659E-3</c:v>
                </c:pt>
                <c:pt idx="286">
                  <c:v>5.6369999999999996E-3</c:v>
                </c:pt>
                <c:pt idx="287">
                  <c:v>5.6810000000000003E-3</c:v>
                </c:pt>
                <c:pt idx="288">
                  <c:v>5.6670000000000002E-3</c:v>
                </c:pt>
                <c:pt idx="289">
                  <c:v>5.6829999999999997E-3</c:v>
                </c:pt>
                <c:pt idx="290">
                  <c:v>5.6839999999999998E-3</c:v>
                </c:pt>
                <c:pt idx="291">
                  <c:v>5.7289999999999997E-3</c:v>
                </c:pt>
                <c:pt idx="292">
                  <c:v>5.7409999999999996E-3</c:v>
                </c:pt>
              </c:numCache>
            </c:numRef>
          </c:xVal>
          <c:yVal>
            <c:numRef>
              <c:f>'Res 1'!$Q$10:$Q$1008</c:f>
              <c:numCache>
                <c:formatCode>0</c:formatCode>
                <c:ptCount val="999"/>
                <c:pt idx="0">
                  <c:v>2823.4199815706002</c:v>
                </c:pt>
                <c:pt idx="1">
                  <c:v>2864.3232331468394</c:v>
                </c:pt>
                <c:pt idx="2">
                  <c:v>3115.8599699605438</c:v>
                </c:pt>
                <c:pt idx="3">
                  <c:v>3250.3476698975992</c:v>
                </c:pt>
                <c:pt idx="4">
                  <c:v>3238.7523284909421</c:v>
                </c:pt>
                <c:pt idx="5">
                  <c:v>3276.3687116369479</c:v>
                </c:pt>
                <c:pt idx="6">
                  <c:v>3472.3938927400418</c:v>
                </c:pt>
                <c:pt idx="7">
                  <c:v>3528.9097693598906</c:v>
                </c:pt>
                <c:pt idx="8">
                  <c:v>3522.518636301103</c:v>
                </c:pt>
                <c:pt idx="9">
                  <c:v>3590.2646467242503</c:v>
                </c:pt>
                <c:pt idx="10">
                  <c:v>3690.6054357472121</c:v>
                </c:pt>
                <c:pt idx="11">
                  <c:v>3767.5729381551805</c:v>
                </c:pt>
                <c:pt idx="12">
                  <c:v>3779.7160909668769</c:v>
                </c:pt>
                <c:pt idx="13">
                  <c:v>3877.5917286671643</c:v>
                </c:pt>
                <c:pt idx="14">
                  <c:v>3922.877471483715</c:v>
                </c:pt>
                <c:pt idx="15">
                  <c:v>4034.265790508296</c:v>
                </c:pt>
                <c:pt idx="16">
                  <c:v>4013.7228628193361</c:v>
                </c:pt>
                <c:pt idx="17">
                  <c:v>4144.6497886236384</c:v>
                </c:pt>
                <c:pt idx="18">
                  <c:v>4153.1408654017414</c:v>
                </c:pt>
                <c:pt idx="19">
                  <c:v>4289.0893957522339</c:v>
                </c:pt>
                <c:pt idx="20">
                  <c:v>4238.8733502903324</c:v>
                </c:pt>
                <c:pt idx="21">
                  <c:v>4398.6516767600178</c:v>
                </c:pt>
                <c:pt idx="22">
                  <c:v>4380.4825984928939</c:v>
                </c:pt>
                <c:pt idx="23">
                  <c:v>4501.0011076014562</c:v>
                </c:pt>
                <c:pt idx="24">
                  <c:v>4454.7110438756681</c:v>
                </c:pt>
                <c:pt idx="25">
                  <c:v>4611.9329171218378</c:v>
                </c:pt>
                <c:pt idx="26">
                  <c:v>4590.1117628211205</c:v>
                </c:pt>
                <c:pt idx="27">
                  <c:v>4691.4568727533215</c:v>
                </c:pt>
                <c:pt idx="28">
                  <c:v>4674.1095115937551</c:v>
                </c:pt>
                <c:pt idx="29">
                  <c:v>4805.9494564064562</c:v>
                </c:pt>
                <c:pt idx="30">
                  <c:v>4805.7668526047764</c:v>
                </c:pt>
                <c:pt idx="31">
                  <c:v>4879.4474865825114</c:v>
                </c:pt>
                <c:pt idx="32">
                  <c:v>4896.9774515437566</c:v>
                </c:pt>
                <c:pt idx="33">
                  <c:v>4996.040013954962</c:v>
                </c:pt>
                <c:pt idx="34">
                  <c:v>5031.1912457782928</c:v>
                </c:pt>
                <c:pt idx="35">
                  <c:v>5060.4991559478749</c:v>
                </c:pt>
                <c:pt idx="36">
                  <c:v>5116.741126865204</c:v>
                </c:pt>
                <c:pt idx="37">
                  <c:v>5181.3828726597967</c:v>
                </c:pt>
                <c:pt idx="38">
                  <c:v>5253.4200724224147</c:v>
                </c:pt>
                <c:pt idx="39">
                  <c:v>5247.4854488678257</c:v>
                </c:pt>
                <c:pt idx="40">
                  <c:v>5341.6177086336811</c:v>
                </c:pt>
                <c:pt idx="41">
                  <c:v>5380.7862240939639</c:v>
                </c:pt>
                <c:pt idx="42">
                  <c:v>5494.7309963420594</c:v>
                </c:pt>
                <c:pt idx="43">
                  <c:v>5449.5365554263481</c:v>
                </c:pt>
                <c:pt idx="44">
                  <c:v>5586.1241990827193</c:v>
                </c:pt>
                <c:pt idx="45">
                  <c:v>5608.9496742926749</c:v>
                </c:pt>
                <c:pt idx="46">
                  <c:v>5701.8950093476114</c:v>
                </c:pt>
                <c:pt idx="47">
                  <c:v>5654.4180209109054</c:v>
                </c:pt>
                <c:pt idx="48">
                  <c:v>5831.9089161435159</c:v>
                </c:pt>
                <c:pt idx="49">
                  <c:v>5829.2611610191607</c:v>
                </c:pt>
                <c:pt idx="50">
                  <c:v>5883.1292825146547</c:v>
                </c:pt>
                <c:pt idx="51">
                  <c:v>5881.3945463986984</c:v>
                </c:pt>
                <c:pt idx="52">
                  <c:v>6026.3819649323323</c:v>
                </c:pt>
                <c:pt idx="53">
                  <c:v>6046.5596850179336</c:v>
                </c:pt>
                <c:pt idx="54">
                  <c:v>6081.7109168412635</c:v>
                </c:pt>
                <c:pt idx="55">
                  <c:v>6123.5271874259006</c:v>
                </c:pt>
                <c:pt idx="56">
                  <c:v>6220.0332966135911</c:v>
                </c:pt>
                <c:pt idx="57">
                  <c:v>6282.8490043913871</c:v>
                </c:pt>
                <c:pt idx="58">
                  <c:v>6279.1969283577946</c:v>
                </c:pt>
                <c:pt idx="59">
                  <c:v>6367.6684702715811</c:v>
                </c:pt>
                <c:pt idx="60">
                  <c:v>6445.092482183748</c:v>
                </c:pt>
                <c:pt idx="61">
                  <c:v>6562.3241228620773</c:v>
                </c:pt>
                <c:pt idx="62">
                  <c:v>6495.5824333481687</c:v>
                </c:pt>
                <c:pt idx="63">
                  <c:v>6646.4131735355522</c:v>
                </c:pt>
                <c:pt idx="64">
                  <c:v>6648.1479096515086</c:v>
                </c:pt>
                <c:pt idx="65">
                  <c:v>6782.4530057868842</c:v>
                </c:pt>
                <c:pt idx="66">
                  <c:v>6723.8371854477191</c:v>
                </c:pt>
                <c:pt idx="67">
                  <c:v>6900.4150616719317</c:v>
                </c:pt>
                <c:pt idx="68">
                  <c:v>6880.4199453880101</c:v>
                </c:pt>
                <c:pt idx="69">
                  <c:v>6992.5386796193097</c:v>
                </c:pt>
                <c:pt idx="70">
                  <c:v>6971.9044500295113</c:v>
                </c:pt>
                <c:pt idx="71">
                  <c:v>7115.6136419513878</c:v>
                </c:pt>
                <c:pt idx="72">
                  <c:v>7116.617962860626</c:v>
                </c:pt>
                <c:pt idx="73">
                  <c:v>7189.4768797308016</c:v>
                </c:pt>
                <c:pt idx="74">
                  <c:v>7213.7631853541943</c:v>
                </c:pt>
                <c:pt idx="75">
                  <c:v>7335.3773172728343</c:v>
                </c:pt>
                <c:pt idx="76">
                  <c:v>7384.8629475280168</c:v>
                </c:pt>
                <c:pt idx="77">
                  <c:v>7405.7710828203362</c:v>
                </c:pt>
                <c:pt idx="78">
                  <c:v>7484.6559251459412</c:v>
                </c:pt>
                <c:pt idx="79">
                  <c:v>7562.5364465623079</c:v>
                </c:pt>
                <c:pt idx="80">
                  <c:v>7666.8032173213833</c:v>
                </c:pt>
                <c:pt idx="81">
                  <c:v>7630.9215702913325</c:v>
                </c:pt>
                <c:pt idx="82">
                  <c:v>7771.5264975846558</c:v>
                </c:pt>
                <c:pt idx="83">
                  <c:v>7778.4654420484821</c:v>
                </c:pt>
                <c:pt idx="84">
                  <c:v>7927.1962385165489</c:v>
                </c:pt>
                <c:pt idx="85">
                  <c:v>7877.2540987571683</c:v>
                </c:pt>
                <c:pt idx="86">
                  <c:v>8053.0102578738224</c:v>
                </c:pt>
                <c:pt idx="87">
                  <c:v>8019.137252662249</c:v>
                </c:pt>
                <c:pt idx="88">
                  <c:v>8162.481236980766</c:v>
                </c:pt>
                <c:pt idx="89">
                  <c:v>8123.312721520484</c:v>
                </c:pt>
                <c:pt idx="90">
                  <c:v>8290.6691057598728</c:v>
                </c:pt>
                <c:pt idx="91">
                  <c:v>8273.4130465011476</c:v>
                </c:pt>
                <c:pt idx="92">
                  <c:v>8374.3929488299891</c:v>
                </c:pt>
                <c:pt idx="93">
                  <c:v>8379.9623647812168</c:v>
                </c:pt>
                <c:pt idx="94">
                  <c:v>8523.1237452980567</c:v>
                </c:pt>
                <c:pt idx="95">
                  <c:v>8556.8141467079495</c:v>
                </c:pt>
                <c:pt idx="96">
                  <c:v>8594.9783412589932</c:v>
                </c:pt>
                <c:pt idx="97">
                  <c:v>8672.5849569728416</c:v>
                </c:pt>
                <c:pt idx="98">
                  <c:v>8735.7658723539971</c:v>
                </c:pt>
                <c:pt idx="99">
                  <c:v>8824.0548104661048</c:v>
                </c:pt>
                <c:pt idx="100">
                  <c:v>8831.5415663349686</c:v>
                </c:pt>
                <c:pt idx="101">
                  <c:v>8946.7645651948224</c:v>
                </c:pt>
                <c:pt idx="102">
                  <c:v>8977.0767962736409</c:v>
                </c:pt>
                <c:pt idx="103">
                  <c:v>9114.4861570375706</c:v>
                </c:pt>
                <c:pt idx="104">
                  <c:v>9071.9394712462163</c:v>
                </c:pt>
                <c:pt idx="105">
                  <c:v>9239.7523649898048</c:v>
                </c:pt>
                <c:pt idx="106">
                  <c:v>9214.6443422588545</c:v>
                </c:pt>
                <c:pt idx="107">
                  <c:v>9373.6009516209815</c:v>
                </c:pt>
                <c:pt idx="108">
                  <c:v>9320.4632453322047</c:v>
                </c:pt>
                <c:pt idx="109">
                  <c:v>9507.632142053837</c:v>
                </c:pt>
                <c:pt idx="110">
                  <c:v>9488.0935352741162</c:v>
                </c:pt>
                <c:pt idx="111">
                  <c:v>9592.634211735709</c:v>
                </c:pt>
                <c:pt idx="112">
                  <c:v>9594.1863440499874</c:v>
                </c:pt>
                <c:pt idx="113">
                  <c:v>9729.0392515904005</c:v>
                </c:pt>
                <c:pt idx="114">
                  <c:v>9740.4519891953787</c:v>
                </c:pt>
                <c:pt idx="115">
                  <c:v>9822.4410961495378</c:v>
                </c:pt>
                <c:pt idx="116">
                  <c:v>9861.244404006462</c:v>
                </c:pt>
                <c:pt idx="117">
                  <c:v>9961.4938911285826</c:v>
                </c:pt>
                <c:pt idx="118">
                  <c:v>10029.787712956768</c:v>
                </c:pt>
                <c:pt idx="119">
                  <c:v>10044.304715190301</c:v>
                </c:pt>
                <c:pt idx="120">
                  <c:v>10149.027995453574</c:v>
                </c:pt>
                <c:pt idx="121">
                  <c:v>10193.035511658367</c:v>
                </c:pt>
                <c:pt idx="122">
                  <c:v>10313.827926469448</c:v>
                </c:pt>
                <c:pt idx="123">
                  <c:v>10292.737187375451</c:v>
                </c:pt>
                <c:pt idx="124">
                  <c:v>10442.654908554436</c:v>
                </c:pt>
                <c:pt idx="125">
                  <c:v>10464.841270458512</c:v>
                </c:pt>
                <c:pt idx="126">
                  <c:v>10596.863819072893</c:v>
                </c:pt>
                <c:pt idx="127">
                  <c:v>10543.817414684956</c:v>
                </c:pt>
                <c:pt idx="128">
                  <c:v>10737.468746366216</c:v>
                </c:pt>
                <c:pt idx="129">
                  <c:v>10700.856684129447</c:v>
                </c:pt>
                <c:pt idx="130">
                  <c:v>10837.353025884979</c:v>
                </c:pt>
                <c:pt idx="131">
                  <c:v>10812.792814559067</c:v>
                </c:pt>
                <c:pt idx="132">
                  <c:v>10965.723498465766</c:v>
                </c:pt>
                <c:pt idx="133">
                  <c:v>10956.958515985143</c:v>
                </c:pt>
                <c:pt idx="134">
                  <c:v>11056.660191702227</c:v>
                </c:pt>
                <c:pt idx="135">
                  <c:v>11076.290100382788</c:v>
                </c:pt>
                <c:pt idx="136">
                  <c:v>11209.499573708086</c:v>
                </c:pt>
                <c:pt idx="137">
                  <c:v>11257.98088305403</c:v>
                </c:pt>
                <c:pt idx="138">
                  <c:v>11288.293114132852</c:v>
                </c:pt>
                <c:pt idx="139">
                  <c:v>11375.942938939079</c:v>
                </c:pt>
                <c:pt idx="140">
                  <c:v>11444.510666469781</c:v>
                </c:pt>
                <c:pt idx="141">
                  <c:v>11554.894664585127</c:v>
                </c:pt>
                <c:pt idx="142">
                  <c:v>11537.36469962388</c:v>
                </c:pt>
                <c:pt idx="143">
                  <c:v>11680.891287744078</c:v>
                </c:pt>
                <c:pt idx="144">
                  <c:v>11695.316988076769</c:v>
                </c:pt>
                <c:pt idx="145">
                  <c:v>11850.347615702784</c:v>
                </c:pt>
                <c:pt idx="146">
                  <c:v>11792.188304867819</c:v>
                </c:pt>
                <c:pt idx="147">
                  <c:v>11978.900692085252</c:v>
                </c:pt>
                <c:pt idx="148">
                  <c:v>11943.11034695604</c:v>
                </c:pt>
                <c:pt idx="149">
                  <c:v>12089.923803506472</c:v>
                </c:pt>
                <c:pt idx="150">
                  <c:v>12051.029193748709</c:v>
                </c:pt>
                <c:pt idx="151">
                  <c:v>12232.71997641995</c:v>
                </c:pt>
                <c:pt idx="152">
                  <c:v>12226.967956667042</c:v>
                </c:pt>
                <c:pt idx="153">
                  <c:v>12311.239611142197</c:v>
                </c:pt>
                <c:pt idx="154">
                  <c:v>12334.795501558869</c:v>
                </c:pt>
                <c:pt idx="155">
                  <c:v>12453.853180253995</c:v>
                </c:pt>
                <c:pt idx="156">
                  <c:v>12484.895826539534</c:v>
                </c:pt>
                <c:pt idx="157">
                  <c:v>12551.637516053443</c:v>
                </c:pt>
                <c:pt idx="158">
                  <c:v>12610.801147797647</c:v>
                </c:pt>
                <c:pt idx="159">
                  <c:v>12711.14193682061</c:v>
                </c:pt>
                <c:pt idx="160">
                  <c:v>12812.304442951128</c:v>
                </c:pt>
                <c:pt idx="161">
                  <c:v>12782.174815673989</c:v>
                </c:pt>
                <c:pt idx="162">
                  <c:v>12919.949384041276</c:v>
                </c:pt>
                <c:pt idx="163">
                  <c:v>12930.175196935337</c:v>
                </c:pt>
                <c:pt idx="164">
                  <c:v>13078.175578196686</c:v>
                </c:pt>
                <c:pt idx="165">
                  <c:v>13034.076760091051</c:v>
                </c:pt>
                <c:pt idx="166">
                  <c:v>13207.276465984192</c:v>
                </c:pt>
                <c:pt idx="167">
                  <c:v>13209.193805901828</c:v>
                </c:pt>
                <c:pt idx="168">
                  <c:v>13332.725277738104</c:v>
                </c:pt>
                <c:pt idx="169">
                  <c:v>13300.039197237449</c:v>
                </c:pt>
                <c:pt idx="170">
                  <c:v>13470.225940402874</c:v>
                </c:pt>
                <c:pt idx="171">
                  <c:v>13445.757030977802</c:v>
                </c:pt>
                <c:pt idx="172">
                  <c:v>13567.279860995603</c:v>
                </c:pt>
                <c:pt idx="173">
                  <c:v>13564.814709672928</c:v>
                </c:pt>
                <c:pt idx="174">
                  <c:v>13708.615203495645</c:v>
                </c:pt>
                <c:pt idx="175">
                  <c:v>13732.079792011478</c:v>
                </c:pt>
                <c:pt idx="176">
                  <c:v>13788.504366730487</c:v>
                </c:pt>
                <c:pt idx="177">
                  <c:v>13847.66799847469</c:v>
                </c:pt>
                <c:pt idx="178">
                  <c:v>13926.461538899455</c:v>
                </c:pt>
                <c:pt idx="179">
                  <c:v>13999.95956907551</c:v>
                </c:pt>
                <c:pt idx="180">
                  <c:v>14022.419836682106</c:v>
                </c:pt>
                <c:pt idx="181">
                  <c:v>14123.673644713468</c:v>
                </c:pt>
                <c:pt idx="182">
                  <c:v>14186.489352491264</c:v>
                </c:pt>
                <c:pt idx="183">
                  <c:v>14322.711788544275</c:v>
                </c:pt>
                <c:pt idx="184">
                  <c:v>14259.896080766479</c:v>
                </c:pt>
                <c:pt idx="185">
                  <c:v>14432.639277155418</c:v>
                </c:pt>
                <c:pt idx="186">
                  <c:v>14414.196293185774</c:v>
                </c:pt>
                <c:pt idx="187">
                  <c:v>14562.927089653842</c:v>
                </c:pt>
                <c:pt idx="188">
                  <c:v>14507.872043447431</c:v>
                </c:pt>
                <c:pt idx="189">
                  <c:v>14695.497449673261</c:v>
                </c:pt>
                <c:pt idx="190">
                  <c:v>14682.806485456525</c:v>
                </c:pt>
                <c:pt idx="191">
                  <c:v>14763.243460096408</c:v>
                </c:pt>
                <c:pt idx="192">
                  <c:v>14761.600025881291</c:v>
                </c:pt>
                <c:pt idx="193">
                  <c:v>14925.121730285409</c:v>
                </c:pt>
                <c:pt idx="194">
                  <c:v>14947.947205495364</c:v>
                </c:pt>
                <c:pt idx="195">
                  <c:v>14977.620323268306</c:v>
                </c:pt>
                <c:pt idx="196">
                  <c:v>15036.053539805791</c:v>
                </c:pt>
                <c:pt idx="197">
                  <c:v>15127.53804444729</c:v>
                </c:pt>
                <c:pt idx="198">
                  <c:v>15191.358073134323</c:v>
                </c:pt>
                <c:pt idx="199">
                  <c:v>15222.400719419862</c:v>
                </c:pt>
                <c:pt idx="200">
                  <c:v>15314.980846871442</c:v>
                </c:pt>
                <c:pt idx="201">
                  <c:v>15358.897061175394</c:v>
                </c:pt>
                <c:pt idx="202">
                  <c:v>15472.567927720969</c:v>
                </c:pt>
                <c:pt idx="203">
                  <c:v>15447.916414494219</c:v>
                </c:pt>
                <c:pt idx="204">
                  <c:v>15591.077795011059</c:v>
                </c:pt>
                <c:pt idx="205">
                  <c:v>15611.529420799176</c:v>
                </c:pt>
                <c:pt idx="206">
                  <c:v>15750.673517679064</c:v>
                </c:pt>
                <c:pt idx="207">
                  <c:v>15693.883735356694</c:v>
                </c:pt>
                <c:pt idx="208">
                  <c:v>15880.687424474965</c:v>
                </c:pt>
                <c:pt idx="209">
                  <c:v>15848.27524967683</c:v>
                </c:pt>
                <c:pt idx="210">
                  <c:v>15975.276193745021</c:v>
                </c:pt>
                <c:pt idx="211">
                  <c:v>15952.450718535067</c:v>
                </c:pt>
                <c:pt idx="212">
                  <c:v>16117.615857154298</c:v>
                </c:pt>
                <c:pt idx="213">
                  <c:v>16115.424611534145</c:v>
                </c:pt>
                <c:pt idx="214">
                  <c:v>16197.413718488304</c:v>
                </c:pt>
                <c:pt idx="215">
                  <c:v>16215.582796755429</c:v>
                </c:pt>
                <c:pt idx="216">
                  <c:v>16348.061854874006</c:v>
                </c:pt>
                <c:pt idx="217">
                  <c:v>16412.429694966078</c:v>
                </c:pt>
                <c:pt idx="218">
                  <c:v>16401.199561162783</c:v>
                </c:pt>
                <c:pt idx="219">
                  <c:v>16497.979576052992</c:v>
                </c:pt>
                <c:pt idx="220">
                  <c:v>16544.817451183819</c:v>
                </c:pt>
                <c:pt idx="221">
                  <c:v>16645.34084400846</c:v>
                </c:pt>
                <c:pt idx="222">
                  <c:v>16618.680688963235</c:v>
                </c:pt>
                <c:pt idx="223">
                  <c:v>16749.151105263336</c:v>
                </c:pt>
                <c:pt idx="224">
                  <c:v>16738.194877162558</c:v>
                </c:pt>
                <c:pt idx="225">
                  <c:v>16877.247672141602</c:v>
                </c:pt>
                <c:pt idx="226">
                  <c:v>16813.245039652891</c:v>
                </c:pt>
                <c:pt idx="227">
                  <c:v>16981.240537198159</c:v>
                </c:pt>
                <c:pt idx="228">
                  <c:v>16958.962873393244</c:v>
                </c:pt>
                <c:pt idx="229">
                  <c:v>17077.56404258417</c:v>
                </c:pt>
                <c:pt idx="230">
                  <c:v>17037.117300512131</c:v>
                </c:pt>
                <c:pt idx="231">
                  <c:v>17201.643325825487</c:v>
                </c:pt>
                <c:pt idx="232">
                  <c:v>17191.326211030584</c:v>
                </c:pt>
                <c:pt idx="233">
                  <c:v>17250.763748477311</c:v>
                </c:pt>
                <c:pt idx="234">
                  <c:v>17267.289392529317</c:v>
                </c:pt>
                <c:pt idx="235">
                  <c:v>17380.960259074891</c:v>
                </c:pt>
                <c:pt idx="236">
                  <c:v>17407.62041412012</c:v>
                </c:pt>
                <c:pt idx="237">
                  <c:v>17439.849985116576</c:v>
                </c:pt>
                <c:pt idx="238">
                  <c:v>17495.087635124666</c:v>
                </c:pt>
                <c:pt idx="239">
                  <c:v>17560.368494225138</c:v>
                </c:pt>
                <c:pt idx="240">
                  <c:v>17643.088016386017</c:v>
                </c:pt>
                <c:pt idx="241">
                  <c:v>17627.38408944157</c:v>
                </c:pt>
                <c:pt idx="242">
                  <c:v>17738.498502763628</c:v>
                </c:pt>
                <c:pt idx="243">
                  <c:v>17779.949565744908</c:v>
                </c:pt>
                <c:pt idx="244">
                  <c:v>17903.481037581183</c:v>
                </c:pt>
                <c:pt idx="245">
                  <c:v>17824.961402858939</c:v>
                </c:pt>
                <c:pt idx="246">
                  <c:v>17990.491749081535</c:v>
                </c:pt>
                <c:pt idx="247">
                  <c:v>17953.788384943924</c:v>
                </c:pt>
                <c:pt idx="248">
                  <c:v>18090.467330501138</c:v>
                </c:pt>
                <c:pt idx="249">
                  <c:v>18038.607850824115</c:v>
                </c:pt>
                <c:pt idx="250">
                  <c:v>18208.88589589038</c:v>
                </c:pt>
                <c:pt idx="251">
                  <c:v>18187.795156796383</c:v>
                </c:pt>
                <c:pt idx="252">
                  <c:v>18257.915016641364</c:v>
                </c:pt>
                <c:pt idx="253">
                  <c:v>18252.710808293494</c:v>
                </c:pt>
                <c:pt idx="254">
                  <c:v>18354.147220126535</c:v>
                </c:pt>
                <c:pt idx="255">
                  <c:v>18341.091048306444</c:v>
                </c:pt>
                <c:pt idx="256">
                  <c:v>18348.121294671106</c:v>
                </c:pt>
                <c:pt idx="257">
                  <c:v>18404.271963687595</c:v>
                </c:pt>
                <c:pt idx="258">
                  <c:v>18478.865616673731</c:v>
                </c:pt>
                <c:pt idx="259">
                  <c:v>18546.520325196037</c:v>
                </c:pt>
                <c:pt idx="260">
                  <c:v>18543.963871972523</c:v>
                </c:pt>
                <c:pt idx="261">
                  <c:v>18632.435413886309</c:v>
                </c:pt>
                <c:pt idx="262">
                  <c:v>18679.912402323014</c:v>
                </c:pt>
                <c:pt idx="263">
                  <c:v>18798.878779117298</c:v>
                </c:pt>
                <c:pt idx="264">
                  <c:v>18713.420199931228</c:v>
                </c:pt>
                <c:pt idx="265">
                  <c:v>18863.246619209374</c:v>
                </c:pt>
                <c:pt idx="266">
                  <c:v>18872.011601689999</c:v>
                </c:pt>
                <c:pt idx="267">
                  <c:v>18973.630617324718</c:v>
                </c:pt>
                <c:pt idx="268">
                  <c:v>18908.714965827603</c:v>
                </c:pt>
                <c:pt idx="269">
                  <c:v>19074.884425356075</c:v>
                </c:pt>
                <c:pt idx="270">
                  <c:v>19037.99845741679</c:v>
                </c:pt>
                <c:pt idx="271">
                  <c:v>19130.943792471728</c:v>
                </c:pt>
                <c:pt idx="272">
                  <c:v>19100.448957591227</c:v>
                </c:pt>
                <c:pt idx="273">
                  <c:v>19179.333799916833</c:v>
                </c:pt>
                <c:pt idx="274">
                  <c:v>19126.926508834775</c:v>
                </c:pt>
                <c:pt idx="275">
                  <c:v>19146.739021317015</c:v>
                </c:pt>
                <c:pt idx="276">
                  <c:v>19155.412701896799</c:v>
                </c:pt>
                <c:pt idx="277">
                  <c:v>19247.536319844177</c:v>
                </c:pt>
                <c:pt idx="278">
                  <c:v>19294.465496875844</c:v>
                </c:pt>
                <c:pt idx="279">
                  <c:v>19241.692998190429</c:v>
                </c:pt>
                <c:pt idx="280">
                  <c:v>19326.055954566422</c:v>
                </c:pt>
                <c:pt idx="281">
                  <c:v>19362.668016803189</c:v>
                </c:pt>
                <c:pt idx="282">
                  <c:v>19458.261106982482</c:v>
                </c:pt>
                <c:pt idx="283">
                  <c:v>19363.215828208231</c:v>
                </c:pt>
                <c:pt idx="284">
                  <c:v>19494.599263516731</c:v>
                </c:pt>
                <c:pt idx="285">
                  <c:v>19445.570142765744</c:v>
                </c:pt>
                <c:pt idx="286">
                  <c:v>19558.054084600404</c:v>
                </c:pt>
                <c:pt idx="287">
                  <c:v>19478.438827068079</c:v>
                </c:pt>
                <c:pt idx="288">
                  <c:v>19637.486738331048</c:v>
                </c:pt>
                <c:pt idx="289">
                  <c:v>19595.213958242213</c:v>
                </c:pt>
                <c:pt idx="290">
                  <c:v>19656.751439408254</c:v>
                </c:pt>
                <c:pt idx="291">
                  <c:v>19583.892522538074</c:v>
                </c:pt>
                <c:pt idx="292">
                  <c:v>19713.723825532299</c:v>
                </c:pt>
                <c:pt idx="293">
                  <c:v>19656.386231804892</c:v>
                </c:pt>
                <c:pt idx="294">
                  <c:v>15734.969590734614</c:v>
                </c:pt>
                <c:pt idx="295">
                  <c:v>14269.1175727513</c:v>
                </c:pt>
                <c:pt idx="296">
                  <c:v>14199.089014807158</c:v>
                </c:pt>
                <c:pt idx="297">
                  <c:v>13814.251502767316</c:v>
                </c:pt>
                <c:pt idx="994" formatCode="General">
                  <c:v>0</c:v>
                </c:pt>
                <c:pt idx="995" formatCode="General">
                  <c:v>0</c:v>
                </c:pt>
                <c:pt idx="996" formatCode="General">
                  <c:v>0</c:v>
                </c:pt>
                <c:pt idx="997" formatCode="General">
                  <c:v>0</c:v>
                </c:pt>
                <c:pt idx="998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89-43BE-A40F-71DA28CD7F66}"/>
            </c:ext>
          </c:extLst>
        </c:ser>
        <c:ser>
          <c:idx val="1"/>
          <c:order val="1"/>
          <c:tx>
            <c:v>Axial Strain E2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'Res 1'!$N$10:$N$998</c:f>
              <c:numCache>
                <c:formatCode>General</c:formatCode>
                <c:ptCount val="989"/>
                <c:pt idx="0">
                  <c:v>0</c:v>
                </c:pt>
                <c:pt idx="1">
                  <c:v>2.4000000000000001E-5</c:v>
                </c:pt>
                <c:pt idx="2">
                  <c:v>5.1999999999999997E-5</c:v>
                </c:pt>
                <c:pt idx="3">
                  <c:v>5.8999999999999998E-5</c:v>
                </c:pt>
                <c:pt idx="4">
                  <c:v>5.7000000000000003E-5</c:v>
                </c:pt>
                <c:pt idx="5">
                  <c:v>9.7999999999999997E-5</c:v>
                </c:pt>
                <c:pt idx="6">
                  <c:v>1.02E-4</c:v>
                </c:pt>
                <c:pt idx="7">
                  <c:v>1.1E-4</c:v>
                </c:pt>
                <c:pt idx="8">
                  <c:v>1.13E-4</c:v>
                </c:pt>
                <c:pt idx="9">
                  <c:v>1.4300000000000001E-4</c:v>
                </c:pt>
                <c:pt idx="10">
                  <c:v>1.4999999999999999E-4</c:v>
                </c:pt>
                <c:pt idx="11">
                  <c:v>1.65E-4</c:v>
                </c:pt>
                <c:pt idx="12">
                  <c:v>1.74E-4</c:v>
                </c:pt>
                <c:pt idx="13">
                  <c:v>1.9900000000000001E-4</c:v>
                </c:pt>
                <c:pt idx="14">
                  <c:v>2.13E-4</c:v>
                </c:pt>
                <c:pt idx="15">
                  <c:v>2.24E-4</c:v>
                </c:pt>
                <c:pt idx="16">
                  <c:v>2.41E-4</c:v>
                </c:pt>
                <c:pt idx="17">
                  <c:v>2.5799999999999998E-4</c:v>
                </c:pt>
                <c:pt idx="18">
                  <c:v>2.7900000000000001E-4</c:v>
                </c:pt>
                <c:pt idx="19">
                  <c:v>2.7999999999999998E-4</c:v>
                </c:pt>
                <c:pt idx="20">
                  <c:v>3.0499999999999999E-4</c:v>
                </c:pt>
                <c:pt idx="21">
                  <c:v>3.1300000000000002E-4</c:v>
                </c:pt>
                <c:pt idx="22">
                  <c:v>3.3799999999999998E-4</c:v>
                </c:pt>
                <c:pt idx="23">
                  <c:v>3.3100000000000002E-4</c:v>
                </c:pt>
                <c:pt idx="24">
                  <c:v>3.5799999999999997E-4</c:v>
                </c:pt>
                <c:pt idx="25">
                  <c:v>3.5799999999999997E-4</c:v>
                </c:pt>
                <c:pt idx="26">
                  <c:v>3.8499999999999998E-4</c:v>
                </c:pt>
                <c:pt idx="27">
                  <c:v>3.7599999999999998E-4</c:v>
                </c:pt>
                <c:pt idx="28">
                  <c:v>4.0700000000000003E-4</c:v>
                </c:pt>
                <c:pt idx="29">
                  <c:v>4.0099999999999999E-4</c:v>
                </c:pt>
                <c:pt idx="30">
                  <c:v>4.2099999999999999E-4</c:v>
                </c:pt>
                <c:pt idx="31">
                  <c:v>4.1800000000000002E-4</c:v>
                </c:pt>
                <c:pt idx="32">
                  <c:v>4.4200000000000001E-4</c:v>
                </c:pt>
                <c:pt idx="33">
                  <c:v>4.44E-4</c:v>
                </c:pt>
                <c:pt idx="34">
                  <c:v>4.57E-4</c:v>
                </c:pt>
                <c:pt idx="35">
                  <c:v>4.6099999999999998E-4</c:v>
                </c:pt>
                <c:pt idx="36">
                  <c:v>4.7899999999999999E-4</c:v>
                </c:pt>
                <c:pt idx="37">
                  <c:v>4.8700000000000002E-4</c:v>
                </c:pt>
                <c:pt idx="38">
                  <c:v>4.9399999999999997E-4</c:v>
                </c:pt>
                <c:pt idx="39">
                  <c:v>5.04E-4</c:v>
                </c:pt>
                <c:pt idx="40">
                  <c:v>5.1800000000000001E-4</c:v>
                </c:pt>
                <c:pt idx="41">
                  <c:v>5.3200000000000003E-4</c:v>
                </c:pt>
                <c:pt idx="42">
                  <c:v>5.3300000000000005E-4</c:v>
                </c:pt>
                <c:pt idx="43">
                  <c:v>5.5000000000000003E-4</c:v>
                </c:pt>
                <c:pt idx="44">
                  <c:v>5.6099999999999998E-4</c:v>
                </c:pt>
                <c:pt idx="45">
                  <c:v>5.8399999999999999E-4</c:v>
                </c:pt>
                <c:pt idx="46">
                  <c:v>5.7200000000000003E-4</c:v>
                </c:pt>
                <c:pt idx="47">
                  <c:v>5.9900000000000003E-4</c:v>
                </c:pt>
                <c:pt idx="48">
                  <c:v>6.0300000000000002E-4</c:v>
                </c:pt>
                <c:pt idx="49">
                  <c:v>6.2E-4</c:v>
                </c:pt>
                <c:pt idx="50">
                  <c:v>6.1499999999999999E-4</c:v>
                </c:pt>
                <c:pt idx="51">
                  <c:v>6.4700000000000001E-4</c:v>
                </c:pt>
                <c:pt idx="52">
                  <c:v>6.4599999999999998E-4</c:v>
                </c:pt>
                <c:pt idx="53">
                  <c:v>6.6100000000000002E-4</c:v>
                </c:pt>
                <c:pt idx="54">
                  <c:v>6.6299999999999996E-4</c:v>
                </c:pt>
                <c:pt idx="55">
                  <c:v>6.87E-4</c:v>
                </c:pt>
                <c:pt idx="56">
                  <c:v>6.9300000000000004E-4</c:v>
                </c:pt>
                <c:pt idx="57">
                  <c:v>6.9999999999999999E-4</c:v>
                </c:pt>
                <c:pt idx="58">
                  <c:v>7.1100000000000004E-4</c:v>
                </c:pt>
                <c:pt idx="59">
                  <c:v>7.3200000000000001E-4</c:v>
                </c:pt>
                <c:pt idx="60">
                  <c:v>7.4899999999999999E-4</c:v>
                </c:pt>
                <c:pt idx="61">
                  <c:v>7.45E-4</c:v>
                </c:pt>
                <c:pt idx="62">
                  <c:v>7.67E-4</c:v>
                </c:pt>
                <c:pt idx="63">
                  <c:v>7.7499999999999997E-4</c:v>
                </c:pt>
                <c:pt idx="64">
                  <c:v>8.0000000000000004E-4</c:v>
                </c:pt>
                <c:pt idx="65">
                  <c:v>7.9199999999999995E-4</c:v>
                </c:pt>
                <c:pt idx="66">
                  <c:v>8.2200000000000003E-4</c:v>
                </c:pt>
                <c:pt idx="67">
                  <c:v>8.2299999999999995E-4</c:v>
                </c:pt>
                <c:pt idx="68">
                  <c:v>8.52E-4</c:v>
                </c:pt>
                <c:pt idx="69">
                  <c:v>8.43E-4</c:v>
                </c:pt>
                <c:pt idx="70">
                  <c:v>8.8000000000000003E-4</c:v>
                </c:pt>
                <c:pt idx="71">
                  <c:v>8.7399999999999999E-4</c:v>
                </c:pt>
                <c:pt idx="72">
                  <c:v>8.9599999999999999E-4</c:v>
                </c:pt>
                <c:pt idx="73">
                  <c:v>8.9599999999999999E-4</c:v>
                </c:pt>
                <c:pt idx="74">
                  <c:v>9.2699999999999998E-4</c:v>
                </c:pt>
                <c:pt idx="75">
                  <c:v>9.3199999999999999E-4</c:v>
                </c:pt>
                <c:pt idx="76">
                  <c:v>9.4399999999999996E-4</c:v>
                </c:pt>
                <c:pt idx="77">
                  <c:v>9.5600000000000004E-4</c:v>
                </c:pt>
                <c:pt idx="78">
                  <c:v>9.7799999999999992E-4</c:v>
                </c:pt>
                <c:pt idx="79">
                  <c:v>9.9500000000000001E-4</c:v>
                </c:pt>
                <c:pt idx="80">
                  <c:v>9.9500000000000001E-4</c:v>
                </c:pt>
                <c:pt idx="81">
                  <c:v>1.0189999999999999E-3</c:v>
                </c:pt>
                <c:pt idx="82">
                  <c:v>1.0269999999999999E-3</c:v>
                </c:pt>
                <c:pt idx="83">
                  <c:v>1.0529999999999999E-3</c:v>
                </c:pt>
                <c:pt idx="84">
                  <c:v>1.049E-3</c:v>
                </c:pt>
                <c:pt idx="85">
                  <c:v>1.0820000000000001E-3</c:v>
                </c:pt>
                <c:pt idx="86">
                  <c:v>1.0809999999999999E-3</c:v>
                </c:pt>
                <c:pt idx="87">
                  <c:v>1.1169999999999999E-3</c:v>
                </c:pt>
                <c:pt idx="88">
                  <c:v>1.1039999999999999E-3</c:v>
                </c:pt>
                <c:pt idx="89">
                  <c:v>1.145E-3</c:v>
                </c:pt>
                <c:pt idx="90">
                  <c:v>1.137E-3</c:v>
                </c:pt>
                <c:pt idx="91">
                  <c:v>1.1640000000000001E-3</c:v>
                </c:pt>
                <c:pt idx="92">
                  <c:v>1.1620000000000001E-3</c:v>
                </c:pt>
                <c:pt idx="93">
                  <c:v>1.1969999999999999E-3</c:v>
                </c:pt>
                <c:pt idx="94">
                  <c:v>1.199E-3</c:v>
                </c:pt>
                <c:pt idx="95">
                  <c:v>1.2130000000000001E-3</c:v>
                </c:pt>
                <c:pt idx="96">
                  <c:v>1.2260000000000001E-3</c:v>
                </c:pt>
                <c:pt idx="97">
                  <c:v>1.2440000000000001E-3</c:v>
                </c:pt>
                <c:pt idx="98">
                  <c:v>1.2589999999999999E-3</c:v>
                </c:pt>
                <c:pt idx="99">
                  <c:v>1.2650000000000001E-3</c:v>
                </c:pt>
                <c:pt idx="100">
                  <c:v>1.286E-3</c:v>
                </c:pt>
                <c:pt idx="101">
                  <c:v>1.2979999999999999E-3</c:v>
                </c:pt>
                <c:pt idx="102">
                  <c:v>1.322E-3</c:v>
                </c:pt>
                <c:pt idx="103">
                  <c:v>1.3190000000000001E-3</c:v>
                </c:pt>
                <c:pt idx="104">
                  <c:v>1.3500000000000001E-3</c:v>
                </c:pt>
                <c:pt idx="105">
                  <c:v>1.3500000000000001E-3</c:v>
                </c:pt>
                <c:pt idx="106">
                  <c:v>1.3879999999999999E-3</c:v>
                </c:pt>
                <c:pt idx="107">
                  <c:v>1.374E-3</c:v>
                </c:pt>
                <c:pt idx="108">
                  <c:v>1.4170000000000001E-3</c:v>
                </c:pt>
                <c:pt idx="109">
                  <c:v>1.4109999999999999E-3</c:v>
                </c:pt>
                <c:pt idx="110">
                  <c:v>1.438E-3</c:v>
                </c:pt>
                <c:pt idx="111">
                  <c:v>1.4339999999999999E-3</c:v>
                </c:pt>
                <c:pt idx="112">
                  <c:v>1.4679999999999999E-3</c:v>
                </c:pt>
                <c:pt idx="113">
                  <c:v>1.4660000000000001E-3</c:v>
                </c:pt>
                <c:pt idx="114">
                  <c:v>1.488E-3</c:v>
                </c:pt>
                <c:pt idx="115">
                  <c:v>1.4920000000000001E-3</c:v>
                </c:pt>
                <c:pt idx="116">
                  <c:v>1.518E-3</c:v>
                </c:pt>
                <c:pt idx="117">
                  <c:v>1.5299999999999999E-3</c:v>
                </c:pt>
                <c:pt idx="118">
                  <c:v>1.537E-3</c:v>
                </c:pt>
                <c:pt idx="119">
                  <c:v>1.557E-3</c:v>
                </c:pt>
                <c:pt idx="120">
                  <c:v>1.57E-3</c:v>
                </c:pt>
                <c:pt idx="121">
                  <c:v>1.593E-3</c:v>
                </c:pt>
                <c:pt idx="122">
                  <c:v>1.5920000000000001E-3</c:v>
                </c:pt>
                <c:pt idx="123">
                  <c:v>1.622E-3</c:v>
                </c:pt>
                <c:pt idx="124">
                  <c:v>1.6299999999999999E-3</c:v>
                </c:pt>
                <c:pt idx="125">
                  <c:v>1.663E-3</c:v>
                </c:pt>
                <c:pt idx="126">
                  <c:v>1.6459999999999999E-3</c:v>
                </c:pt>
                <c:pt idx="127">
                  <c:v>1.694E-3</c:v>
                </c:pt>
                <c:pt idx="128">
                  <c:v>1.6819999999999999E-3</c:v>
                </c:pt>
                <c:pt idx="129">
                  <c:v>1.7149999999999999E-3</c:v>
                </c:pt>
                <c:pt idx="130">
                  <c:v>1.7060000000000001E-3</c:v>
                </c:pt>
                <c:pt idx="131">
                  <c:v>1.743E-3</c:v>
                </c:pt>
                <c:pt idx="132">
                  <c:v>1.738E-3</c:v>
                </c:pt>
                <c:pt idx="133">
                  <c:v>1.7619999999999999E-3</c:v>
                </c:pt>
                <c:pt idx="134">
                  <c:v>1.7650000000000001E-3</c:v>
                </c:pt>
                <c:pt idx="135">
                  <c:v>1.7960000000000001E-3</c:v>
                </c:pt>
                <c:pt idx="136">
                  <c:v>1.805E-3</c:v>
                </c:pt>
                <c:pt idx="137">
                  <c:v>1.8129999999999999E-3</c:v>
                </c:pt>
                <c:pt idx="138">
                  <c:v>1.8320000000000001E-3</c:v>
                </c:pt>
                <c:pt idx="139">
                  <c:v>1.8489999999999999E-3</c:v>
                </c:pt>
                <c:pt idx="140">
                  <c:v>1.872E-3</c:v>
                </c:pt>
                <c:pt idx="141">
                  <c:v>1.8699999999999999E-3</c:v>
                </c:pt>
                <c:pt idx="142">
                  <c:v>1.9009999999999999E-3</c:v>
                </c:pt>
                <c:pt idx="143">
                  <c:v>1.9070000000000001E-3</c:v>
                </c:pt>
                <c:pt idx="144">
                  <c:v>1.9419999999999999E-3</c:v>
                </c:pt>
                <c:pt idx="145">
                  <c:v>1.9289999999999999E-3</c:v>
                </c:pt>
                <c:pt idx="146">
                  <c:v>1.9710000000000001E-3</c:v>
                </c:pt>
                <c:pt idx="147">
                  <c:v>1.964E-3</c:v>
                </c:pt>
                <c:pt idx="148">
                  <c:v>1.9989999999999999E-3</c:v>
                </c:pt>
                <c:pt idx="149">
                  <c:v>1.9889999999999999E-3</c:v>
                </c:pt>
                <c:pt idx="150">
                  <c:v>2.032E-3</c:v>
                </c:pt>
                <c:pt idx="151">
                  <c:v>2.0279999999999999E-3</c:v>
                </c:pt>
                <c:pt idx="152">
                  <c:v>2.0479999999999999E-3</c:v>
                </c:pt>
                <c:pt idx="153">
                  <c:v>2.0539999999999998E-3</c:v>
                </c:pt>
                <c:pt idx="154">
                  <c:v>2.0820000000000001E-3</c:v>
                </c:pt>
                <c:pt idx="155">
                  <c:v>2.0890000000000001E-3</c:v>
                </c:pt>
                <c:pt idx="156">
                  <c:v>2.1050000000000001E-3</c:v>
                </c:pt>
                <c:pt idx="157">
                  <c:v>2.1189999999999998E-3</c:v>
                </c:pt>
                <c:pt idx="158">
                  <c:v>2.1440000000000001E-3</c:v>
                </c:pt>
                <c:pt idx="159">
                  <c:v>2.1670000000000001E-3</c:v>
                </c:pt>
                <c:pt idx="160">
                  <c:v>2.1619999999999999E-3</c:v>
                </c:pt>
                <c:pt idx="161">
                  <c:v>2.1949999999999999E-3</c:v>
                </c:pt>
                <c:pt idx="162">
                  <c:v>2.1970000000000002E-3</c:v>
                </c:pt>
                <c:pt idx="163">
                  <c:v>2.2330000000000002E-3</c:v>
                </c:pt>
                <c:pt idx="164">
                  <c:v>2.2239999999999998E-3</c:v>
                </c:pt>
                <c:pt idx="165">
                  <c:v>2.264E-3</c:v>
                </c:pt>
                <c:pt idx="166">
                  <c:v>2.2650000000000001E-3</c:v>
                </c:pt>
                <c:pt idx="167">
                  <c:v>2.2959999999999999E-3</c:v>
                </c:pt>
                <c:pt idx="168">
                  <c:v>2.2899999999999999E-3</c:v>
                </c:pt>
                <c:pt idx="169">
                  <c:v>2.33E-3</c:v>
                </c:pt>
                <c:pt idx="170">
                  <c:v>2.3249999999999998E-3</c:v>
                </c:pt>
                <c:pt idx="171">
                  <c:v>2.3549999999999999E-3</c:v>
                </c:pt>
                <c:pt idx="172">
                  <c:v>2.3579999999999999E-3</c:v>
                </c:pt>
                <c:pt idx="173">
                  <c:v>2.392E-3</c:v>
                </c:pt>
                <c:pt idx="174">
                  <c:v>2.3999999999999998E-3</c:v>
                </c:pt>
                <c:pt idx="175">
                  <c:v>2.4139999999999999E-3</c:v>
                </c:pt>
                <c:pt idx="176">
                  <c:v>2.431E-3</c:v>
                </c:pt>
                <c:pt idx="177">
                  <c:v>2.4499999999999999E-3</c:v>
                </c:pt>
                <c:pt idx="178">
                  <c:v>2.4710000000000001E-3</c:v>
                </c:pt>
                <c:pt idx="179">
                  <c:v>2.4759999999999999E-3</c:v>
                </c:pt>
                <c:pt idx="180">
                  <c:v>2.5040000000000001E-3</c:v>
                </c:pt>
                <c:pt idx="181">
                  <c:v>2.5270000000000002E-3</c:v>
                </c:pt>
                <c:pt idx="182">
                  <c:v>2.5669999999999998E-3</c:v>
                </c:pt>
                <c:pt idx="183">
                  <c:v>2.555E-3</c:v>
                </c:pt>
                <c:pt idx="184">
                  <c:v>2.5999999999999999E-3</c:v>
                </c:pt>
                <c:pt idx="185">
                  <c:v>2.5990000000000002E-3</c:v>
                </c:pt>
                <c:pt idx="186">
                  <c:v>2.6389999999999999E-3</c:v>
                </c:pt>
                <c:pt idx="187">
                  <c:v>2.6310000000000001E-3</c:v>
                </c:pt>
                <c:pt idx="188">
                  <c:v>2.6819999999999999E-3</c:v>
                </c:pt>
                <c:pt idx="189">
                  <c:v>2.6809999999999998E-3</c:v>
                </c:pt>
                <c:pt idx="190">
                  <c:v>2.702E-3</c:v>
                </c:pt>
                <c:pt idx="191">
                  <c:v>2.7109999999999999E-3</c:v>
                </c:pt>
                <c:pt idx="192">
                  <c:v>2.751E-3</c:v>
                </c:pt>
                <c:pt idx="193">
                  <c:v>2.7650000000000001E-3</c:v>
                </c:pt>
                <c:pt idx="194">
                  <c:v>2.774E-3</c:v>
                </c:pt>
                <c:pt idx="195">
                  <c:v>2.7959999999999999E-3</c:v>
                </c:pt>
                <c:pt idx="196">
                  <c:v>2.8180000000000002E-3</c:v>
                </c:pt>
                <c:pt idx="197">
                  <c:v>2.8410000000000002E-3</c:v>
                </c:pt>
                <c:pt idx="198">
                  <c:v>2.8509999999999998E-3</c:v>
                </c:pt>
                <c:pt idx="199">
                  <c:v>2.879E-3</c:v>
                </c:pt>
                <c:pt idx="200">
                  <c:v>2.8909999999999999E-3</c:v>
                </c:pt>
                <c:pt idx="201">
                  <c:v>2.9260000000000002E-3</c:v>
                </c:pt>
                <c:pt idx="202">
                  <c:v>2.9220000000000001E-3</c:v>
                </c:pt>
                <c:pt idx="203">
                  <c:v>2.9619999999999998E-3</c:v>
                </c:pt>
                <c:pt idx="204">
                  <c:v>2.97E-3</c:v>
                </c:pt>
                <c:pt idx="205">
                  <c:v>3.006E-3</c:v>
                </c:pt>
                <c:pt idx="206">
                  <c:v>2.9989999999999999E-3</c:v>
                </c:pt>
                <c:pt idx="207">
                  <c:v>3.0479999999999999E-3</c:v>
                </c:pt>
                <c:pt idx="208">
                  <c:v>3.0439999999999998E-3</c:v>
                </c:pt>
                <c:pt idx="209">
                  <c:v>3.0739999999999999E-3</c:v>
                </c:pt>
                <c:pt idx="210">
                  <c:v>3.078E-3</c:v>
                </c:pt>
                <c:pt idx="211">
                  <c:v>3.1180000000000001E-3</c:v>
                </c:pt>
                <c:pt idx="212">
                  <c:v>3.1250000000000002E-3</c:v>
                </c:pt>
                <c:pt idx="213">
                  <c:v>3.1459999999999999E-3</c:v>
                </c:pt>
                <c:pt idx="214">
                  <c:v>3.16E-3</c:v>
                </c:pt>
                <c:pt idx="215">
                  <c:v>3.192E-3</c:v>
                </c:pt>
                <c:pt idx="216">
                  <c:v>3.2169999999999998E-3</c:v>
                </c:pt>
                <c:pt idx="217">
                  <c:v>3.2160000000000001E-3</c:v>
                </c:pt>
                <c:pt idx="218">
                  <c:v>3.2499999999999999E-3</c:v>
                </c:pt>
                <c:pt idx="219">
                  <c:v>3.2620000000000001E-3</c:v>
                </c:pt>
                <c:pt idx="220">
                  <c:v>3.2980000000000002E-3</c:v>
                </c:pt>
                <c:pt idx="221">
                  <c:v>3.2940000000000001E-3</c:v>
                </c:pt>
                <c:pt idx="222">
                  <c:v>3.336E-3</c:v>
                </c:pt>
                <c:pt idx="223">
                  <c:v>3.3349999999999999E-3</c:v>
                </c:pt>
                <c:pt idx="224">
                  <c:v>3.3779999999999999E-3</c:v>
                </c:pt>
                <c:pt idx="225">
                  <c:v>3.3670000000000002E-3</c:v>
                </c:pt>
                <c:pt idx="226">
                  <c:v>3.418E-3</c:v>
                </c:pt>
                <c:pt idx="227">
                  <c:v>3.4160000000000002E-3</c:v>
                </c:pt>
                <c:pt idx="228">
                  <c:v>3.447E-3</c:v>
                </c:pt>
                <c:pt idx="229">
                  <c:v>3.4499999999999999E-3</c:v>
                </c:pt>
                <c:pt idx="230">
                  <c:v>3.4949999999999998E-3</c:v>
                </c:pt>
                <c:pt idx="231">
                  <c:v>3.5040000000000002E-3</c:v>
                </c:pt>
                <c:pt idx="232">
                  <c:v>3.5200000000000001E-3</c:v>
                </c:pt>
                <c:pt idx="233">
                  <c:v>3.539E-3</c:v>
                </c:pt>
                <c:pt idx="234">
                  <c:v>3.5660000000000002E-3</c:v>
                </c:pt>
                <c:pt idx="235">
                  <c:v>3.5890000000000002E-3</c:v>
                </c:pt>
                <c:pt idx="236">
                  <c:v>3.5990000000000002E-3</c:v>
                </c:pt>
                <c:pt idx="237">
                  <c:v>3.627E-3</c:v>
                </c:pt>
                <c:pt idx="238">
                  <c:v>3.6440000000000001E-3</c:v>
                </c:pt>
                <c:pt idx="239">
                  <c:v>3.6779999999999998E-3</c:v>
                </c:pt>
                <c:pt idx="240">
                  <c:v>3.676E-3</c:v>
                </c:pt>
                <c:pt idx="241">
                  <c:v>3.7169999999999998E-3</c:v>
                </c:pt>
                <c:pt idx="242">
                  <c:v>3.7309999999999999E-3</c:v>
                </c:pt>
                <c:pt idx="243">
                  <c:v>3.7720000000000002E-3</c:v>
                </c:pt>
                <c:pt idx="244">
                  <c:v>3.764E-3</c:v>
                </c:pt>
                <c:pt idx="245">
                  <c:v>3.8170000000000001E-3</c:v>
                </c:pt>
                <c:pt idx="246">
                  <c:v>3.8140000000000001E-3</c:v>
                </c:pt>
                <c:pt idx="247">
                  <c:v>3.8509999999999998E-3</c:v>
                </c:pt>
                <c:pt idx="248">
                  <c:v>3.8530000000000001E-3</c:v>
                </c:pt>
                <c:pt idx="249">
                  <c:v>3.8969999999999999E-3</c:v>
                </c:pt>
                <c:pt idx="250">
                  <c:v>3.9069999999999999E-3</c:v>
                </c:pt>
                <c:pt idx="251">
                  <c:v>3.9240000000000004E-3</c:v>
                </c:pt>
                <c:pt idx="252">
                  <c:v>3.9399999999999999E-3</c:v>
                </c:pt>
                <c:pt idx="253">
                  <c:v>4.0039999999999997E-3</c:v>
                </c:pt>
                <c:pt idx="254">
                  <c:v>4.0359999999999997E-3</c:v>
                </c:pt>
                <c:pt idx="255">
                  <c:v>4.045E-3</c:v>
                </c:pt>
                <c:pt idx="256">
                  <c:v>4.0790000000000002E-3</c:v>
                </c:pt>
                <c:pt idx="257">
                  <c:v>4.1009999999999996E-3</c:v>
                </c:pt>
                <c:pt idx="258">
                  <c:v>4.1370000000000001E-3</c:v>
                </c:pt>
                <c:pt idx="259">
                  <c:v>4.1409999999999997E-3</c:v>
                </c:pt>
                <c:pt idx="260">
                  <c:v>4.182E-3</c:v>
                </c:pt>
                <c:pt idx="261">
                  <c:v>4.1970000000000002E-3</c:v>
                </c:pt>
                <c:pt idx="262">
                  <c:v>4.2430000000000002E-3</c:v>
                </c:pt>
                <c:pt idx="263">
                  <c:v>4.2339999999999999E-3</c:v>
                </c:pt>
                <c:pt idx="264">
                  <c:v>4.2900000000000004E-3</c:v>
                </c:pt>
                <c:pt idx="265">
                  <c:v>4.2950000000000002E-3</c:v>
                </c:pt>
                <c:pt idx="266">
                  <c:v>4.3229999999999996E-3</c:v>
                </c:pt>
                <c:pt idx="267">
                  <c:v>4.326E-3</c:v>
                </c:pt>
                <c:pt idx="268">
                  <c:v>4.3670000000000002E-3</c:v>
                </c:pt>
                <c:pt idx="269">
                  <c:v>4.3750000000000004E-3</c:v>
                </c:pt>
                <c:pt idx="270">
                  <c:v>4.3969999999999999E-3</c:v>
                </c:pt>
                <c:pt idx="271">
                  <c:v>4.411E-3</c:v>
                </c:pt>
                <c:pt idx="272">
                  <c:v>4.4250000000000001E-3</c:v>
                </c:pt>
                <c:pt idx="273">
                  <c:v>4.4409999999999996E-3</c:v>
                </c:pt>
                <c:pt idx="274">
                  <c:v>4.4479999999999997E-3</c:v>
                </c:pt>
                <c:pt idx="275">
                  <c:v>4.4730000000000004E-3</c:v>
                </c:pt>
                <c:pt idx="276">
                  <c:v>4.496E-3</c:v>
                </c:pt>
                <c:pt idx="277">
                  <c:v>4.5310000000000003E-3</c:v>
                </c:pt>
                <c:pt idx="278">
                  <c:v>4.522E-3</c:v>
                </c:pt>
                <c:pt idx="279">
                  <c:v>4.5649999999999996E-3</c:v>
                </c:pt>
                <c:pt idx="280">
                  <c:v>4.5760000000000002E-3</c:v>
                </c:pt>
                <c:pt idx="281">
                  <c:v>4.6239999999999996E-3</c:v>
                </c:pt>
                <c:pt idx="282">
                  <c:v>4.6169999999999996E-3</c:v>
                </c:pt>
                <c:pt idx="283">
                  <c:v>4.6740000000000002E-3</c:v>
                </c:pt>
                <c:pt idx="284">
                  <c:v>4.6639999999999997E-3</c:v>
                </c:pt>
                <c:pt idx="285">
                  <c:v>4.7029999999999997E-3</c:v>
                </c:pt>
                <c:pt idx="286">
                  <c:v>4.705E-3</c:v>
                </c:pt>
                <c:pt idx="287">
                  <c:v>4.7559999999999998E-3</c:v>
                </c:pt>
                <c:pt idx="288">
                  <c:v>4.7679999999999997E-3</c:v>
                </c:pt>
                <c:pt idx="289">
                  <c:v>4.8040000000000001E-3</c:v>
                </c:pt>
                <c:pt idx="290">
                  <c:v>4.8320000000000004E-3</c:v>
                </c:pt>
                <c:pt idx="291">
                  <c:v>4.8890000000000001E-3</c:v>
                </c:pt>
                <c:pt idx="292">
                  <c:v>4.9119999999999997E-3</c:v>
                </c:pt>
              </c:numCache>
            </c:numRef>
          </c:xVal>
          <c:yVal>
            <c:numRef>
              <c:f>'Res 1'!$Q$10:$Q$1008</c:f>
              <c:numCache>
                <c:formatCode>0</c:formatCode>
                <c:ptCount val="999"/>
                <c:pt idx="0">
                  <c:v>2823.4199815706002</c:v>
                </c:pt>
                <c:pt idx="1">
                  <c:v>2864.3232331468394</c:v>
                </c:pt>
                <c:pt idx="2">
                  <c:v>3115.8599699605438</c:v>
                </c:pt>
                <c:pt idx="3">
                  <c:v>3250.3476698975992</c:v>
                </c:pt>
                <c:pt idx="4">
                  <c:v>3238.7523284909421</c:v>
                </c:pt>
                <c:pt idx="5">
                  <c:v>3276.3687116369479</c:v>
                </c:pt>
                <c:pt idx="6">
                  <c:v>3472.3938927400418</c:v>
                </c:pt>
                <c:pt idx="7">
                  <c:v>3528.9097693598906</c:v>
                </c:pt>
                <c:pt idx="8">
                  <c:v>3522.518636301103</c:v>
                </c:pt>
                <c:pt idx="9">
                  <c:v>3590.2646467242503</c:v>
                </c:pt>
                <c:pt idx="10">
                  <c:v>3690.6054357472121</c:v>
                </c:pt>
                <c:pt idx="11">
                  <c:v>3767.5729381551805</c:v>
                </c:pt>
                <c:pt idx="12">
                  <c:v>3779.7160909668769</c:v>
                </c:pt>
                <c:pt idx="13">
                  <c:v>3877.5917286671643</c:v>
                </c:pt>
                <c:pt idx="14">
                  <c:v>3922.877471483715</c:v>
                </c:pt>
                <c:pt idx="15">
                  <c:v>4034.265790508296</c:v>
                </c:pt>
                <c:pt idx="16">
                  <c:v>4013.7228628193361</c:v>
                </c:pt>
                <c:pt idx="17">
                  <c:v>4144.6497886236384</c:v>
                </c:pt>
                <c:pt idx="18">
                  <c:v>4153.1408654017414</c:v>
                </c:pt>
                <c:pt idx="19">
                  <c:v>4289.0893957522339</c:v>
                </c:pt>
                <c:pt idx="20">
                  <c:v>4238.8733502903324</c:v>
                </c:pt>
                <c:pt idx="21">
                  <c:v>4398.6516767600178</c:v>
                </c:pt>
                <c:pt idx="22">
                  <c:v>4380.4825984928939</c:v>
                </c:pt>
                <c:pt idx="23">
                  <c:v>4501.0011076014562</c:v>
                </c:pt>
                <c:pt idx="24">
                  <c:v>4454.7110438756681</c:v>
                </c:pt>
                <c:pt idx="25">
                  <c:v>4611.9329171218378</c:v>
                </c:pt>
                <c:pt idx="26">
                  <c:v>4590.1117628211205</c:v>
                </c:pt>
                <c:pt idx="27">
                  <c:v>4691.4568727533215</c:v>
                </c:pt>
                <c:pt idx="28">
                  <c:v>4674.1095115937551</c:v>
                </c:pt>
                <c:pt idx="29">
                  <c:v>4805.9494564064562</c:v>
                </c:pt>
                <c:pt idx="30">
                  <c:v>4805.7668526047764</c:v>
                </c:pt>
                <c:pt idx="31">
                  <c:v>4879.4474865825114</c:v>
                </c:pt>
                <c:pt idx="32">
                  <c:v>4896.9774515437566</c:v>
                </c:pt>
                <c:pt idx="33">
                  <c:v>4996.040013954962</c:v>
                </c:pt>
                <c:pt idx="34">
                  <c:v>5031.1912457782928</c:v>
                </c:pt>
                <c:pt idx="35">
                  <c:v>5060.4991559478749</c:v>
                </c:pt>
                <c:pt idx="36">
                  <c:v>5116.741126865204</c:v>
                </c:pt>
                <c:pt idx="37">
                  <c:v>5181.3828726597967</c:v>
                </c:pt>
                <c:pt idx="38">
                  <c:v>5253.4200724224147</c:v>
                </c:pt>
                <c:pt idx="39">
                  <c:v>5247.4854488678257</c:v>
                </c:pt>
                <c:pt idx="40">
                  <c:v>5341.6177086336811</c:v>
                </c:pt>
                <c:pt idx="41">
                  <c:v>5380.7862240939639</c:v>
                </c:pt>
                <c:pt idx="42">
                  <c:v>5494.7309963420594</c:v>
                </c:pt>
                <c:pt idx="43">
                  <c:v>5449.5365554263481</c:v>
                </c:pt>
                <c:pt idx="44">
                  <c:v>5586.1241990827193</c:v>
                </c:pt>
                <c:pt idx="45">
                  <c:v>5608.9496742926749</c:v>
                </c:pt>
                <c:pt idx="46">
                  <c:v>5701.8950093476114</c:v>
                </c:pt>
                <c:pt idx="47">
                  <c:v>5654.4180209109054</c:v>
                </c:pt>
                <c:pt idx="48">
                  <c:v>5831.9089161435159</c:v>
                </c:pt>
                <c:pt idx="49">
                  <c:v>5829.2611610191607</c:v>
                </c:pt>
                <c:pt idx="50">
                  <c:v>5883.1292825146547</c:v>
                </c:pt>
                <c:pt idx="51">
                  <c:v>5881.3945463986984</c:v>
                </c:pt>
                <c:pt idx="52">
                  <c:v>6026.3819649323323</c:v>
                </c:pt>
                <c:pt idx="53">
                  <c:v>6046.5596850179336</c:v>
                </c:pt>
                <c:pt idx="54">
                  <c:v>6081.7109168412635</c:v>
                </c:pt>
                <c:pt idx="55">
                  <c:v>6123.5271874259006</c:v>
                </c:pt>
                <c:pt idx="56">
                  <c:v>6220.0332966135911</c:v>
                </c:pt>
                <c:pt idx="57">
                  <c:v>6282.8490043913871</c:v>
                </c:pt>
                <c:pt idx="58">
                  <c:v>6279.1969283577946</c:v>
                </c:pt>
                <c:pt idx="59">
                  <c:v>6367.6684702715811</c:v>
                </c:pt>
                <c:pt idx="60">
                  <c:v>6445.092482183748</c:v>
                </c:pt>
                <c:pt idx="61">
                  <c:v>6562.3241228620773</c:v>
                </c:pt>
                <c:pt idx="62">
                  <c:v>6495.5824333481687</c:v>
                </c:pt>
                <c:pt idx="63">
                  <c:v>6646.4131735355522</c:v>
                </c:pt>
                <c:pt idx="64">
                  <c:v>6648.1479096515086</c:v>
                </c:pt>
                <c:pt idx="65">
                  <c:v>6782.4530057868842</c:v>
                </c:pt>
                <c:pt idx="66">
                  <c:v>6723.8371854477191</c:v>
                </c:pt>
                <c:pt idx="67">
                  <c:v>6900.4150616719317</c:v>
                </c:pt>
                <c:pt idx="68">
                  <c:v>6880.4199453880101</c:v>
                </c:pt>
                <c:pt idx="69">
                  <c:v>6992.5386796193097</c:v>
                </c:pt>
                <c:pt idx="70">
                  <c:v>6971.9044500295113</c:v>
                </c:pt>
                <c:pt idx="71">
                  <c:v>7115.6136419513878</c:v>
                </c:pt>
                <c:pt idx="72">
                  <c:v>7116.617962860626</c:v>
                </c:pt>
                <c:pt idx="73">
                  <c:v>7189.4768797308016</c:v>
                </c:pt>
                <c:pt idx="74">
                  <c:v>7213.7631853541943</c:v>
                </c:pt>
                <c:pt idx="75">
                  <c:v>7335.3773172728343</c:v>
                </c:pt>
                <c:pt idx="76">
                  <c:v>7384.8629475280168</c:v>
                </c:pt>
                <c:pt idx="77">
                  <c:v>7405.7710828203362</c:v>
                </c:pt>
                <c:pt idx="78">
                  <c:v>7484.6559251459412</c:v>
                </c:pt>
                <c:pt idx="79">
                  <c:v>7562.5364465623079</c:v>
                </c:pt>
                <c:pt idx="80">
                  <c:v>7666.8032173213833</c:v>
                </c:pt>
                <c:pt idx="81">
                  <c:v>7630.9215702913325</c:v>
                </c:pt>
                <c:pt idx="82">
                  <c:v>7771.5264975846558</c:v>
                </c:pt>
                <c:pt idx="83">
                  <c:v>7778.4654420484821</c:v>
                </c:pt>
                <c:pt idx="84">
                  <c:v>7927.1962385165489</c:v>
                </c:pt>
                <c:pt idx="85">
                  <c:v>7877.2540987571683</c:v>
                </c:pt>
                <c:pt idx="86">
                  <c:v>8053.0102578738224</c:v>
                </c:pt>
                <c:pt idx="87">
                  <c:v>8019.137252662249</c:v>
                </c:pt>
                <c:pt idx="88">
                  <c:v>8162.481236980766</c:v>
                </c:pt>
                <c:pt idx="89">
                  <c:v>8123.312721520484</c:v>
                </c:pt>
                <c:pt idx="90">
                  <c:v>8290.6691057598728</c:v>
                </c:pt>
                <c:pt idx="91">
                  <c:v>8273.4130465011476</c:v>
                </c:pt>
                <c:pt idx="92">
                  <c:v>8374.3929488299891</c:v>
                </c:pt>
                <c:pt idx="93">
                  <c:v>8379.9623647812168</c:v>
                </c:pt>
                <c:pt idx="94">
                  <c:v>8523.1237452980567</c:v>
                </c:pt>
                <c:pt idx="95">
                  <c:v>8556.8141467079495</c:v>
                </c:pt>
                <c:pt idx="96">
                  <c:v>8594.9783412589932</c:v>
                </c:pt>
                <c:pt idx="97">
                  <c:v>8672.5849569728416</c:v>
                </c:pt>
                <c:pt idx="98">
                  <c:v>8735.7658723539971</c:v>
                </c:pt>
                <c:pt idx="99">
                  <c:v>8824.0548104661048</c:v>
                </c:pt>
                <c:pt idx="100">
                  <c:v>8831.5415663349686</c:v>
                </c:pt>
                <c:pt idx="101">
                  <c:v>8946.7645651948224</c:v>
                </c:pt>
                <c:pt idx="102">
                  <c:v>8977.0767962736409</c:v>
                </c:pt>
                <c:pt idx="103">
                  <c:v>9114.4861570375706</c:v>
                </c:pt>
                <c:pt idx="104">
                  <c:v>9071.9394712462163</c:v>
                </c:pt>
                <c:pt idx="105">
                  <c:v>9239.7523649898048</c:v>
                </c:pt>
                <c:pt idx="106">
                  <c:v>9214.6443422588545</c:v>
                </c:pt>
                <c:pt idx="107">
                  <c:v>9373.6009516209815</c:v>
                </c:pt>
                <c:pt idx="108">
                  <c:v>9320.4632453322047</c:v>
                </c:pt>
                <c:pt idx="109">
                  <c:v>9507.632142053837</c:v>
                </c:pt>
                <c:pt idx="110">
                  <c:v>9488.0935352741162</c:v>
                </c:pt>
                <c:pt idx="111">
                  <c:v>9592.634211735709</c:v>
                </c:pt>
                <c:pt idx="112">
                  <c:v>9594.1863440499874</c:v>
                </c:pt>
                <c:pt idx="113">
                  <c:v>9729.0392515904005</c:v>
                </c:pt>
                <c:pt idx="114">
                  <c:v>9740.4519891953787</c:v>
                </c:pt>
                <c:pt idx="115">
                  <c:v>9822.4410961495378</c:v>
                </c:pt>
                <c:pt idx="116">
                  <c:v>9861.244404006462</c:v>
                </c:pt>
                <c:pt idx="117">
                  <c:v>9961.4938911285826</c:v>
                </c:pt>
                <c:pt idx="118">
                  <c:v>10029.787712956768</c:v>
                </c:pt>
                <c:pt idx="119">
                  <c:v>10044.304715190301</c:v>
                </c:pt>
                <c:pt idx="120">
                  <c:v>10149.027995453574</c:v>
                </c:pt>
                <c:pt idx="121">
                  <c:v>10193.035511658367</c:v>
                </c:pt>
                <c:pt idx="122">
                  <c:v>10313.827926469448</c:v>
                </c:pt>
                <c:pt idx="123">
                  <c:v>10292.737187375451</c:v>
                </c:pt>
                <c:pt idx="124">
                  <c:v>10442.654908554436</c:v>
                </c:pt>
                <c:pt idx="125">
                  <c:v>10464.841270458512</c:v>
                </c:pt>
                <c:pt idx="126">
                  <c:v>10596.863819072893</c:v>
                </c:pt>
                <c:pt idx="127">
                  <c:v>10543.817414684956</c:v>
                </c:pt>
                <c:pt idx="128">
                  <c:v>10737.468746366216</c:v>
                </c:pt>
                <c:pt idx="129">
                  <c:v>10700.856684129447</c:v>
                </c:pt>
                <c:pt idx="130">
                  <c:v>10837.353025884979</c:v>
                </c:pt>
                <c:pt idx="131">
                  <c:v>10812.792814559067</c:v>
                </c:pt>
                <c:pt idx="132">
                  <c:v>10965.723498465766</c:v>
                </c:pt>
                <c:pt idx="133">
                  <c:v>10956.958515985143</c:v>
                </c:pt>
                <c:pt idx="134">
                  <c:v>11056.660191702227</c:v>
                </c:pt>
                <c:pt idx="135">
                  <c:v>11076.290100382788</c:v>
                </c:pt>
                <c:pt idx="136">
                  <c:v>11209.499573708086</c:v>
                </c:pt>
                <c:pt idx="137">
                  <c:v>11257.98088305403</c:v>
                </c:pt>
                <c:pt idx="138">
                  <c:v>11288.293114132852</c:v>
                </c:pt>
                <c:pt idx="139">
                  <c:v>11375.942938939079</c:v>
                </c:pt>
                <c:pt idx="140">
                  <c:v>11444.510666469781</c:v>
                </c:pt>
                <c:pt idx="141">
                  <c:v>11554.894664585127</c:v>
                </c:pt>
                <c:pt idx="142">
                  <c:v>11537.36469962388</c:v>
                </c:pt>
                <c:pt idx="143">
                  <c:v>11680.891287744078</c:v>
                </c:pt>
                <c:pt idx="144">
                  <c:v>11695.316988076769</c:v>
                </c:pt>
                <c:pt idx="145">
                  <c:v>11850.347615702784</c:v>
                </c:pt>
                <c:pt idx="146">
                  <c:v>11792.188304867819</c:v>
                </c:pt>
                <c:pt idx="147">
                  <c:v>11978.900692085252</c:v>
                </c:pt>
                <c:pt idx="148">
                  <c:v>11943.11034695604</c:v>
                </c:pt>
                <c:pt idx="149">
                  <c:v>12089.923803506472</c:v>
                </c:pt>
                <c:pt idx="150">
                  <c:v>12051.029193748709</c:v>
                </c:pt>
                <c:pt idx="151">
                  <c:v>12232.71997641995</c:v>
                </c:pt>
                <c:pt idx="152">
                  <c:v>12226.967956667042</c:v>
                </c:pt>
                <c:pt idx="153">
                  <c:v>12311.239611142197</c:v>
                </c:pt>
                <c:pt idx="154">
                  <c:v>12334.795501558869</c:v>
                </c:pt>
                <c:pt idx="155">
                  <c:v>12453.853180253995</c:v>
                </c:pt>
                <c:pt idx="156">
                  <c:v>12484.895826539534</c:v>
                </c:pt>
                <c:pt idx="157">
                  <c:v>12551.637516053443</c:v>
                </c:pt>
                <c:pt idx="158">
                  <c:v>12610.801147797647</c:v>
                </c:pt>
                <c:pt idx="159">
                  <c:v>12711.14193682061</c:v>
                </c:pt>
                <c:pt idx="160">
                  <c:v>12812.304442951128</c:v>
                </c:pt>
                <c:pt idx="161">
                  <c:v>12782.174815673989</c:v>
                </c:pt>
                <c:pt idx="162">
                  <c:v>12919.949384041276</c:v>
                </c:pt>
                <c:pt idx="163">
                  <c:v>12930.175196935337</c:v>
                </c:pt>
                <c:pt idx="164">
                  <c:v>13078.175578196686</c:v>
                </c:pt>
                <c:pt idx="165">
                  <c:v>13034.076760091051</c:v>
                </c:pt>
                <c:pt idx="166">
                  <c:v>13207.276465984192</c:v>
                </c:pt>
                <c:pt idx="167">
                  <c:v>13209.193805901828</c:v>
                </c:pt>
                <c:pt idx="168">
                  <c:v>13332.725277738104</c:v>
                </c:pt>
                <c:pt idx="169">
                  <c:v>13300.039197237449</c:v>
                </c:pt>
                <c:pt idx="170">
                  <c:v>13470.225940402874</c:v>
                </c:pt>
                <c:pt idx="171">
                  <c:v>13445.757030977802</c:v>
                </c:pt>
                <c:pt idx="172">
                  <c:v>13567.279860995603</c:v>
                </c:pt>
                <c:pt idx="173">
                  <c:v>13564.814709672928</c:v>
                </c:pt>
                <c:pt idx="174">
                  <c:v>13708.615203495645</c:v>
                </c:pt>
                <c:pt idx="175">
                  <c:v>13732.079792011478</c:v>
                </c:pt>
                <c:pt idx="176">
                  <c:v>13788.504366730487</c:v>
                </c:pt>
                <c:pt idx="177">
                  <c:v>13847.66799847469</c:v>
                </c:pt>
                <c:pt idx="178">
                  <c:v>13926.461538899455</c:v>
                </c:pt>
                <c:pt idx="179">
                  <c:v>13999.95956907551</c:v>
                </c:pt>
                <c:pt idx="180">
                  <c:v>14022.419836682106</c:v>
                </c:pt>
                <c:pt idx="181">
                  <c:v>14123.673644713468</c:v>
                </c:pt>
                <c:pt idx="182">
                  <c:v>14186.489352491264</c:v>
                </c:pt>
                <c:pt idx="183">
                  <c:v>14322.711788544275</c:v>
                </c:pt>
                <c:pt idx="184">
                  <c:v>14259.896080766479</c:v>
                </c:pt>
                <c:pt idx="185">
                  <c:v>14432.639277155418</c:v>
                </c:pt>
                <c:pt idx="186">
                  <c:v>14414.196293185774</c:v>
                </c:pt>
                <c:pt idx="187">
                  <c:v>14562.927089653842</c:v>
                </c:pt>
                <c:pt idx="188">
                  <c:v>14507.872043447431</c:v>
                </c:pt>
                <c:pt idx="189">
                  <c:v>14695.497449673261</c:v>
                </c:pt>
                <c:pt idx="190">
                  <c:v>14682.806485456525</c:v>
                </c:pt>
                <c:pt idx="191">
                  <c:v>14763.243460096408</c:v>
                </c:pt>
                <c:pt idx="192">
                  <c:v>14761.600025881291</c:v>
                </c:pt>
                <c:pt idx="193">
                  <c:v>14925.121730285409</c:v>
                </c:pt>
                <c:pt idx="194">
                  <c:v>14947.947205495364</c:v>
                </c:pt>
                <c:pt idx="195">
                  <c:v>14977.620323268306</c:v>
                </c:pt>
                <c:pt idx="196">
                  <c:v>15036.053539805791</c:v>
                </c:pt>
                <c:pt idx="197">
                  <c:v>15127.53804444729</c:v>
                </c:pt>
                <c:pt idx="198">
                  <c:v>15191.358073134323</c:v>
                </c:pt>
                <c:pt idx="199">
                  <c:v>15222.400719419862</c:v>
                </c:pt>
                <c:pt idx="200">
                  <c:v>15314.980846871442</c:v>
                </c:pt>
                <c:pt idx="201">
                  <c:v>15358.897061175394</c:v>
                </c:pt>
                <c:pt idx="202">
                  <c:v>15472.567927720969</c:v>
                </c:pt>
                <c:pt idx="203">
                  <c:v>15447.916414494219</c:v>
                </c:pt>
                <c:pt idx="204">
                  <c:v>15591.077795011059</c:v>
                </c:pt>
                <c:pt idx="205">
                  <c:v>15611.529420799176</c:v>
                </c:pt>
                <c:pt idx="206">
                  <c:v>15750.673517679064</c:v>
                </c:pt>
                <c:pt idx="207">
                  <c:v>15693.883735356694</c:v>
                </c:pt>
                <c:pt idx="208">
                  <c:v>15880.687424474965</c:v>
                </c:pt>
                <c:pt idx="209">
                  <c:v>15848.27524967683</c:v>
                </c:pt>
                <c:pt idx="210">
                  <c:v>15975.276193745021</c:v>
                </c:pt>
                <c:pt idx="211">
                  <c:v>15952.450718535067</c:v>
                </c:pt>
                <c:pt idx="212">
                  <c:v>16117.615857154298</c:v>
                </c:pt>
                <c:pt idx="213">
                  <c:v>16115.424611534145</c:v>
                </c:pt>
                <c:pt idx="214">
                  <c:v>16197.413718488304</c:v>
                </c:pt>
                <c:pt idx="215">
                  <c:v>16215.582796755429</c:v>
                </c:pt>
                <c:pt idx="216">
                  <c:v>16348.061854874006</c:v>
                </c:pt>
                <c:pt idx="217">
                  <c:v>16412.429694966078</c:v>
                </c:pt>
                <c:pt idx="218">
                  <c:v>16401.199561162783</c:v>
                </c:pt>
                <c:pt idx="219">
                  <c:v>16497.979576052992</c:v>
                </c:pt>
                <c:pt idx="220">
                  <c:v>16544.817451183819</c:v>
                </c:pt>
                <c:pt idx="221">
                  <c:v>16645.34084400846</c:v>
                </c:pt>
                <c:pt idx="222">
                  <c:v>16618.680688963235</c:v>
                </c:pt>
                <c:pt idx="223">
                  <c:v>16749.151105263336</c:v>
                </c:pt>
                <c:pt idx="224">
                  <c:v>16738.194877162558</c:v>
                </c:pt>
                <c:pt idx="225">
                  <c:v>16877.247672141602</c:v>
                </c:pt>
                <c:pt idx="226">
                  <c:v>16813.245039652891</c:v>
                </c:pt>
                <c:pt idx="227">
                  <c:v>16981.240537198159</c:v>
                </c:pt>
                <c:pt idx="228">
                  <c:v>16958.962873393244</c:v>
                </c:pt>
                <c:pt idx="229">
                  <c:v>17077.56404258417</c:v>
                </c:pt>
                <c:pt idx="230">
                  <c:v>17037.117300512131</c:v>
                </c:pt>
                <c:pt idx="231">
                  <c:v>17201.643325825487</c:v>
                </c:pt>
                <c:pt idx="232">
                  <c:v>17191.326211030584</c:v>
                </c:pt>
                <c:pt idx="233">
                  <c:v>17250.763748477311</c:v>
                </c:pt>
                <c:pt idx="234">
                  <c:v>17267.289392529317</c:v>
                </c:pt>
                <c:pt idx="235">
                  <c:v>17380.960259074891</c:v>
                </c:pt>
                <c:pt idx="236">
                  <c:v>17407.62041412012</c:v>
                </c:pt>
                <c:pt idx="237">
                  <c:v>17439.849985116576</c:v>
                </c:pt>
                <c:pt idx="238">
                  <c:v>17495.087635124666</c:v>
                </c:pt>
                <c:pt idx="239">
                  <c:v>17560.368494225138</c:v>
                </c:pt>
                <c:pt idx="240">
                  <c:v>17643.088016386017</c:v>
                </c:pt>
                <c:pt idx="241">
                  <c:v>17627.38408944157</c:v>
                </c:pt>
                <c:pt idx="242">
                  <c:v>17738.498502763628</c:v>
                </c:pt>
                <c:pt idx="243">
                  <c:v>17779.949565744908</c:v>
                </c:pt>
                <c:pt idx="244">
                  <c:v>17903.481037581183</c:v>
                </c:pt>
                <c:pt idx="245">
                  <c:v>17824.961402858939</c:v>
                </c:pt>
                <c:pt idx="246">
                  <c:v>17990.491749081535</c:v>
                </c:pt>
                <c:pt idx="247">
                  <c:v>17953.788384943924</c:v>
                </c:pt>
                <c:pt idx="248">
                  <c:v>18090.467330501138</c:v>
                </c:pt>
                <c:pt idx="249">
                  <c:v>18038.607850824115</c:v>
                </c:pt>
                <c:pt idx="250">
                  <c:v>18208.88589589038</c:v>
                </c:pt>
                <c:pt idx="251">
                  <c:v>18187.795156796383</c:v>
                </c:pt>
                <c:pt idx="252">
                  <c:v>18257.915016641364</c:v>
                </c:pt>
                <c:pt idx="253">
                  <c:v>18252.710808293494</c:v>
                </c:pt>
                <c:pt idx="254">
                  <c:v>18354.147220126535</c:v>
                </c:pt>
                <c:pt idx="255">
                  <c:v>18341.091048306444</c:v>
                </c:pt>
                <c:pt idx="256">
                  <c:v>18348.121294671106</c:v>
                </c:pt>
                <c:pt idx="257">
                  <c:v>18404.271963687595</c:v>
                </c:pt>
                <c:pt idx="258">
                  <c:v>18478.865616673731</c:v>
                </c:pt>
                <c:pt idx="259">
                  <c:v>18546.520325196037</c:v>
                </c:pt>
                <c:pt idx="260">
                  <c:v>18543.963871972523</c:v>
                </c:pt>
                <c:pt idx="261">
                  <c:v>18632.435413886309</c:v>
                </c:pt>
                <c:pt idx="262">
                  <c:v>18679.912402323014</c:v>
                </c:pt>
                <c:pt idx="263">
                  <c:v>18798.878779117298</c:v>
                </c:pt>
                <c:pt idx="264">
                  <c:v>18713.420199931228</c:v>
                </c:pt>
                <c:pt idx="265">
                  <c:v>18863.246619209374</c:v>
                </c:pt>
                <c:pt idx="266">
                  <c:v>18872.011601689999</c:v>
                </c:pt>
                <c:pt idx="267">
                  <c:v>18973.630617324718</c:v>
                </c:pt>
                <c:pt idx="268">
                  <c:v>18908.714965827603</c:v>
                </c:pt>
                <c:pt idx="269">
                  <c:v>19074.884425356075</c:v>
                </c:pt>
                <c:pt idx="270">
                  <c:v>19037.99845741679</c:v>
                </c:pt>
                <c:pt idx="271">
                  <c:v>19130.943792471728</c:v>
                </c:pt>
                <c:pt idx="272">
                  <c:v>19100.448957591227</c:v>
                </c:pt>
                <c:pt idx="273">
                  <c:v>19179.333799916833</c:v>
                </c:pt>
                <c:pt idx="274">
                  <c:v>19126.926508834775</c:v>
                </c:pt>
                <c:pt idx="275">
                  <c:v>19146.739021317015</c:v>
                </c:pt>
                <c:pt idx="276">
                  <c:v>19155.412701896799</c:v>
                </c:pt>
                <c:pt idx="277">
                  <c:v>19247.536319844177</c:v>
                </c:pt>
                <c:pt idx="278">
                  <c:v>19294.465496875844</c:v>
                </c:pt>
                <c:pt idx="279">
                  <c:v>19241.692998190429</c:v>
                </c:pt>
                <c:pt idx="280">
                  <c:v>19326.055954566422</c:v>
                </c:pt>
                <c:pt idx="281">
                  <c:v>19362.668016803189</c:v>
                </c:pt>
                <c:pt idx="282">
                  <c:v>19458.261106982482</c:v>
                </c:pt>
                <c:pt idx="283">
                  <c:v>19363.215828208231</c:v>
                </c:pt>
                <c:pt idx="284">
                  <c:v>19494.599263516731</c:v>
                </c:pt>
                <c:pt idx="285">
                  <c:v>19445.570142765744</c:v>
                </c:pt>
                <c:pt idx="286">
                  <c:v>19558.054084600404</c:v>
                </c:pt>
                <c:pt idx="287">
                  <c:v>19478.438827068079</c:v>
                </c:pt>
                <c:pt idx="288">
                  <c:v>19637.486738331048</c:v>
                </c:pt>
                <c:pt idx="289">
                  <c:v>19595.213958242213</c:v>
                </c:pt>
                <c:pt idx="290">
                  <c:v>19656.751439408254</c:v>
                </c:pt>
                <c:pt idx="291">
                  <c:v>19583.892522538074</c:v>
                </c:pt>
                <c:pt idx="292">
                  <c:v>19713.723825532299</c:v>
                </c:pt>
                <c:pt idx="293">
                  <c:v>19656.386231804892</c:v>
                </c:pt>
                <c:pt idx="294">
                  <c:v>15734.969590734614</c:v>
                </c:pt>
                <c:pt idx="295">
                  <c:v>14269.1175727513</c:v>
                </c:pt>
                <c:pt idx="296">
                  <c:v>14199.089014807158</c:v>
                </c:pt>
                <c:pt idx="297">
                  <c:v>13814.251502767316</c:v>
                </c:pt>
                <c:pt idx="994" formatCode="General">
                  <c:v>0</c:v>
                </c:pt>
                <c:pt idx="995" formatCode="General">
                  <c:v>0</c:v>
                </c:pt>
                <c:pt idx="996" formatCode="General">
                  <c:v>0</c:v>
                </c:pt>
                <c:pt idx="997" formatCode="General">
                  <c:v>0</c:v>
                </c:pt>
                <c:pt idx="998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89-43BE-A40F-71DA28CD7F66}"/>
            </c:ext>
          </c:extLst>
        </c:ser>
        <c:ser>
          <c:idx val="2"/>
          <c:order val="2"/>
          <c:tx>
            <c:v>Radial Strain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'Res 1'!$M$10:$M$998</c:f>
              <c:numCache>
                <c:formatCode>General</c:formatCode>
                <c:ptCount val="989"/>
                <c:pt idx="0">
                  <c:v>0</c:v>
                </c:pt>
                <c:pt idx="1">
                  <c:v>-9.0000000000000002E-6</c:v>
                </c:pt>
                <c:pt idx="2">
                  <c:v>-1.9000000000000001E-5</c:v>
                </c:pt>
                <c:pt idx="3">
                  <c:v>-2.1999999999999999E-5</c:v>
                </c:pt>
                <c:pt idx="4">
                  <c:v>-2.0999999999999999E-5</c:v>
                </c:pt>
                <c:pt idx="5">
                  <c:v>-3.1999999999999999E-5</c:v>
                </c:pt>
                <c:pt idx="6">
                  <c:v>-3.3000000000000003E-5</c:v>
                </c:pt>
                <c:pt idx="7">
                  <c:v>-3.6000000000000001E-5</c:v>
                </c:pt>
                <c:pt idx="8">
                  <c:v>-3.6000000000000001E-5</c:v>
                </c:pt>
                <c:pt idx="9">
                  <c:v>-4.5000000000000003E-5</c:v>
                </c:pt>
                <c:pt idx="10">
                  <c:v>-4.5000000000000003E-5</c:v>
                </c:pt>
                <c:pt idx="11">
                  <c:v>-4.8999999999999998E-5</c:v>
                </c:pt>
                <c:pt idx="12">
                  <c:v>-5.1E-5</c:v>
                </c:pt>
                <c:pt idx="13">
                  <c:v>-5.5999999999999999E-5</c:v>
                </c:pt>
                <c:pt idx="14">
                  <c:v>-5.8E-5</c:v>
                </c:pt>
                <c:pt idx="15">
                  <c:v>-6.0000000000000002E-5</c:v>
                </c:pt>
                <c:pt idx="16">
                  <c:v>-6.3999999999999997E-5</c:v>
                </c:pt>
                <c:pt idx="17">
                  <c:v>-6.7000000000000002E-5</c:v>
                </c:pt>
                <c:pt idx="18">
                  <c:v>-7.1000000000000005E-5</c:v>
                </c:pt>
                <c:pt idx="19">
                  <c:v>-7.1000000000000005E-5</c:v>
                </c:pt>
                <c:pt idx="20">
                  <c:v>-7.6000000000000004E-5</c:v>
                </c:pt>
                <c:pt idx="21">
                  <c:v>-7.7999999999999999E-5</c:v>
                </c:pt>
                <c:pt idx="22">
                  <c:v>-8.3999999999999995E-5</c:v>
                </c:pt>
                <c:pt idx="23">
                  <c:v>-8.2000000000000001E-5</c:v>
                </c:pt>
                <c:pt idx="24">
                  <c:v>-8.7999999999999998E-5</c:v>
                </c:pt>
                <c:pt idx="25">
                  <c:v>-8.7999999999999998E-5</c:v>
                </c:pt>
                <c:pt idx="26">
                  <c:v>-9.5000000000000005E-5</c:v>
                </c:pt>
                <c:pt idx="27">
                  <c:v>-9.2E-5</c:v>
                </c:pt>
                <c:pt idx="28">
                  <c:v>-1E-4</c:v>
                </c:pt>
                <c:pt idx="29">
                  <c:v>-9.7999999999999997E-5</c:v>
                </c:pt>
                <c:pt idx="30">
                  <c:v>-1.0399999999999999E-4</c:v>
                </c:pt>
                <c:pt idx="31">
                  <c:v>-1.02E-4</c:v>
                </c:pt>
                <c:pt idx="32">
                  <c:v>-1.1E-4</c:v>
                </c:pt>
                <c:pt idx="33">
                  <c:v>-1.0900000000000001E-4</c:v>
                </c:pt>
                <c:pt idx="34">
                  <c:v>-1.13E-4</c:v>
                </c:pt>
                <c:pt idx="35">
                  <c:v>-1.13E-4</c:v>
                </c:pt>
                <c:pt idx="36">
                  <c:v>-1.1900000000000001E-4</c:v>
                </c:pt>
                <c:pt idx="37">
                  <c:v>-1.2E-4</c:v>
                </c:pt>
                <c:pt idx="38">
                  <c:v>-1.22E-4</c:v>
                </c:pt>
                <c:pt idx="39">
                  <c:v>-1.2400000000000001E-4</c:v>
                </c:pt>
                <c:pt idx="40">
                  <c:v>-1.2899999999999999E-4</c:v>
                </c:pt>
                <c:pt idx="41">
                  <c:v>-1.3200000000000001E-4</c:v>
                </c:pt>
                <c:pt idx="42">
                  <c:v>-1.3200000000000001E-4</c:v>
                </c:pt>
                <c:pt idx="43">
                  <c:v>-1.36E-4</c:v>
                </c:pt>
                <c:pt idx="44">
                  <c:v>-1.3999999999999999E-4</c:v>
                </c:pt>
                <c:pt idx="45">
                  <c:v>-1.45E-4</c:v>
                </c:pt>
                <c:pt idx="46">
                  <c:v>-1.4200000000000001E-4</c:v>
                </c:pt>
                <c:pt idx="47">
                  <c:v>-1.4999999999999999E-4</c:v>
                </c:pt>
                <c:pt idx="48">
                  <c:v>-1.5100000000000001E-4</c:v>
                </c:pt>
                <c:pt idx="49">
                  <c:v>-1.5699999999999999E-4</c:v>
                </c:pt>
                <c:pt idx="50">
                  <c:v>-1.54E-4</c:v>
                </c:pt>
                <c:pt idx="51">
                  <c:v>-1.64E-4</c:v>
                </c:pt>
                <c:pt idx="52">
                  <c:v>-1.6200000000000001E-4</c:v>
                </c:pt>
                <c:pt idx="53">
                  <c:v>-1.6699999999999999E-4</c:v>
                </c:pt>
                <c:pt idx="54">
                  <c:v>-1.66E-4</c:v>
                </c:pt>
                <c:pt idx="55">
                  <c:v>-1.74E-4</c:v>
                </c:pt>
                <c:pt idx="56">
                  <c:v>-1.75E-4</c:v>
                </c:pt>
                <c:pt idx="57">
                  <c:v>-1.7699999999999999E-4</c:v>
                </c:pt>
                <c:pt idx="58">
                  <c:v>-1.7899999999999999E-4</c:v>
                </c:pt>
                <c:pt idx="59">
                  <c:v>-1.8599999999999999E-4</c:v>
                </c:pt>
                <c:pt idx="60">
                  <c:v>-1.8900000000000001E-4</c:v>
                </c:pt>
                <c:pt idx="61">
                  <c:v>-1.8900000000000001E-4</c:v>
                </c:pt>
                <c:pt idx="62">
                  <c:v>-1.95E-4</c:v>
                </c:pt>
                <c:pt idx="63">
                  <c:v>-1.9799999999999999E-4</c:v>
                </c:pt>
                <c:pt idx="64">
                  <c:v>-2.04E-4</c:v>
                </c:pt>
                <c:pt idx="65">
                  <c:v>-2.02E-4</c:v>
                </c:pt>
                <c:pt idx="66">
                  <c:v>-2.1000000000000001E-4</c:v>
                </c:pt>
                <c:pt idx="67">
                  <c:v>-2.1100000000000001E-4</c:v>
                </c:pt>
                <c:pt idx="68">
                  <c:v>-2.1900000000000001E-4</c:v>
                </c:pt>
                <c:pt idx="69">
                  <c:v>-2.1599999999999999E-4</c:v>
                </c:pt>
                <c:pt idx="70">
                  <c:v>-2.2599999999999999E-4</c:v>
                </c:pt>
                <c:pt idx="71">
                  <c:v>-2.24E-4</c:v>
                </c:pt>
                <c:pt idx="72">
                  <c:v>-2.31E-4</c:v>
                </c:pt>
                <c:pt idx="73">
                  <c:v>-2.2900000000000001E-4</c:v>
                </c:pt>
                <c:pt idx="74">
                  <c:v>-2.3900000000000001E-4</c:v>
                </c:pt>
                <c:pt idx="75">
                  <c:v>-2.3900000000000001E-4</c:v>
                </c:pt>
                <c:pt idx="76">
                  <c:v>-2.42E-4</c:v>
                </c:pt>
                <c:pt idx="77">
                  <c:v>-2.4399999999999999E-4</c:v>
                </c:pt>
                <c:pt idx="78">
                  <c:v>-2.5099999999999998E-4</c:v>
                </c:pt>
                <c:pt idx="79">
                  <c:v>-2.5399999999999999E-4</c:v>
                </c:pt>
                <c:pt idx="80">
                  <c:v>-2.5500000000000002E-4</c:v>
                </c:pt>
                <c:pt idx="81">
                  <c:v>-2.61E-4</c:v>
                </c:pt>
                <c:pt idx="82">
                  <c:v>-2.6400000000000002E-4</c:v>
                </c:pt>
                <c:pt idx="83">
                  <c:v>-2.7E-4</c:v>
                </c:pt>
                <c:pt idx="84">
                  <c:v>-2.6899999999999998E-4</c:v>
                </c:pt>
                <c:pt idx="85">
                  <c:v>-2.7700000000000001E-4</c:v>
                </c:pt>
                <c:pt idx="86">
                  <c:v>-2.7799999999999998E-4</c:v>
                </c:pt>
                <c:pt idx="87">
                  <c:v>-2.8600000000000001E-4</c:v>
                </c:pt>
                <c:pt idx="88">
                  <c:v>-2.8400000000000002E-4</c:v>
                </c:pt>
                <c:pt idx="89">
                  <c:v>-2.9399999999999999E-4</c:v>
                </c:pt>
                <c:pt idx="90">
                  <c:v>-2.9300000000000002E-4</c:v>
                </c:pt>
                <c:pt idx="91">
                  <c:v>-3.01E-4</c:v>
                </c:pt>
                <c:pt idx="92">
                  <c:v>-2.99E-4</c:v>
                </c:pt>
                <c:pt idx="93">
                  <c:v>-3.0899999999999998E-4</c:v>
                </c:pt>
                <c:pt idx="94">
                  <c:v>-3.0899999999999998E-4</c:v>
                </c:pt>
                <c:pt idx="95">
                  <c:v>-3.1399999999999999E-4</c:v>
                </c:pt>
                <c:pt idx="96">
                  <c:v>-3.1599999999999998E-4</c:v>
                </c:pt>
                <c:pt idx="97">
                  <c:v>-3.2299999999999999E-4</c:v>
                </c:pt>
                <c:pt idx="98">
                  <c:v>-3.2600000000000001E-4</c:v>
                </c:pt>
                <c:pt idx="99">
                  <c:v>-3.2899999999999997E-4</c:v>
                </c:pt>
                <c:pt idx="100">
                  <c:v>-3.3300000000000002E-4</c:v>
                </c:pt>
                <c:pt idx="101">
                  <c:v>-3.3799999999999998E-4</c:v>
                </c:pt>
                <c:pt idx="102">
                  <c:v>-3.4299999999999999E-4</c:v>
                </c:pt>
                <c:pt idx="103">
                  <c:v>-3.4400000000000001E-4</c:v>
                </c:pt>
                <c:pt idx="104">
                  <c:v>-3.5100000000000002E-4</c:v>
                </c:pt>
                <c:pt idx="105">
                  <c:v>-3.5199999999999999E-4</c:v>
                </c:pt>
                <c:pt idx="106">
                  <c:v>-3.6099999999999999E-4</c:v>
                </c:pt>
                <c:pt idx="107">
                  <c:v>-3.59E-4</c:v>
                </c:pt>
                <c:pt idx="108">
                  <c:v>-3.6900000000000002E-4</c:v>
                </c:pt>
                <c:pt idx="109">
                  <c:v>-3.6900000000000002E-4</c:v>
                </c:pt>
                <c:pt idx="110">
                  <c:v>-3.77E-4</c:v>
                </c:pt>
                <c:pt idx="111">
                  <c:v>-3.7599999999999998E-4</c:v>
                </c:pt>
                <c:pt idx="112">
                  <c:v>-3.86E-4</c:v>
                </c:pt>
                <c:pt idx="113">
                  <c:v>-3.8499999999999998E-4</c:v>
                </c:pt>
                <c:pt idx="114">
                  <c:v>-3.9199999999999999E-4</c:v>
                </c:pt>
                <c:pt idx="115">
                  <c:v>-3.9300000000000001E-4</c:v>
                </c:pt>
                <c:pt idx="116">
                  <c:v>-4.0099999999999999E-4</c:v>
                </c:pt>
                <c:pt idx="117">
                  <c:v>-4.0299999999999998E-4</c:v>
                </c:pt>
                <c:pt idx="118">
                  <c:v>-4.06E-4</c:v>
                </c:pt>
                <c:pt idx="119">
                  <c:v>-4.1100000000000002E-4</c:v>
                </c:pt>
                <c:pt idx="120">
                  <c:v>-4.15E-4</c:v>
                </c:pt>
                <c:pt idx="121">
                  <c:v>-4.2000000000000002E-4</c:v>
                </c:pt>
                <c:pt idx="122">
                  <c:v>-4.2200000000000001E-4</c:v>
                </c:pt>
                <c:pt idx="123">
                  <c:v>-4.2900000000000002E-4</c:v>
                </c:pt>
                <c:pt idx="124">
                  <c:v>-4.3300000000000001E-4</c:v>
                </c:pt>
                <c:pt idx="125">
                  <c:v>-4.4200000000000001E-4</c:v>
                </c:pt>
                <c:pt idx="126">
                  <c:v>-4.3800000000000002E-4</c:v>
                </c:pt>
                <c:pt idx="127">
                  <c:v>-4.4999999999999999E-4</c:v>
                </c:pt>
                <c:pt idx="128">
                  <c:v>-4.4900000000000002E-4</c:v>
                </c:pt>
                <c:pt idx="129">
                  <c:v>-4.5800000000000002E-4</c:v>
                </c:pt>
                <c:pt idx="130">
                  <c:v>-4.5600000000000003E-4</c:v>
                </c:pt>
                <c:pt idx="131">
                  <c:v>-4.6700000000000002E-4</c:v>
                </c:pt>
                <c:pt idx="132">
                  <c:v>-4.6500000000000003E-4</c:v>
                </c:pt>
                <c:pt idx="133">
                  <c:v>-4.73E-4</c:v>
                </c:pt>
                <c:pt idx="134">
                  <c:v>-4.73E-4</c:v>
                </c:pt>
                <c:pt idx="135">
                  <c:v>-4.8299999999999998E-4</c:v>
                </c:pt>
                <c:pt idx="136">
                  <c:v>-4.84E-4</c:v>
                </c:pt>
                <c:pt idx="137">
                  <c:v>-4.8799999999999999E-4</c:v>
                </c:pt>
                <c:pt idx="138">
                  <c:v>-4.9200000000000003E-4</c:v>
                </c:pt>
                <c:pt idx="139">
                  <c:v>-4.9799999999999996E-4</c:v>
                </c:pt>
                <c:pt idx="140">
                  <c:v>-5.0299999999999997E-4</c:v>
                </c:pt>
                <c:pt idx="141">
                  <c:v>-5.0500000000000002E-4</c:v>
                </c:pt>
                <c:pt idx="142">
                  <c:v>-5.1199999999999998E-4</c:v>
                </c:pt>
                <c:pt idx="143">
                  <c:v>-5.1500000000000005E-4</c:v>
                </c:pt>
                <c:pt idx="144">
                  <c:v>-5.2300000000000003E-4</c:v>
                </c:pt>
                <c:pt idx="145">
                  <c:v>-5.22E-4</c:v>
                </c:pt>
                <c:pt idx="146">
                  <c:v>-5.3200000000000003E-4</c:v>
                </c:pt>
                <c:pt idx="147">
                  <c:v>-5.3200000000000003E-4</c:v>
                </c:pt>
                <c:pt idx="148">
                  <c:v>-5.4199999999999995E-4</c:v>
                </c:pt>
                <c:pt idx="149">
                  <c:v>-5.4000000000000001E-4</c:v>
                </c:pt>
                <c:pt idx="150">
                  <c:v>-5.5199999999999997E-4</c:v>
                </c:pt>
                <c:pt idx="151">
                  <c:v>-5.5099999999999995E-4</c:v>
                </c:pt>
                <c:pt idx="152">
                  <c:v>-5.5800000000000001E-4</c:v>
                </c:pt>
                <c:pt idx="153">
                  <c:v>-5.5900000000000004E-4</c:v>
                </c:pt>
                <c:pt idx="154">
                  <c:v>-5.6700000000000001E-4</c:v>
                </c:pt>
                <c:pt idx="155">
                  <c:v>-5.6899999999999995E-4</c:v>
                </c:pt>
                <c:pt idx="156">
                  <c:v>-5.7499999999999999E-4</c:v>
                </c:pt>
                <c:pt idx="157">
                  <c:v>-5.7799999999999995E-4</c:v>
                </c:pt>
                <c:pt idx="158">
                  <c:v>-5.8600000000000004E-4</c:v>
                </c:pt>
                <c:pt idx="159">
                  <c:v>-5.9100000000000005E-4</c:v>
                </c:pt>
                <c:pt idx="160">
                  <c:v>-5.9199999999999997E-4</c:v>
                </c:pt>
                <c:pt idx="161">
                  <c:v>-5.9900000000000003E-4</c:v>
                </c:pt>
                <c:pt idx="162">
                  <c:v>-6.02E-4</c:v>
                </c:pt>
                <c:pt idx="163">
                  <c:v>-6.0999999999999997E-4</c:v>
                </c:pt>
                <c:pt idx="164">
                  <c:v>-6.0999999999999997E-4</c:v>
                </c:pt>
                <c:pt idx="165">
                  <c:v>-6.1899999999999998E-4</c:v>
                </c:pt>
                <c:pt idx="166">
                  <c:v>-6.2100000000000002E-4</c:v>
                </c:pt>
                <c:pt idx="167">
                  <c:v>-6.3000000000000003E-4</c:v>
                </c:pt>
                <c:pt idx="168">
                  <c:v>-6.29E-4</c:v>
                </c:pt>
                <c:pt idx="169">
                  <c:v>-6.4099999999999997E-4</c:v>
                </c:pt>
                <c:pt idx="170">
                  <c:v>-6.4000000000000005E-4</c:v>
                </c:pt>
                <c:pt idx="171">
                  <c:v>-6.4899999999999995E-4</c:v>
                </c:pt>
                <c:pt idx="172">
                  <c:v>-6.4899999999999995E-4</c:v>
                </c:pt>
                <c:pt idx="173">
                  <c:v>-6.5899999999999997E-4</c:v>
                </c:pt>
                <c:pt idx="174">
                  <c:v>-6.6100000000000002E-4</c:v>
                </c:pt>
                <c:pt idx="175">
                  <c:v>-6.6600000000000003E-4</c:v>
                </c:pt>
                <c:pt idx="176">
                  <c:v>-6.7000000000000002E-4</c:v>
                </c:pt>
                <c:pt idx="177">
                  <c:v>-6.7699999999999998E-4</c:v>
                </c:pt>
                <c:pt idx="178">
                  <c:v>-6.8199999999999999E-4</c:v>
                </c:pt>
                <c:pt idx="179">
                  <c:v>-6.8499999999999995E-4</c:v>
                </c:pt>
                <c:pt idx="180">
                  <c:v>-6.9099999999999999E-4</c:v>
                </c:pt>
                <c:pt idx="181">
                  <c:v>-6.9899999999999997E-4</c:v>
                </c:pt>
                <c:pt idx="182">
                  <c:v>-7.0899999999999999E-4</c:v>
                </c:pt>
                <c:pt idx="183">
                  <c:v>-7.0799999999999997E-4</c:v>
                </c:pt>
                <c:pt idx="184">
                  <c:v>-7.1900000000000002E-4</c:v>
                </c:pt>
                <c:pt idx="185">
                  <c:v>-7.2099999999999996E-4</c:v>
                </c:pt>
                <c:pt idx="186">
                  <c:v>-7.3200000000000001E-4</c:v>
                </c:pt>
                <c:pt idx="187">
                  <c:v>-7.2999999999999996E-4</c:v>
                </c:pt>
                <c:pt idx="188">
                  <c:v>-7.4200000000000004E-4</c:v>
                </c:pt>
                <c:pt idx="189">
                  <c:v>-7.4299999999999995E-4</c:v>
                </c:pt>
                <c:pt idx="190">
                  <c:v>-7.5000000000000002E-4</c:v>
                </c:pt>
                <c:pt idx="191">
                  <c:v>-7.5199999999999996E-4</c:v>
                </c:pt>
                <c:pt idx="192">
                  <c:v>-7.6300000000000001E-4</c:v>
                </c:pt>
                <c:pt idx="193">
                  <c:v>-7.67E-4</c:v>
                </c:pt>
                <c:pt idx="194">
                  <c:v>-7.7099999999999998E-4</c:v>
                </c:pt>
                <c:pt idx="195">
                  <c:v>-7.7499999999999997E-4</c:v>
                </c:pt>
                <c:pt idx="196">
                  <c:v>-7.8299999999999995E-4</c:v>
                </c:pt>
                <c:pt idx="197">
                  <c:v>-7.8799999999999996E-4</c:v>
                </c:pt>
                <c:pt idx="198">
                  <c:v>-7.9199999999999995E-4</c:v>
                </c:pt>
                <c:pt idx="199">
                  <c:v>-7.9799999999999999E-4</c:v>
                </c:pt>
                <c:pt idx="200">
                  <c:v>-8.03E-4</c:v>
                </c:pt>
                <c:pt idx="201">
                  <c:v>-8.1099999999999998E-4</c:v>
                </c:pt>
                <c:pt idx="202">
                  <c:v>-8.12E-4</c:v>
                </c:pt>
                <c:pt idx="203">
                  <c:v>-8.2100000000000001E-4</c:v>
                </c:pt>
                <c:pt idx="204">
                  <c:v>-8.25E-4</c:v>
                </c:pt>
                <c:pt idx="205">
                  <c:v>-8.3500000000000002E-4</c:v>
                </c:pt>
                <c:pt idx="206">
                  <c:v>-8.34E-4</c:v>
                </c:pt>
                <c:pt idx="207">
                  <c:v>-8.4699999999999999E-4</c:v>
                </c:pt>
                <c:pt idx="208">
                  <c:v>-8.4599999999999996E-4</c:v>
                </c:pt>
                <c:pt idx="209">
                  <c:v>-8.5499999999999997E-4</c:v>
                </c:pt>
                <c:pt idx="210">
                  <c:v>-8.5599999999999999E-4</c:v>
                </c:pt>
                <c:pt idx="211">
                  <c:v>-8.6799999999999996E-4</c:v>
                </c:pt>
                <c:pt idx="212">
                  <c:v>-8.6899999999999998E-4</c:v>
                </c:pt>
                <c:pt idx="213">
                  <c:v>-8.7600000000000004E-4</c:v>
                </c:pt>
                <c:pt idx="214">
                  <c:v>-8.7900000000000001E-4</c:v>
                </c:pt>
                <c:pt idx="215">
                  <c:v>-8.8900000000000003E-4</c:v>
                </c:pt>
                <c:pt idx="216">
                  <c:v>-8.9499999999999996E-4</c:v>
                </c:pt>
                <c:pt idx="217">
                  <c:v>-8.9700000000000001E-4</c:v>
                </c:pt>
                <c:pt idx="218">
                  <c:v>-9.0899999999999998E-4</c:v>
                </c:pt>
                <c:pt idx="219">
                  <c:v>-9.1699999999999995E-4</c:v>
                </c:pt>
                <c:pt idx="220">
                  <c:v>-9.2900000000000003E-4</c:v>
                </c:pt>
                <c:pt idx="221">
                  <c:v>-9.3199999999999999E-4</c:v>
                </c:pt>
                <c:pt idx="222">
                  <c:v>-9.4399999999999996E-4</c:v>
                </c:pt>
                <c:pt idx="223">
                  <c:v>-9.4799999999999995E-4</c:v>
                </c:pt>
                <c:pt idx="224">
                  <c:v>-9.6299999999999999E-4</c:v>
                </c:pt>
                <c:pt idx="225">
                  <c:v>-9.6599999999999995E-4</c:v>
                </c:pt>
                <c:pt idx="226">
                  <c:v>-9.810000000000001E-4</c:v>
                </c:pt>
                <c:pt idx="227">
                  <c:v>-9.8499999999999998E-4</c:v>
                </c:pt>
                <c:pt idx="228">
                  <c:v>-9.9700000000000006E-4</c:v>
                </c:pt>
                <c:pt idx="229">
                  <c:v>-9.990000000000001E-4</c:v>
                </c:pt>
                <c:pt idx="230">
                  <c:v>-1.016E-3</c:v>
                </c:pt>
                <c:pt idx="231">
                  <c:v>-1.0219999999999999E-3</c:v>
                </c:pt>
                <c:pt idx="232">
                  <c:v>-1.031E-3</c:v>
                </c:pt>
                <c:pt idx="233">
                  <c:v>-1.0369999999999999E-3</c:v>
                </c:pt>
                <c:pt idx="234">
                  <c:v>-1.049E-3</c:v>
                </c:pt>
                <c:pt idx="235">
                  <c:v>-1.059E-3</c:v>
                </c:pt>
                <c:pt idx="236">
                  <c:v>-1.067E-3</c:v>
                </c:pt>
                <c:pt idx="237">
                  <c:v>-1.077E-3</c:v>
                </c:pt>
                <c:pt idx="238">
                  <c:v>-1.0870000000000001E-3</c:v>
                </c:pt>
                <c:pt idx="239">
                  <c:v>-1.0989999999999999E-3</c:v>
                </c:pt>
                <c:pt idx="240">
                  <c:v>-1.1039999999999999E-3</c:v>
                </c:pt>
                <c:pt idx="241">
                  <c:v>-1.116E-3</c:v>
                </c:pt>
                <c:pt idx="242">
                  <c:v>-1.1249999999999999E-3</c:v>
                </c:pt>
                <c:pt idx="243">
                  <c:v>-1.139E-3</c:v>
                </c:pt>
                <c:pt idx="244">
                  <c:v>-1.1410000000000001E-3</c:v>
                </c:pt>
                <c:pt idx="245">
                  <c:v>-1.157E-3</c:v>
                </c:pt>
                <c:pt idx="246">
                  <c:v>-1.16E-3</c:v>
                </c:pt>
                <c:pt idx="247">
                  <c:v>-1.175E-3</c:v>
                </c:pt>
                <c:pt idx="248">
                  <c:v>-1.178E-3</c:v>
                </c:pt>
                <c:pt idx="249">
                  <c:v>-1.194E-3</c:v>
                </c:pt>
                <c:pt idx="250">
                  <c:v>-1.1999999999999999E-3</c:v>
                </c:pt>
                <c:pt idx="251">
                  <c:v>-1.212E-3</c:v>
                </c:pt>
                <c:pt idx="252">
                  <c:v>-1.2179999999999999E-3</c:v>
                </c:pt>
                <c:pt idx="253">
                  <c:v>-1.243E-3</c:v>
                </c:pt>
                <c:pt idx="254">
                  <c:v>-1.255E-3</c:v>
                </c:pt>
                <c:pt idx="255">
                  <c:v>-1.2639999999999999E-3</c:v>
                </c:pt>
                <c:pt idx="256">
                  <c:v>-1.274E-3</c:v>
                </c:pt>
                <c:pt idx="257">
                  <c:v>-1.286E-3</c:v>
                </c:pt>
                <c:pt idx="258">
                  <c:v>-1.297E-3</c:v>
                </c:pt>
                <c:pt idx="259">
                  <c:v>-1.304E-3</c:v>
                </c:pt>
                <c:pt idx="260">
                  <c:v>-1.3159999999999999E-3</c:v>
                </c:pt>
                <c:pt idx="261">
                  <c:v>-1.3270000000000001E-3</c:v>
                </c:pt>
                <c:pt idx="262">
                  <c:v>-1.3420000000000001E-3</c:v>
                </c:pt>
                <c:pt idx="263">
                  <c:v>-1.343E-3</c:v>
                </c:pt>
                <c:pt idx="264">
                  <c:v>-1.359E-3</c:v>
                </c:pt>
                <c:pt idx="265">
                  <c:v>-1.366E-3</c:v>
                </c:pt>
                <c:pt idx="266">
                  <c:v>-1.379E-3</c:v>
                </c:pt>
                <c:pt idx="267">
                  <c:v>-1.382E-3</c:v>
                </c:pt>
                <c:pt idx="268">
                  <c:v>-1.397E-3</c:v>
                </c:pt>
                <c:pt idx="269">
                  <c:v>-1.402E-3</c:v>
                </c:pt>
                <c:pt idx="270">
                  <c:v>-1.4139999999999999E-3</c:v>
                </c:pt>
                <c:pt idx="271">
                  <c:v>-1.4159999999999999E-3</c:v>
                </c:pt>
                <c:pt idx="272">
                  <c:v>-1.403E-3</c:v>
                </c:pt>
                <c:pt idx="273">
                  <c:v>-1.4040000000000001E-3</c:v>
                </c:pt>
                <c:pt idx="274">
                  <c:v>-1.4059999999999999E-3</c:v>
                </c:pt>
                <c:pt idx="275">
                  <c:v>-1.4109999999999999E-3</c:v>
                </c:pt>
                <c:pt idx="276">
                  <c:v>-1.4189999999999999E-3</c:v>
                </c:pt>
                <c:pt idx="277">
                  <c:v>-1.428E-3</c:v>
                </c:pt>
                <c:pt idx="278">
                  <c:v>-1.428E-3</c:v>
                </c:pt>
                <c:pt idx="279">
                  <c:v>-1.438E-3</c:v>
                </c:pt>
                <c:pt idx="280">
                  <c:v>-1.444E-3</c:v>
                </c:pt>
                <c:pt idx="281">
                  <c:v>-1.4499999999999999E-3</c:v>
                </c:pt>
                <c:pt idx="282">
                  <c:v>-1.4469999999999999E-3</c:v>
                </c:pt>
                <c:pt idx="283">
                  <c:v>-1.459E-3</c:v>
                </c:pt>
                <c:pt idx="284">
                  <c:v>-1.4610000000000001E-3</c:v>
                </c:pt>
                <c:pt idx="285">
                  <c:v>-1.475E-3</c:v>
                </c:pt>
                <c:pt idx="286">
                  <c:v>-1.477E-3</c:v>
                </c:pt>
                <c:pt idx="287">
                  <c:v>-1.4920000000000001E-3</c:v>
                </c:pt>
                <c:pt idx="288">
                  <c:v>-1.4959999999999999E-3</c:v>
                </c:pt>
                <c:pt idx="289">
                  <c:v>-1.5070000000000001E-3</c:v>
                </c:pt>
                <c:pt idx="290">
                  <c:v>-1.5139999999999999E-3</c:v>
                </c:pt>
                <c:pt idx="291">
                  <c:v>-1.5330000000000001E-3</c:v>
                </c:pt>
                <c:pt idx="292">
                  <c:v>-1.5560000000000001E-3</c:v>
                </c:pt>
              </c:numCache>
            </c:numRef>
          </c:xVal>
          <c:yVal>
            <c:numRef>
              <c:f>'Res 1'!$Q$10:$Q$1008</c:f>
              <c:numCache>
                <c:formatCode>0</c:formatCode>
                <c:ptCount val="999"/>
                <c:pt idx="0">
                  <c:v>2823.4199815706002</c:v>
                </c:pt>
                <c:pt idx="1">
                  <c:v>2864.3232331468394</c:v>
                </c:pt>
                <c:pt idx="2">
                  <c:v>3115.8599699605438</c:v>
                </c:pt>
                <c:pt idx="3">
                  <c:v>3250.3476698975992</c:v>
                </c:pt>
                <c:pt idx="4">
                  <c:v>3238.7523284909421</c:v>
                </c:pt>
                <c:pt idx="5">
                  <c:v>3276.3687116369479</c:v>
                </c:pt>
                <c:pt idx="6">
                  <c:v>3472.3938927400418</c:v>
                </c:pt>
                <c:pt idx="7">
                  <c:v>3528.9097693598906</c:v>
                </c:pt>
                <c:pt idx="8">
                  <c:v>3522.518636301103</c:v>
                </c:pt>
                <c:pt idx="9">
                  <c:v>3590.2646467242503</c:v>
                </c:pt>
                <c:pt idx="10">
                  <c:v>3690.6054357472121</c:v>
                </c:pt>
                <c:pt idx="11">
                  <c:v>3767.5729381551805</c:v>
                </c:pt>
                <c:pt idx="12">
                  <c:v>3779.7160909668769</c:v>
                </c:pt>
                <c:pt idx="13">
                  <c:v>3877.5917286671643</c:v>
                </c:pt>
                <c:pt idx="14">
                  <c:v>3922.877471483715</c:v>
                </c:pt>
                <c:pt idx="15">
                  <c:v>4034.265790508296</c:v>
                </c:pt>
                <c:pt idx="16">
                  <c:v>4013.7228628193361</c:v>
                </c:pt>
                <c:pt idx="17">
                  <c:v>4144.6497886236384</c:v>
                </c:pt>
                <c:pt idx="18">
                  <c:v>4153.1408654017414</c:v>
                </c:pt>
                <c:pt idx="19">
                  <c:v>4289.0893957522339</c:v>
                </c:pt>
                <c:pt idx="20">
                  <c:v>4238.8733502903324</c:v>
                </c:pt>
                <c:pt idx="21">
                  <c:v>4398.6516767600178</c:v>
                </c:pt>
                <c:pt idx="22">
                  <c:v>4380.4825984928939</c:v>
                </c:pt>
                <c:pt idx="23">
                  <c:v>4501.0011076014562</c:v>
                </c:pt>
                <c:pt idx="24">
                  <c:v>4454.7110438756681</c:v>
                </c:pt>
                <c:pt idx="25">
                  <c:v>4611.9329171218378</c:v>
                </c:pt>
                <c:pt idx="26">
                  <c:v>4590.1117628211205</c:v>
                </c:pt>
                <c:pt idx="27">
                  <c:v>4691.4568727533215</c:v>
                </c:pt>
                <c:pt idx="28">
                  <c:v>4674.1095115937551</c:v>
                </c:pt>
                <c:pt idx="29">
                  <c:v>4805.9494564064562</c:v>
                </c:pt>
                <c:pt idx="30">
                  <c:v>4805.7668526047764</c:v>
                </c:pt>
                <c:pt idx="31">
                  <c:v>4879.4474865825114</c:v>
                </c:pt>
                <c:pt idx="32">
                  <c:v>4896.9774515437566</c:v>
                </c:pt>
                <c:pt idx="33">
                  <c:v>4996.040013954962</c:v>
                </c:pt>
                <c:pt idx="34">
                  <c:v>5031.1912457782928</c:v>
                </c:pt>
                <c:pt idx="35">
                  <c:v>5060.4991559478749</c:v>
                </c:pt>
                <c:pt idx="36">
                  <c:v>5116.741126865204</c:v>
                </c:pt>
                <c:pt idx="37">
                  <c:v>5181.3828726597967</c:v>
                </c:pt>
                <c:pt idx="38">
                  <c:v>5253.4200724224147</c:v>
                </c:pt>
                <c:pt idx="39">
                  <c:v>5247.4854488678257</c:v>
                </c:pt>
                <c:pt idx="40">
                  <c:v>5341.6177086336811</c:v>
                </c:pt>
                <c:pt idx="41">
                  <c:v>5380.7862240939639</c:v>
                </c:pt>
                <c:pt idx="42">
                  <c:v>5494.7309963420594</c:v>
                </c:pt>
                <c:pt idx="43">
                  <c:v>5449.5365554263481</c:v>
                </c:pt>
                <c:pt idx="44">
                  <c:v>5586.1241990827193</c:v>
                </c:pt>
                <c:pt idx="45">
                  <c:v>5608.9496742926749</c:v>
                </c:pt>
                <c:pt idx="46">
                  <c:v>5701.8950093476114</c:v>
                </c:pt>
                <c:pt idx="47">
                  <c:v>5654.4180209109054</c:v>
                </c:pt>
                <c:pt idx="48">
                  <c:v>5831.9089161435159</c:v>
                </c:pt>
                <c:pt idx="49">
                  <c:v>5829.2611610191607</c:v>
                </c:pt>
                <c:pt idx="50">
                  <c:v>5883.1292825146547</c:v>
                </c:pt>
                <c:pt idx="51">
                  <c:v>5881.3945463986984</c:v>
                </c:pt>
                <c:pt idx="52">
                  <c:v>6026.3819649323323</c:v>
                </c:pt>
                <c:pt idx="53">
                  <c:v>6046.5596850179336</c:v>
                </c:pt>
                <c:pt idx="54">
                  <c:v>6081.7109168412635</c:v>
                </c:pt>
                <c:pt idx="55">
                  <c:v>6123.5271874259006</c:v>
                </c:pt>
                <c:pt idx="56">
                  <c:v>6220.0332966135911</c:v>
                </c:pt>
                <c:pt idx="57">
                  <c:v>6282.8490043913871</c:v>
                </c:pt>
                <c:pt idx="58">
                  <c:v>6279.1969283577946</c:v>
                </c:pt>
                <c:pt idx="59">
                  <c:v>6367.6684702715811</c:v>
                </c:pt>
                <c:pt idx="60">
                  <c:v>6445.092482183748</c:v>
                </c:pt>
                <c:pt idx="61">
                  <c:v>6562.3241228620773</c:v>
                </c:pt>
                <c:pt idx="62">
                  <c:v>6495.5824333481687</c:v>
                </c:pt>
                <c:pt idx="63">
                  <c:v>6646.4131735355522</c:v>
                </c:pt>
                <c:pt idx="64">
                  <c:v>6648.1479096515086</c:v>
                </c:pt>
                <c:pt idx="65">
                  <c:v>6782.4530057868842</c:v>
                </c:pt>
                <c:pt idx="66">
                  <c:v>6723.8371854477191</c:v>
                </c:pt>
                <c:pt idx="67">
                  <c:v>6900.4150616719317</c:v>
                </c:pt>
                <c:pt idx="68">
                  <c:v>6880.4199453880101</c:v>
                </c:pt>
                <c:pt idx="69">
                  <c:v>6992.5386796193097</c:v>
                </c:pt>
                <c:pt idx="70">
                  <c:v>6971.9044500295113</c:v>
                </c:pt>
                <c:pt idx="71">
                  <c:v>7115.6136419513878</c:v>
                </c:pt>
                <c:pt idx="72">
                  <c:v>7116.617962860626</c:v>
                </c:pt>
                <c:pt idx="73">
                  <c:v>7189.4768797308016</c:v>
                </c:pt>
                <c:pt idx="74">
                  <c:v>7213.7631853541943</c:v>
                </c:pt>
                <c:pt idx="75">
                  <c:v>7335.3773172728343</c:v>
                </c:pt>
                <c:pt idx="76">
                  <c:v>7384.8629475280168</c:v>
                </c:pt>
                <c:pt idx="77">
                  <c:v>7405.7710828203362</c:v>
                </c:pt>
                <c:pt idx="78">
                  <c:v>7484.6559251459412</c:v>
                </c:pt>
                <c:pt idx="79">
                  <c:v>7562.5364465623079</c:v>
                </c:pt>
                <c:pt idx="80">
                  <c:v>7666.8032173213833</c:v>
                </c:pt>
                <c:pt idx="81">
                  <c:v>7630.9215702913325</c:v>
                </c:pt>
                <c:pt idx="82">
                  <c:v>7771.5264975846558</c:v>
                </c:pt>
                <c:pt idx="83">
                  <c:v>7778.4654420484821</c:v>
                </c:pt>
                <c:pt idx="84">
                  <c:v>7927.1962385165489</c:v>
                </c:pt>
                <c:pt idx="85">
                  <c:v>7877.2540987571683</c:v>
                </c:pt>
                <c:pt idx="86">
                  <c:v>8053.0102578738224</c:v>
                </c:pt>
                <c:pt idx="87">
                  <c:v>8019.137252662249</c:v>
                </c:pt>
                <c:pt idx="88">
                  <c:v>8162.481236980766</c:v>
                </c:pt>
                <c:pt idx="89">
                  <c:v>8123.312721520484</c:v>
                </c:pt>
                <c:pt idx="90">
                  <c:v>8290.6691057598728</c:v>
                </c:pt>
                <c:pt idx="91">
                  <c:v>8273.4130465011476</c:v>
                </c:pt>
                <c:pt idx="92">
                  <c:v>8374.3929488299891</c:v>
                </c:pt>
                <c:pt idx="93">
                  <c:v>8379.9623647812168</c:v>
                </c:pt>
                <c:pt idx="94">
                  <c:v>8523.1237452980567</c:v>
                </c:pt>
                <c:pt idx="95">
                  <c:v>8556.8141467079495</c:v>
                </c:pt>
                <c:pt idx="96">
                  <c:v>8594.9783412589932</c:v>
                </c:pt>
                <c:pt idx="97">
                  <c:v>8672.5849569728416</c:v>
                </c:pt>
                <c:pt idx="98">
                  <c:v>8735.7658723539971</c:v>
                </c:pt>
                <c:pt idx="99">
                  <c:v>8824.0548104661048</c:v>
                </c:pt>
                <c:pt idx="100">
                  <c:v>8831.5415663349686</c:v>
                </c:pt>
                <c:pt idx="101">
                  <c:v>8946.7645651948224</c:v>
                </c:pt>
                <c:pt idx="102">
                  <c:v>8977.0767962736409</c:v>
                </c:pt>
                <c:pt idx="103">
                  <c:v>9114.4861570375706</c:v>
                </c:pt>
                <c:pt idx="104">
                  <c:v>9071.9394712462163</c:v>
                </c:pt>
                <c:pt idx="105">
                  <c:v>9239.7523649898048</c:v>
                </c:pt>
                <c:pt idx="106">
                  <c:v>9214.6443422588545</c:v>
                </c:pt>
                <c:pt idx="107">
                  <c:v>9373.6009516209815</c:v>
                </c:pt>
                <c:pt idx="108">
                  <c:v>9320.4632453322047</c:v>
                </c:pt>
                <c:pt idx="109">
                  <c:v>9507.632142053837</c:v>
                </c:pt>
                <c:pt idx="110">
                  <c:v>9488.0935352741162</c:v>
                </c:pt>
                <c:pt idx="111">
                  <c:v>9592.634211735709</c:v>
                </c:pt>
                <c:pt idx="112">
                  <c:v>9594.1863440499874</c:v>
                </c:pt>
                <c:pt idx="113">
                  <c:v>9729.0392515904005</c:v>
                </c:pt>
                <c:pt idx="114">
                  <c:v>9740.4519891953787</c:v>
                </c:pt>
                <c:pt idx="115">
                  <c:v>9822.4410961495378</c:v>
                </c:pt>
                <c:pt idx="116">
                  <c:v>9861.244404006462</c:v>
                </c:pt>
                <c:pt idx="117">
                  <c:v>9961.4938911285826</c:v>
                </c:pt>
                <c:pt idx="118">
                  <c:v>10029.787712956768</c:v>
                </c:pt>
                <c:pt idx="119">
                  <c:v>10044.304715190301</c:v>
                </c:pt>
                <c:pt idx="120">
                  <c:v>10149.027995453574</c:v>
                </c:pt>
                <c:pt idx="121">
                  <c:v>10193.035511658367</c:v>
                </c:pt>
                <c:pt idx="122">
                  <c:v>10313.827926469448</c:v>
                </c:pt>
                <c:pt idx="123">
                  <c:v>10292.737187375451</c:v>
                </c:pt>
                <c:pt idx="124">
                  <c:v>10442.654908554436</c:v>
                </c:pt>
                <c:pt idx="125">
                  <c:v>10464.841270458512</c:v>
                </c:pt>
                <c:pt idx="126">
                  <c:v>10596.863819072893</c:v>
                </c:pt>
                <c:pt idx="127">
                  <c:v>10543.817414684956</c:v>
                </c:pt>
                <c:pt idx="128">
                  <c:v>10737.468746366216</c:v>
                </c:pt>
                <c:pt idx="129">
                  <c:v>10700.856684129447</c:v>
                </c:pt>
                <c:pt idx="130">
                  <c:v>10837.353025884979</c:v>
                </c:pt>
                <c:pt idx="131">
                  <c:v>10812.792814559067</c:v>
                </c:pt>
                <c:pt idx="132">
                  <c:v>10965.723498465766</c:v>
                </c:pt>
                <c:pt idx="133">
                  <c:v>10956.958515985143</c:v>
                </c:pt>
                <c:pt idx="134">
                  <c:v>11056.660191702227</c:v>
                </c:pt>
                <c:pt idx="135">
                  <c:v>11076.290100382788</c:v>
                </c:pt>
                <c:pt idx="136">
                  <c:v>11209.499573708086</c:v>
                </c:pt>
                <c:pt idx="137">
                  <c:v>11257.98088305403</c:v>
                </c:pt>
                <c:pt idx="138">
                  <c:v>11288.293114132852</c:v>
                </c:pt>
                <c:pt idx="139">
                  <c:v>11375.942938939079</c:v>
                </c:pt>
                <c:pt idx="140">
                  <c:v>11444.510666469781</c:v>
                </c:pt>
                <c:pt idx="141">
                  <c:v>11554.894664585127</c:v>
                </c:pt>
                <c:pt idx="142">
                  <c:v>11537.36469962388</c:v>
                </c:pt>
                <c:pt idx="143">
                  <c:v>11680.891287744078</c:v>
                </c:pt>
                <c:pt idx="144">
                  <c:v>11695.316988076769</c:v>
                </c:pt>
                <c:pt idx="145">
                  <c:v>11850.347615702784</c:v>
                </c:pt>
                <c:pt idx="146">
                  <c:v>11792.188304867819</c:v>
                </c:pt>
                <c:pt idx="147">
                  <c:v>11978.900692085252</c:v>
                </c:pt>
                <c:pt idx="148">
                  <c:v>11943.11034695604</c:v>
                </c:pt>
                <c:pt idx="149">
                  <c:v>12089.923803506472</c:v>
                </c:pt>
                <c:pt idx="150">
                  <c:v>12051.029193748709</c:v>
                </c:pt>
                <c:pt idx="151">
                  <c:v>12232.71997641995</c:v>
                </c:pt>
                <c:pt idx="152">
                  <c:v>12226.967956667042</c:v>
                </c:pt>
                <c:pt idx="153">
                  <c:v>12311.239611142197</c:v>
                </c:pt>
                <c:pt idx="154">
                  <c:v>12334.795501558869</c:v>
                </c:pt>
                <c:pt idx="155">
                  <c:v>12453.853180253995</c:v>
                </c:pt>
                <c:pt idx="156">
                  <c:v>12484.895826539534</c:v>
                </c:pt>
                <c:pt idx="157">
                  <c:v>12551.637516053443</c:v>
                </c:pt>
                <c:pt idx="158">
                  <c:v>12610.801147797647</c:v>
                </c:pt>
                <c:pt idx="159">
                  <c:v>12711.14193682061</c:v>
                </c:pt>
                <c:pt idx="160">
                  <c:v>12812.304442951128</c:v>
                </c:pt>
                <c:pt idx="161">
                  <c:v>12782.174815673989</c:v>
                </c:pt>
                <c:pt idx="162">
                  <c:v>12919.949384041276</c:v>
                </c:pt>
                <c:pt idx="163">
                  <c:v>12930.175196935337</c:v>
                </c:pt>
                <c:pt idx="164">
                  <c:v>13078.175578196686</c:v>
                </c:pt>
                <c:pt idx="165">
                  <c:v>13034.076760091051</c:v>
                </c:pt>
                <c:pt idx="166">
                  <c:v>13207.276465984192</c:v>
                </c:pt>
                <c:pt idx="167">
                  <c:v>13209.193805901828</c:v>
                </c:pt>
                <c:pt idx="168">
                  <c:v>13332.725277738104</c:v>
                </c:pt>
                <c:pt idx="169">
                  <c:v>13300.039197237449</c:v>
                </c:pt>
                <c:pt idx="170">
                  <c:v>13470.225940402874</c:v>
                </c:pt>
                <c:pt idx="171">
                  <c:v>13445.757030977802</c:v>
                </c:pt>
                <c:pt idx="172">
                  <c:v>13567.279860995603</c:v>
                </c:pt>
                <c:pt idx="173">
                  <c:v>13564.814709672928</c:v>
                </c:pt>
                <c:pt idx="174">
                  <c:v>13708.615203495645</c:v>
                </c:pt>
                <c:pt idx="175">
                  <c:v>13732.079792011478</c:v>
                </c:pt>
                <c:pt idx="176">
                  <c:v>13788.504366730487</c:v>
                </c:pt>
                <c:pt idx="177">
                  <c:v>13847.66799847469</c:v>
                </c:pt>
                <c:pt idx="178">
                  <c:v>13926.461538899455</c:v>
                </c:pt>
                <c:pt idx="179">
                  <c:v>13999.95956907551</c:v>
                </c:pt>
                <c:pt idx="180">
                  <c:v>14022.419836682106</c:v>
                </c:pt>
                <c:pt idx="181">
                  <c:v>14123.673644713468</c:v>
                </c:pt>
                <c:pt idx="182">
                  <c:v>14186.489352491264</c:v>
                </c:pt>
                <c:pt idx="183">
                  <c:v>14322.711788544275</c:v>
                </c:pt>
                <c:pt idx="184">
                  <c:v>14259.896080766479</c:v>
                </c:pt>
                <c:pt idx="185">
                  <c:v>14432.639277155418</c:v>
                </c:pt>
                <c:pt idx="186">
                  <c:v>14414.196293185774</c:v>
                </c:pt>
                <c:pt idx="187">
                  <c:v>14562.927089653842</c:v>
                </c:pt>
                <c:pt idx="188">
                  <c:v>14507.872043447431</c:v>
                </c:pt>
                <c:pt idx="189">
                  <c:v>14695.497449673261</c:v>
                </c:pt>
                <c:pt idx="190">
                  <c:v>14682.806485456525</c:v>
                </c:pt>
                <c:pt idx="191">
                  <c:v>14763.243460096408</c:v>
                </c:pt>
                <c:pt idx="192">
                  <c:v>14761.600025881291</c:v>
                </c:pt>
                <c:pt idx="193">
                  <c:v>14925.121730285409</c:v>
                </c:pt>
                <c:pt idx="194">
                  <c:v>14947.947205495364</c:v>
                </c:pt>
                <c:pt idx="195">
                  <c:v>14977.620323268306</c:v>
                </c:pt>
                <c:pt idx="196">
                  <c:v>15036.053539805791</c:v>
                </c:pt>
                <c:pt idx="197">
                  <c:v>15127.53804444729</c:v>
                </c:pt>
                <c:pt idx="198">
                  <c:v>15191.358073134323</c:v>
                </c:pt>
                <c:pt idx="199">
                  <c:v>15222.400719419862</c:v>
                </c:pt>
                <c:pt idx="200">
                  <c:v>15314.980846871442</c:v>
                </c:pt>
                <c:pt idx="201">
                  <c:v>15358.897061175394</c:v>
                </c:pt>
                <c:pt idx="202">
                  <c:v>15472.567927720969</c:v>
                </c:pt>
                <c:pt idx="203">
                  <c:v>15447.916414494219</c:v>
                </c:pt>
                <c:pt idx="204">
                  <c:v>15591.077795011059</c:v>
                </c:pt>
                <c:pt idx="205">
                  <c:v>15611.529420799176</c:v>
                </c:pt>
                <c:pt idx="206">
                  <c:v>15750.673517679064</c:v>
                </c:pt>
                <c:pt idx="207">
                  <c:v>15693.883735356694</c:v>
                </c:pt>
                <c:pt idx="208">
                  <c:v>15880.687424474965</c:v>
                </c:pt>
                <c:pt idx="209">
                  <c:v>15848.27524967683</c:v>
                </c:pt>
                <c:pt idx="210">
                  <c:v>15975.276193745021</c:v>
                </c:pt>
                <c:pt idx="211">
                  <c:v>15952.450718535067</c:v>
                </c:pt>
                <c:pt idx="212">
                  <c:v>16117.615857154298</c:v>
                </c:pt>
                <c:pt idx="213">
                  <c:v>16115.424611534145</c:v>
                </c:pt>
                <c:pt idx="214">
                  <c:v>16197.413718488304</c:v>
                </c:pt>
                <c:pt idx="215">
                  <c:v>16215.582796755429</c:v>
                </c:pt>
                <c:pt idx="216">
                  <c:v>16348.061854874006</c:v>
                </c:pt>
                <c:pt idx="217">
                  <c:v>16412.429694966078</c:v>
                </c:pt>
                <c:pt idx="218">
                  <c:v>16401.199561162783</c:v>
                </c:pt>
                <c:pt idx="219">
                  <c:v>16497.979576052992</c:v>
                </c:pt>
                <c:pt idx="220">
                  <c:v>16544.817451183819</c:v>
                </c:pt>
                <c:pt idx="221">
                  <c:v>16645.34084400846</c:v>
                </c:pt>
                <c:pt idx="222">
                  <c:v>16618.680688963235</c:v>
                </c:pt>
                <c:pt idx="223">
                  <c:v>16749.151105263336</c:v>
                </c:pt>
                <c:pt idx="224">
                  <c:v>16738.194877162558</c:v>
                </c:pt>
                <c:pt idx="225">
                  <c:v>16877.247672141602</c:v>
                </c:pt>
                <c:pt idx="226">
                  <c:v>16813.245039652891</c:v>
                </c:pt>
                <c:pt idx="227">
                  <c:v>16981.240537198159</c:v>
                </c:pt>
                <c:pt idx="228">
                  <c:v>16958.962873393244</c:v>
                </c:pt>
                <c:pt idx="229">
                  <c:v>17077.56404258417</c:v>
                </c:pt>
                <c:pt idx="230">
                  <c:v>17037.117300512131</c:v>
                </c:pt>
                <c:pt idx="231">
                  <c:v>17201.643325825487</c:v>
                </c:pt>
                <c:pt idx="232">
                  <c:v>17191.326211030584</c:v>
                </c:pt>
                <c:pt idx="233">
                  <c:v>17250.763748477311</c:v>
                </c:pt>
                <c:pt idx="234">
                  <c:v>17267.289392529317</c:v>
                </c:pt>
                <c:pt idx="235">
                  <c:v>17380.960259074891</c:v>
                </c:pt>
                <c:pt idx="236">
                  <c:v>17407.62041412012</c:v>
                </c:pt>
                <c:pt idx="237">
                  <c:v>17439.849985116576</c:v>
                </c:pt>
                <c:pt idx="238">
                  <c:v>17495.087635124666</c:v>
                </c:pt>
                <c:pt idx="239">
                  <c:v>17560.368494225138</c:v>
                </c:pt>
                <c:pt idx="240">
                  <c:v>17643.088016386017</c:v>
                </c:pt>
                <c:pt idx="241">
                  <c:v>17627.38408944157</c:v>
                </c:pt>
                <c:pt idx="242">
                  <c:v>17738.498502763628</c:v>
                </c:pt>
                <c:pt idx="243">
                  <c:v>17779.949565744908</c:v>
                </c:pt>
                <c:pt idx="244">
                  <c:v>17903.481037581183</c:v>
                </c:pt>
                <c:pt idx="245">
                  <c:v>17824.961402858939</c:v>
                </c:pt>
                <c:pt idx="246">
                  <c:v>17990.491749081535</c:v>
                </c:pt>
                <c:pt idx="247">
                  <c:v>17953.788384943924</c:v>
                </c:pt>
                <c:pt idx="248">
                  <c:v>18090.467330501138</c:v>
                </c:pt>
                <c:pt idx="249">
                  <c:v>18038.607850824115</c:v>
                </c:pt>
                <c:pt idx="250">
                  <c:v>18208.88589589038</c:v>
                </c:pt>
                <c:pt idx="251">
                  <c:v>18187.795156796383</c:v>
                </c:pt>
                <c:pt idx="252">
                  <c:v>18257.915016641364</c:v>
                </c:pt>
                <c:pt idx="253">
                  <c:v>18252.710808293494</c:v>
                </c:pt>
                <c:pt idx="254">
                  <c:v>18354.147220126535</c:v>
                </c:pt>
                <c:pt idx="255">
                  <c:v>18341.091048306444</c:v>
                </c:pt>
                <c:pt idx="256">
                  <c:v>18348.121294671106</c:v>
                </c:pt>
                <c:pt idx="257">
                  <c:v>18404.271963687595</c:v>
                </c:pt>
                <c:pt idx="258">
                  <c:v>18478.865616673731</c:v>
                </c:pt>
                <c:pt idx="259">
                  <c:v>18546.520325196037</c:v>
                </c:pt>
                <c:pt idx="260">
                  <c:v>18543.963871972523</c:v>
                </c:pt>
                <c:pt idx="261">
                  <c:v>18632.435413886309</c:v>
                </c:pt>
                <c:pt idx="262">
                  <c:v>18679.912402323014</c:v>
                </c:pt>
                <c:pt idx="263">
                  <c:v>18798.878779117298</c:v>
                </c:pt>
                <c:pt idx="264">
                  <c:v>18713.420199931228</c:v>
                </c:pt>
                <c:pt idx="265">
                  <c:v>18863.246619209374</c:v>
                </c:pt>
                <c:pt idx="266">
                  <c:v>18872.011601689999</c:v>
                </c:pt>
                <c:pt idx="267">
                  <c:v>18973.630617324718</c:v>
                </c:pt>
                <c:pt idx="268">
                  <c:v>18908.714965827603</c:v>
                </c:pt>
                <c:pt idx="269">
                  <c:v>19074.884425356075</c:v>
                </c:pt>
                <c:pt idx="270">
                  <c:v>19037.99845741679</c:v>
                </c:pt>
                <c:pt idx="271">
                  <c:v>19130.943792471728</c:v>
                </c:pt>
                <c:pt idx="272">
                  <c:v>19100.448957591227</c:v>
                </c:pt>
                <c:pt idx="273">
                  <c:v>19179.333799916833</c:v>
                </c:pt>
                <c:pt idx="274">
                  <c:v>19126.926508834775</c:v>
                </c:pt>
                <c:pt idx="275">
                  <c:v>19146.739021317015</c:v>
                </c:pt>
                <c:pt idx="276">
                  <c:v>19155.412701896799</c:v>
                </c:pt>
                <c:pt idx="277">
                  <c:v>19247.536319844177</c:v>
                </c:pt>
                <c:pt idx="278">
                  <c:v>19294.465496875844</c:v>
                </c:pt>
                <c:pt idx="279">
                  <c:v>19241.692998190429</c:v>
                </c:pt>
                <c:pt idx="280">
                  <c:v>19326.055954566422</c:v>
                </c:pt>
                <c:pt idx="281">
                  <c:v>19362.668016803189</c:v>
                </c:pt>
                <c:pt idx="282">
                  <c:v>19458.261106982482</c:v>
                </c:pt>
                <c:pt idx="283">
                  <c:v>19363.215828208231</c:v>
                </c:pt>
                <c:pt idx="284">
                  <c:v>19494.599263516731</c:v>
                </c:pt>
                <c:pt idx="285">
                  <c:v>19445.570142765744</c:v>
                </c:pt>
                <c:pt idx="286">
                  <c:v>19558.054084600404</c:v>
                </c:pt>
                <c:pt idx="287">
                  <c:v>19478.438827068079</c:v>
                </c:pt>
                <c:pt idx="288">
                  <c:v>19637.486738331048</c:v>
                </c:pt>
                <c:pt idx="289">
                  <c:v>19595.213958242213</c:v>
                </c:pt>
                <c:pt idx="290">
                  <c:v>19656.751439408254</c:v>
                </c:pt>
                <c:pt idx="291">
                  <c:v>19583.892522538074</c:v>
                </c:pt>
                <c:pt idx="292">
                  <c:v>19713.723825532299</c:v>
                </c:pt>
                <c:pt idx="293">
                  <c:v>19656.386231804892</c:v>
                </c:pt>
                <c:pt idx="294">
                  <c:v>15734.969590734614</c:v>
                </c:pt>
                <c:pt idx="295">
                  <c:v>14269.1175727513</c:v>
                </c:pt>
                <c:pt idx="296">
                  <c:v>14199.089014807158</c:v>
                </c:pt>
                <c:pt idx="297">
                  <c:v>13814.251502767316</c:v>
                </c:pt>
                <c:pt idx="994" formatCode="General">
                  <c:v>0</c:v>
                </c:pt>
                <c:pt idx="995" formatCode="General">
                  <c:v>0</c:v>
                </c:pt>
                <c:pt idx="996" formatCode="General">
                  <c:v>0</c:v>
                </c:pt>
                <c:pt idx="997" formatCode="General">
                  <c:v>0</c:v>
                </c:pt>
                <c:pt idx="998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89-43BE-A40F-71DA28CD7F66}"/>
            </c:ext>
          </c:extLst>
        </c:ser>
        <c:ser>
          <c:idx val="3"/>
          <c:order val="3"/>
          <c:tx>
            <c:v>Radial Strain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'Res 1'!$O$10:$O$998</c:f>
              <c:numCache>
                <c:formatCode>General</c:formatCode>
                <c:ptCount val="9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</c:numCache>
            </c:numRef>
          </c:xVal>
          <c:yVal>
            <c:numRef>
              <c:f>'Res 1'!$Q$10:$Q$1008</c:f>
              <c:numCache>
                <c:formatCode>0</c:formatCode>
                <c:ptCount val="999"/>
                <c:pt idx="0">
                  <c:v>2823.4199815706002</c:v>
                </c:pt>
                <c:pt idx="1">
                  <c:v>2864.3232331468394</c:v>
                </c:pt>
                <c:pt idx="2">
                  <c:v>3115.8599699605438</c:v>
                </c:pt>
                <c:pt idx="3">
                  <c:v>3250.3476698975992</c:v>
                </c:pt>
                <c:pt idx="4">
                  <c:v>3238.7523284909421</c:v>
                </c:pt>
                <c:pt idx="5">
                  <c:v>3276.3687116369479</c:v>
                </c:pt>
                <c:pt idx="6">
                  <c:v>3472.3938927400418</c:v>
                </c:pt>
                <c:pt idx="7">
                  <c:v>3528.9097693598906</c:v>
                </c:pt>
                <c:pt idx="8">
                  <c:v>3522.518636301103</c:v>
                </c:pt>
                <c:pt idx="9">
                  <c:v>3590.2646467242503</c:v>
                </c:pt>
                <c:pt idx="10">
                  <c:v>3690.6054357472121</c:v>
                </c:pt>
                <c:pt idx="11">
                  <c:v>3767.5729381551805</c:v>
                </c:pt>
                <c:pt idx="12">
                  <c:v>3779.7160909668769</c:v>
                </c:pt>
                <c:pt idx="13">
                  <c:v>3877.5917286671643</c:v>
                </c:pt>
                <c:pt idx="14">
                  <c:v>3922.877471483715</c:v>
                </c:pt>
                <c:pt idx="15">
                  <c:v>4034.265790508296</c:v>
                </c:pt>
                <c:pt idx="16">
                  <c:v>4013.7228628193361</c:v>
                </c:pt>
                <c:pt idx="17">
                  <c:v>4144.6497886236384</c:v>
                </c:pt>
                <c:pt idx="18">
                  <c:v>4153.1408654017414</c:v>
                </c:pt>
                <c:pt idx="19">
                  <c:v>4289.0893957522339</c:v>
                </c:pt>
                <c:pt idx="20">
                  <c:v>4238.8733502903324</c:v>
                </c:pt>
                <c:pt idx="21">
                  <c:v>4398.6516767600178</c:v>
                </c:pt>
                <c:pt idx="22">
                  <c:v>4380.4825984928939</c:v>
                </c:pt>
                <c:pt idx="23">
                  <c:v>4501.0011076014562</c:v>
                </c:pt>
                <c:pt idx="24">
                  <c:v>4454.7110438756681</c:v>
                </c:pt>
                <c:pt idx="25">
                  <c:v>4611.9329171218378</c:v>
                </c:pt>
                <c:pt idx="26">
                  <c:v>4590.1117628211205</c:v>
                </c:pt>
                <c:pt idx="27">
                  <c:v>4691.4568727533215</c:v>
                </c:pt>
                <c:pt idx="28">
                  <c:v>4674.1095115937551</c:v>
                </c:pt>
                <c:pt idx="29">
                  <c:v>4805.9494564064562</c:v>
                </c:pt>
                <c:pt idx="30">
                  <c:v>4805.7668526047764</c:v>
                </c:pt>
                <c:pt idx="31">
                  <c:v>4879.4474865825114</c:v>
                </c:pt>
                <c:pt idx="32">
                  <c:v>4896.9774515437566</c:v>
                </c:pt>
                <c:pt idx="33">
                  <c:v>4996.040013954962</c:v>
                </c:pt>
                <c:pt idx="34">
                  <c:v>5031.1912457782928</c:v>
                </c:pt>
                <c:pt idx="35">
                  <c:v>5060.4991559478749</c:v>
                </c:pt>
                <c:pt idx="36">
                  <c:v>5116.741126865204</c:v>
                </c:pt>
                <c:pt idx="37">
                  <c:v>5181.3828726597967</c:v>
                </c:pt>
                <c:pt idx="38">
                  <c:v>5253.4200724224147</c:v>
                </c:pt>
                <c:pt idx="39">
                  <c:v>5247.4854488678257</c:v>
                </c:pt>
                <c:pt idx="40">
                  <c:v>5341.6177086336811</c:v>
                </c:pt>
                <c:pt idx="41">
                  <c:v>5380.7862240939639</c:v>
                </c:pt>
                <c:pt idx="42">
                  <c:v>5494.7309963420594</c:v>
                </c:pt>
                <c:pt idx="43">
                  <c:v>5449.5365554263481</c:v>
                </c:pt>
                <c:pt idx="44">
                  <c:v>5586.1241990827193</c:v>
                </c:pt>
                <c:pt idx="45">
                  <c:v>5608.9496742926749</c:v>
                </c:pt>
                <c:pt idx="46">
                  <c:v>5701.8950093476114</c:v>
                </c:pt>
                <c:pt idx="47">
                  <c:v>5654.4180209109054</c:v>
                </c:pt>
                <c:pt idx="48">
                  <c:v>5831.9089161435159</c:v>
                </c:pt>
                <c:pt idx="49">
                  <c:v>5829.2611610191607</c:v>
                </c:pt>
                <c:pt idx="50">
                  <c:v>5883.1292825146547</c:v>
                </c:pt>
                <c:pt idx="51">
                  <c:v>5881.3945463986984</c:v>
                </c:pt>
                <c:pt idx="52">
                  <c:v>6026.3819649323323</c:v>
                </c:pt>
                <c:pt idx="53">
                  <c:v>6046.5596850179336</c:v>
                </c:pt>
                <c:pt idx="54">
                  <c:v>6081.7109168412635</c:v>
                </c:pt>
                <c:pt idx="55">
                  <c:v>6123.5271874259006</c:v>
                </c:pt>
                <c:pt idx="56">
                  <c:v>6220.0332966135911</c:v>
                </c:pt>
                <c:pt idx="57">
                  <c:v>6282.8490043913871</c:v>
                </c:pt>
                <c:pt idx="58">
                  <c:v>6279.1969283577946</c:v>
                </c:pt>
                <c:pt idx="59">
                  <c:v>6367.6684702715811</c:v>
                </c:pt>
                <c:pt idx="60">
                  <c:v>6445.092482183748</c:v>
                </c:pt>
                <c:pt idx="61">
                  <c:v>6562.3241228620773</c:v>
                </c:pt>
                <c:pt idx="62">
                  <c:v>6495.5824333481687</c:v>
                </c:pt>
                <c:pt idx="63">
                  <c:v>6646.4131735355522</c:v>
                </c:pt>
                <c:pt idx="64">
                  <c:v>6648.1479096515086</c:v>
                </c:pt>
                <c:pt idx="65">
                  <c:v>6782.4530057868842</c:v>
                </c:pt>
                <c:pt idx="66">
                  <c:v>6723.8371854477191</c:v>
                </c:pt>
                <c:pt idx="67">
                  <c:v>6900.4150616719317</c:v>
                </c:pt>
                <c:pt idx="68">
                  <c:v>6880.4199453880101</c:v>
                </c:pt>
                <c:pt idx="69">
                  <c:v>6992.5386796193097</c:v>
                </c:pt>
                <c:pt idx="70">
                  <c:v>6971.9044500295113</c:v>
                </c:pt>
                <c:pt idx="71">
                  <c:v>7115.6136419513878</c:v>
                </c:pt>
                <c:pt idx="72">
                  <c:v>7116.617962860626</c:v>
                </c:pt>
                <c:pt idx="73">
                  <c:v>7189.4768797308016</c:v>
                </c:pt>
                <c:pt idx="74">
                  <c:v>7213.7631853541943</c:v>
                </c:pt>
                <c:pt idx="75">
                  <c:v>7335.3773172728343</c:v>
                </c:pt>
                <c:pt idx="76">
                  <c:v>7384.8629475280168</c:v>
                </c:pt>
                <c:pt idx="77">
                  <c:v>7405.7710828203362</c:v>
                </c:pt>
                <c:pt idx="78">
                  <c:v>7484.6559251459412</c:v>
                </c:pt>
                <c:pt idx="79">
                  <c:v>7562.5364465623079</c:v>
                </c:pt>
                <c:pt idx="80">
                  <c:v>7666.8032173213833</c:v>
                </c:pt>
                <c:pt idx="81">
                  <c:v>7630.9215702913325</c:v>
                </c:pt>
                <c:pt idx="82">
                  <c:v>7771.5264975846558</c:v>
                </c:pt>
                <c:pt idx="83">
                  <c:v>7778.4654420484821</c:v>
                </c:pt>
                <c:pt idx="84">
                  <c:v>7927.1962385165489</c:v>
                </c:pt>
                <c:pt idx="85">
                  <c:v>7877.2540987571683</c:v>
                </c:pt>
                <c:pt idx="86">
                  <c:v>8053.0102578738224</c:v>
                </c:pt>
                <c:pt idx="87">
                  <c:v>8019.137252662249</c:v>
                </c:pt>
                <c:pt idx="88">
                  <c:v>8162.481236980766</c:v>
                </c:pt>
                <c:pt idx="89">
                  <c:v>8123.312721520484</c:v>
                </c:pt>
                <c:pt idx="90">
                  <c:v>8290.6691057598728</c:v>
                </c:pt>
                <c:pt idx="91">
                  <c:v>8273.4130465011476</c:v>
                </c:pt>
                <c:pt idx="92">
                  <c:v>8374.3929488299891</c:v>
                </c:pt>
                <c:pt idx="93">
                  <c:v>8379.9623647812168</c:v>
                </c:pt>
                <c:pt idx="94">
                  <c:v>8523.1237452980567</c:v>
                </c:pt>
                <c:pt idx="95">
                  <c:v>8556.8141467079495</c:v>
                </c:pt>
                <c:pt idx="96">
                  <c:v>8594.9783412589932</c:v>
                </c:pt>
                <c:pt idx="97">
                  <c:v>8672.5849569728416</c:v>
                </c:pt>
                <c:pt idx="98">
                  <c:v>8735.7658723539971</c:v>
                </c:pt>
                <c:pt idx="99">
                  <c:v>8824.0548104661048</c:v>
                </c:pt>
                <c:pt idx="100">
                  <c:v>8831.5415663349686</c:v>
                </c:pt>
                <c:pt idx="101">
                  <c:v>8946.7645651948224</c:v>
                </c:pt>
                <c:pt idx="102">
                  <c:v>8977.0767962736409</c:v>
                </c:pt>
                <c:pt idx="103">
                  <c:v>9114.4861570375706</c:v>
                </c:pt>
                <c:pt idx="104">
                  <c:v>9071.9394712462163</c:v>
                </c:pt>
                <c:pt idx="105">
                  <c:v>9239.7523649898048</c:v>
                </c:pt>
                <c:pt idx="106">
                  <c:v>9214.6443422588545</c:v>
                </c:pt>
                <c:pt idx="107">
                  <c:v>9373.6009516209815</c:v>
                </c:pt>
                <c:pt idx="108">
                  <c:v>9320.4632453322047</c:v>
                </c:pt>
                <c:pt idx="109">
                  <c:v>9507.632142053837</c:v>
                </c:pt>
                <c:pt idx="110">
                  <c:v>9488.0935352741162</c:v>
                </c:pt>
                <c:pt idx="111">
                  <c:v>9592.634211735709</c:v>
                </c:pt>
                <c:pt idx="112">
                  <c:v>9594.1863440499874</c:v>
                </c:pt>
                <c:pt idx="113">
                  <c:v>9729.0392515904005</c:v>
                </c:pt>
                <c:pt idx="114">
                  <c:v>9740.4519891953787</c:v>
                </c:pt>
                <c:pt idx="115">
                  <c:v>9822.4410961495378</c:v>
                </c:pt>
                <c:pt idx="116">
                  <c:v>9861.244404006462</c:v>
                </c:pt>
                <c:pt idx="117">
                  <c:v>9961.4938911285826</c:v>
                </c:pt>
                <c:pt idx="118">
                  <c:v>10029.787712956768</c:v>
                </c:pt>
                <c:pt idx="119">
                  <c:v>10044.304715190301</c:v>
                </c:pt>
                <c:pt idx="120">
                  <c:v>10149.027995453574</c:v>
                </c:pt>
                <c:pt idx="121">
                  <c:v>10193.035511658367</c:v>
                </c:pt>
                <c:pt idx="122">
                  <c:v>10313.827926469448</c:v>
                </c:pt>
                <c:pt idx="123">
                  <c:v>10292.737187375451</c:v>
                </c:pt>
                <c:pt idx="124">
                  <c:v>10442.654908554436</c:v>
                </c:pt>
                <c:pt idx="125">
                  <c:v>10464.841270458512</c:v>
                </c:pt>
                <c:pt idx="126">
                  <c:v>10596.863819072893</c:v>
                </c:pt>
                <c:pt idx="127">
                  <c:v>10543.817414684956</c:v>
                </c:pt>
                <c:pt idx="128">
                  <c:v>10737.468746366216</c:v>
                </c:pt>
                <c:pt idx="129">
                  <c:v>10700.856684129447</c:v>
                </c:pt>
                <c:pt idx="130">
                  <c:v>10837.353025884979</c:v>
                </c:pt>
                <c:pt idx="131">
                  <c:v>10812.792814559067</c:v>
                </c:pt>
                <c:pt idx="132">
                  <c:v>10965.723498465766</c:v>
                </c:pt>
                <c:pt idx="133">
                  <c:v>10956.958515985143</c:v>
                </c:pt>
                <c:pt idx="134">
                  <c:v>11056.660191702227</c:v>
                </c:pt>
                <c:pt idx="135">
                  <c:v>11076.290100382788</c:v>
                </c:pt>
                <c:pt idx="136">
                  <c:v>11209.499573708086</c:v>
                </c:pt>
                <c:pt idx="137">
                  <c:v>11257.98088305403</c:v>
                </c:pt>
                <c:pt idx="138">
                  <c:v>11288.293114132852</c:v>
                </c:pt>
                <c:pt idx="139">
                  <c:v>11375.942938939079</c:v>
                </c:pt>
                <c:pt idx="140">
                  <c:v>11444.510666469781</c:v>
                </c:pt>
                <c:pt idx="141">
                  <c:v>11554.894664585127</c:v>
                </c:pt>
                <c:pt idx="142">
                  <c:v>11537.36469962388</c:v>
                </c:pt>
                <c:pt idx="143">
                  <c:v>11680.891287744078</c:v>
                </c:pt>
                <c:pt idx="144">
                  <c:v>11695.316988076769</c:v>
                </c:pt>
                <c:pt idx="145">
                  <c:v>11850.347615702784</c:v>
                </c:pt>
                <c:pt idx="146">
                  <c:v>11792.188304867819</c:v>
                </c:pt>
                <c:pt idx="147">
                  <c:v>11978.900692085252</c:v>
                </c:pt>
                <c:pt idx="148">
                  <c:v>11943.11034695604</c:v>
                </c:pt>
                <c:pt idx="149">
                  <c:v>12089.923803506472</c:v>
                </c:pt>
                <c:pt idx="150">
                  <c:v>12051.029193748709</c:v>
                </c:pt>
                <c:pt idx="151">
                  <c:v>12232.71997641995</c:v>
                </c:pt>
                <c:pt idx="152">
                  <c:v>12226.967956667042</c:v>
                </c:pt>
                <c:pt idx="153">
                  <c:v>12311.239611142197</c:v>
                </c:pt>
                <c:pt idx="154">
                  <c:v>12334.795501558869</c:v>
                </c:pt>
                <c:pt idx="155">
                  <c:v>12453.853180253995</c:v>
                </c:pt>
                <c:pt idx="156">
                  <c:v>12484.895826539534</c:v>
                </c:pt>
                <c:pt idx="157">
                  <c:v>12551.637516053443</c:v>
                </c:pt>
                <c:pt idx="158">
                  <c:v>12610.801147797647</c:v>
                </c:pt>
                <c:pt idx="159">
                  <c:v>12711.14193682061</c:v>
                </c:pt>
                <c:pt idx="160">
                  <c:v>12812.304442951128</c:v>
                </c:pt>
                <c:pt idx="161">
                  <c:v>12782.174815673989</c:v>
                </c:pt>
                <c:pt idx="162">
                  <c:v>12919.949384041276</c:v>
                </c:pt>
                <c:pt idx="163">
                  <c:v>12930.175196935337</c:v>
                </c:pt>
                <c:pt idx="164">
                  <c:v>13078.175578196686</c:v>
                </c:pt>
                <c:pt idx="165">
                  <c:v>13034.076760091051</c:v>
                </c:pt>
                <c:pt idx="166">
                  <c:v>13207.276465984192</c:v>
                </c:pt>
                <c:pt idx="167">
                  <c:v>13209.193805901828</c:v>
                </c:pt>
                <c:pt idx="168">
                  <c:v>13332.725277738104</c:v>
                </c:pt>
                <c:pt idx="169">
                  <c:v>13300.039197237449</c:v>
                </c:pt>
                <c:pt idx="170">
                  <c:v>13470.225940402874</c:v>
                </c:pt>
                <c:pt idx="171">
                  <c:v>13445.757030977802</c:v>
                </c:pt>
                <c:pt idx="172">
                  <c:v>13567.279860995603</c:v>
                </c:pt>
                <c:pt idx="173">
                  <c:v>13564.814709672928</c:v>
                </c:pt>
                <c:pt idx="174">
                  <c:v>13708.615203495645</c:v>
                </c:pt>
                <c:pt idx="175">
                  <c:v>13732.079792011478</c:v>
                </c:pt>
                <c:pt idx="176">
                  <c:v>13788.504366730487</c:v>
                </c:pt>
                <c:pt idx="177">
                  <c:v>13847.66799847469</c:v>
                </c:pt>
                <c:pt idx="178">
                  <c:v>13926.461538899455</c:v>
                </c:pt>
                <c:pt idx="179">
                  <c:v>13999.95956907551</c:v>
                </c:pt>
                <c:pt idx="180">
                  <c:v>14022.419836682106</c:v>
                </c:pt>
                <c:pt idx="181">
                  <c:v>14123.673644713468</c:v>
                </c:pt>
                <c:pt idx="182">
                  <c:v>14186.489352491264</c:v>
                </c:pt>
                <c:pt idx="183">
                  <c:v>14322.711788544275</c:v>
                </c:pt>
                <c:pt idx="184">
                  <c:v>14259.896080766479</c:v>
                </c:pt>
                <c:pt idx="185">
                  <c:v>14432.639277155418</c:v>
                </c:pt>
                <c:pt idx="186">
                  <c:v>14414.196293185774</c:v>
                </c:pt>
                <c:pt idx="187">
                  <c:v>14562.927089653842</c:v>
                </c:pt>
                <c:pt idx="188">
                  <c:v>14507.872043447431</c:v>
                </c:pt>
                <c:pt idx="189">
                  <c:v>14695.497449673261</c:v>
                </c:pt>
                <c:pt idx="190">
                  <c:v>14682.806485456525</c:v>
                </c:pt>
                <c:pt idx="191">
                  <c:v>14763.243460096408</c:v>
                </c:pt>
                <c:pt idx="192">
                  <c:v>14761.600025881291</c:v>
                </c:pt>
                <c:pt idx="193">
                  <c:v>14925.121730285409</c:v>
                </c:pt>
                <c:pt idx="194">
                  <c:v>14947.947205495364</c:v>
                </c:pt>
                <c:pt idx="195">
                  <c:v>14977.620323268306</c:v>
                </c:pt>
                <c:pt idx="196">
                  <c:v>15036.053539805791</c:v>
                </c:pt>
                <c:pt idx="197">
                  <c:v>15127.53804444729</c:v>
                </c:pt>
                <c:pt idx="198">
                  <c:v>15191.358073134323</c:v>
                </c:pt>
                <c:pt idx="199">
                  <c:v>15222.400719419862</c:v>
                </c:pt>
                <c:pt idx="200">
                  <c:v>15314.980846871442</c:v>
                </c:pt>
                <c:pt idx="201">
                  <c:v>15358.897061175394</c:v>
                </c:pt>
                <c:pt idx="202">
                  <c:v>15472.567927720969</c:v>
                </c:pt>
                <c:pt idx="203">
                  <c:v>15447.916414494219</c:v>
                </c:pt>
                <c:pt idx="204">
                  <c:v>15591.077795011059</c:v>
                </c:pt>
                <c:pt idx="205">
                  <c:v>15611.529420799176</c:v>
                </c:pt>
                <c:pt idx="206">
                  <c:v>15750.673517679064</c:v>
                </c:pt>
                <c:pt idx="207">
                  <c:v>15693.883735356694</c:v>
                </c:pt>
                <c:pt idx="208">
                  <c:v>15880.687424474965</c:v>
                </c:pt>
                <c:pt idx="209">
                  <c:v>15848.27524967683</c:v>
                </c:pt>
                <c:pt idx="210">
                  <c:v>15975.276193745021</c:v>
                </c:pt>
                <c:pt idx="211">
                  <c:v>15952.450718535067</c:v>
                </c:pt>
                <c:pt idx="212">
                  <c:v>16117.615857154298</c:v>
                </c:pt>
                <c:pt idx="213">
                  <c:v>16115.424611534145</c:v>
                </c:pt>
                <c:pt idx="214">
                  <c:v>16197.413718488304</c:v>
                </c:pt>
                <c:pt idx="215">
                  <c:v>16215.582796755429</c:v>
                </c:pt>
                <c:pt idx="216">
                  <c:v>16348.061854874006</c:v>
                </c:pt>
                <c:pt idx="217">
                  <c:v>16412.429694966078</c:v>
                </c:pt>
                <c:pt idx="218">
                  <c:v>16401.199561162783</c:v>
                </c:pt>
                <c:pt idx="219">
                  <c:v>16497.979576052992</c:v>
                </c:pt>
                <c:pt idx="220">
                  <c:v>16544.817451183819</c:v>
                </c:pt>
                <c:pt idx="221">
                  <c:v>16645.34084400846</c:v>
                </c:pt>
                <c:pt idx="222">
                  <c:v>16618.680688963235</c:v>
                </c:pt>
                <c:pt idx="223">
                  <c:v>16749.151105263336</c:v>
                </c:pt>
                <c:pt idx="224">
                  <c:v>16738.194877162558</c:v>
                </c:pt>
                <c:pt idx="225">
                  <c:v>16877.247672141602</c:v>
                </c:pt>
                <c:pt idx="226">
                  <c:v>16813.245039652891</c:v>
                </c:pt>
                <c:pt idx="227">
                  <c:v>16981.240537198159</c:v>
                </c:pt>
                <c:pt idx="228">
                  <c:v>16958.962873393244</c:v>
                </c:pt>
                <c:pt idx="229">
                  <c:v>17077.56404258417</c:v>
                </c:pt>
                <c:pt idx="230">
                  <c:v>17037.117300512131</c:v>
                </c:pt>
                <c:pt idx="231">
                  <c:v>17201.643325825487</c:v>
                </c:pt>
                <c:pt idx="232">
                  <c:v>17191.326211030584</c:v>
                </c:pt>
                <c:pt idx="233">
                  <c:v>17250.763748477311</c:v>
                </c:pt>
                <c:pt idx="234">
                  <c:v>17267.289392529317</c:v>
                </c:pt>
                <c:pt idx="235">
                  <c:v>17380.960259074891</c:v>
                </c:pt>
                <c:pt idx="236">
                  <c:v>17407.62041412012</c:v>
                </c:pt>
                <c:pt idx="237">
                  <c:v>17439.849985116576</c:v>
                </c:pt>
                <c:pt idx="238">
                  <c:v>17495.087635124666</c:v>
                </c:pt>
                <c:pt idx="239">
                  <c:v>17560.368494225138</c:v>
                </c:pt>
                <c:pt idx="240">
                  <c:v>17643.088016386017</c:v>
                </c:pt>
                <c:pt idx="241">
                  <c:v>17627.38408944157</c:v>
                </c:pt>
                <c:pt idx="242">
                  <c:v>17738.498502763628</c:v>
                </c:pt>
                <c:pt idx="243">
                  <c:v>17779.949565744908</c:v>
                </c:pt>
                <c:pt idx="244">
                  <c:v>17903.481037581183</c:v>
                </c:pt>
                <c:pt idx="245">
                  <c:v>17824.961402858939</c:v>
                </c:pt>
                <c:pt idx="246">
                  <c:v>17990.491749081535</c:v>
                </c:pt>
                <c:pt idx="247">
                  <c:v>17953.788384943924</c:v>
                </c:pt>
                <c:pt idx="248">
                  <c:v>18090.467330501138</c:v>
                </c:pt>
                <c:pt idx="249">
                  <c:v>18038.607850824115</c:v>
                </c:pt>
                <c:pt idx="250">
                  <c:v>18208.88589589038</c:v>
                </c:pt>
                <c:pt idx="251">
                  <c:v>18187.795156796383</c:v>
                </c:pt>
                <c:pt idx="252">
                  <c:v>18257.915016641364</c:v>
                </c:pt>
                <c:pt idx="253">
                  <c:v>18252.710808293494</c:v>
                </c:pt>
                <c:pt idx="254">
                  <c:v>18354.147220126535</c:v>
                </c:pt>
                <c:pt idx="255">
                  <c:v>18341.091048306444</c:v>
                </c:pt>
                <c:pt idx="256">
                  <c:v>18348.121294671106</c:v>
                </c:pt>
                <c:pt idx="257">
                  <c:v>18404.271963687595</c:v>
                </c:pt>
                <c:pt idx="258">
                  <c:v>18478.865616673731</c:v>
                </c:pt>
                <c:pt idx="259">
                  <c:v>18546.520325196037</c:v>
                </c:pt>
                <c:pt idx="260">
                  <c:v>18543.963871972523</c:v>
                </c:pt>
                <c:pt idx="261">
                  <c:v>18632.435413886309</c:v>
                </c:pt>
                <c:pt idx="262">
                  <c:v>18679.912402323014</c:v>
                </c:pt>
                <c:pt idx="263">
                  <c:v>18798.878779117298</c:v>
                </c:pt>
                <c:pt idx="264">
                  <c:v>18713.420199931228</c:v>
                </c:pt>
                <c:pt idx="265">
                  <c:v>18863.246619209374</c:v>
                </c:pt>
                <c:pt idx="266">
                  <c:v>18872.011601689999</c:v>
                </c:pt>
                <c:pt idx="267">
                  <c:v>18973.630617324718</c:v>
                </c:pt>
                <c:pt idx="268">
                  <c:v>18908.714965827603</c:v>
                </c:pt>
                <c:pt idx="269">
                  <c:v>19074.884425356075</c:v>
                </c:pt>
                <c:pt idx="270">
                  <c:v>19037.99845741679</c:v>
                </c:pt>
                <c:pt idx="271">
                  <c:v>19130.943792471728</c:v>
                </c:pt>
                <c:pt idx="272">
                  <c:v>19100.448957591227</c:v>
                </c:pt>
                <c:pt idx="273">
                  <c:v>19179.333799916833</c:v>
                </c:pt>
                <c:pt idx="274">
                  <c:v>19126.926508834775</c:v>
                </c:pt>
                <c:pt idx="275">
                  <c:v>19146.739021317015</c:v>
                </c:pt>
                <c:pt idx="276">
                  <c:v>19155.412701896799</c:v>
                </c:pt>
                <c:pt idx="277">
                  <c:v>19247.536319844177</c:v>
                </c:pt>
                <c:pt idx="278">
                  <c:v>19294.465496875844</c:v>
                </c:pt>
                <c:pt idx="279">
                  <c:v>19241.692998190429</c:v>
                </c:pt>
                <c:pt idx="280">
                  <c:v>19326.055954566422</c:v>
                </c:pt>
                <c:pt idx="281">
                  <c:v>19362.668016803189</c:v>
                </c:pt>
                <c:pt idx="282">
                  <c:v>19458.261106982482</c:v>
                </c:pt>
                <c:pt idx="283">
                  <c:v>19363.215828208231</c:v>
                </c:pt>
                <c:pt idx="284">
                  <c:v>19494.599263516731</c:v>
                </c:pt>
                <c:pt idx="285">
                  <c:v>19445.570142765744</c:v>
                </c:pt>
                <c:pt idx="286">
                  <c:v>19558.054084600404</c:v>
                </c:pt>
                <c:pt idx="287">
                  <c:v>19478.438827068079</c:v>
                </c:pt>
                <c:pt idx="288">
                  <c:v>19637.486738331048</c:v>
                </c:pt>
                <c:pt idx="289">
                  <c:v>19595.213958242213</c:v>
                </c:pt>
                <c:pt idx="290">
                  <c:v>19656.751439408254</c:v>
                </c:pt>
                <c:pt idx="291">
                  <c:v>19583.892522538074</c:v>
                </c:pt>
                <c:pt idx="292">
                  <c:v>19713.723825532299</c:v>
                </c:pt>
                <c:pt idx="293">
                  <c:v>19656.386231804892</c:v>
                </c:pt>
                <c:pt idx="294">
                  <c:v>15734.969590734614</c:v>
                </c:pt>
                <c:pt idx="295">
                  <c:v>14269.1175727513</c:v>
                </c:pt>
                <c:pt idx="296">
                  <c:v>14199.089014807158</c:v>
                </c:pt>
                <c:pt idx="297">
                  <c:v>13814.251502767316</c:v>
                </c:pt>
                <c:pt idx="994" formatCode="General">
                  <c:v>0</c:v>
                </c:pt>
                <c:pt idx="995" formatCode="General">
                  <c:v>0</c:v>
                </c:pt>
                <c:pt idx="996" formatCode="General">
                  <c:v>0</c:v>
                </c:pt>
                <c:pt idx="997" formatCode="General">
                  <c:v>0</c:v>
                </c:pt>
                <c:pt idx="998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89-43BE-A40F-71DA28CD7F66}"/>
            </c:ext>
          </c:extLst>
        </c:ser>
        <c:ser>
          <c:idx val="4"/>
          <c:order val="4"/>
          <c:tx>
            <c:v>Analysis Range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'Res 1'!$AQ$10:$AW$1008</c:f>
            </c:numRef>
          </c:xVal>
          <c:yVal>
            <c:numRef>
              <c:f>'Res 1'!$AX$11:$AX$1009</c:f>
              <c:numCache>
                <c:formatCode>General</c:formatCode>
                <c:ptCount val="99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B89-43BE-A40F-71DA28CD7F6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5-AB89-43BE-A40F-71DA28CD7F66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6-AB89-43BE-A40F-71DA28CD7F66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7-AB89-43BE-A40F-71DA28CD7F66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8-AB89-43BE-A40F-71DA28CD7F66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9-AB89-43BE-A40F-71DA28CD7F66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A-AB89-43BE-A40F-71DA28CD7F66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B-AB89-43BE-A40F-71DA28CD7F66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C-AB89-43BE-A40F-71DA28CD7F66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D-AB89-43BE-A40F-71DA28CD7F66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E-AB89-43BE-A40F-71DA28CD7F66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F-AB89-43BE-A40F-71DA28CD7F66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0-AB89-43BE-A40F-71DA28CD7F66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1-AB89-43BE-A40F-71DA28CD7F66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2-AB89-43BE-A40F-71DA28CD7F66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3-AB89-43BE-A40F-71DA28CD7F66}"/>
            </c:ext>
          </c:extLst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4-AB89-43BE-A40F-71DA28CD7F66}"/>
            </c:ext>
          </c:extLst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5-AB89-43BE-A40F-71DA28CD7F66}"/>
            </c:ext>
          </c:extLst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6-AB89-43BE-A40F-71DA28CD7F66}"/>
            </c:ext>
          </c:extLst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7-AB89-43BE-A40F-71DA28CD7F66}"/>
            </c:ext>
          </c:extLst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8-AB89-43BE-A40F-71DA28CD7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587944"/>
        <c:axId val="389838280"/>
      </c:scatterChart>
      <c:valAx>
        <c:axId val="388587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838280"/>
        <c:crosses val="autoZero"/>
        <c:crossBetween val="midCat"/>
      </c:valAx>
      <c:valAx>
        <c:axId val="389838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587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Axial Strain E1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'Duct 1'!$L$10:$L$994</c:f>
              <c:numCache>
                <c:formatCode>General</c:formatCode>
                <c:ptCount val="985"/>
                <c:pt idx="0">
                  <c:v>0</c:v>
                </c:pt>
                <c:pt idx="1">
                  <c:v>9.9999999999999995E-7</c:v>
                </c:pt>
                <c:pt idx="2">
                  <c:v>2.0000000000000002E-5</c:v>
                </c:pt>
                <c:pt idx="3">
                  <c:v>-3.0000000000000001E-6</c:v>
                </c:pt>
                <c:pt idx="4">
                  <c:v>1.2999999999999999E-5</c:v>
                </c:pt>
                <c:pt idx="5">
                  <c:v>2.0999999999999999E-5</c:v>
                </c:pt>
                <c:pt idx="6">
                  <c:v>3.1999999999999999E-5</c:v>
                </c:pt>
                <c:pt idx="7">
                  <c:v>4.0000000000000003E-5</c:v>
                </c:pt>
                <c:pt idx="8">
                  <c:v>4.6E-5</c:v>
                </c:pt>
                <c:pt idx="9">
                  <c:v>5.5999999999999999E-5</c:v>
                </c:pt>
                <c:pt idx="10">
                  <c:v>6.3999999999999997E-5</c:v>
                </c:pt>
                <c:pt idx="11">
                  <c:v>7.7999999999999999E-5</c:v>
                </c:pt>
                <c:pt idx="12">
                  <c:v>7.6000000000000004E-5</c:v>
                </c:pt>
                <c:pt idx="13">
                  <c:v>8.7999999999999998E-5</c:v>
                </c:pt>
                <c:pt idx="14">
                  <c:v>9.2999999999999997E-5</c:v>
                </c:pt>
                <c:pt idx="15">
                  <c:v>1.07E-4</c:v>
                </c:pt>
                <c:pt idx="16">
                  <c:v>1.06E-4</c:v>
                </c:pt>
                <c:pt idx="17">
                  <c:v>1.21E-4</c:v>
                </c:pt>
                <c:pt idx="18">
                  <c:v>1.1900000000000001E-4</c:v>
                </c:pt>
                <c:pt idx="19">
                  <c:v>1.37E-4</c:v>
                </c:pt>
                <c:pt idx="20">
                  <c:v>1.35E-4</c:v>
                </c:pt>
                <c:pt idx="21">
                  <c:v>1.46E-4</c:v>
                </c:pt>
                <c:pt idx="22">
                  <c:v>1.44E-4</c:v>
                </c:pt>
                <c:pt idx="23">
                  <c:v>1.66E-4</c:v>
                </c:pt>
                <c:pt idx="24">
                  <c:v>1.5799999999999999E-4</c:v>
                </c:pt>
                <c:pt idx="25">
                  <c:v>1.6899999999999999E-4</c:v>
                </c:pt>
                <c:pt idx="26">
                  <c:v>1.6799999999999999E-4</c:v>
                </c:pt>
                <c:pt idx="27">
                  <c:v>1.8799999999999999E-4</c:v>
                </c:pt>
                <c:pt idx="28">
                  <c:v>1.9000000000000001E-4</c:v>
                </c:pt>
                <c:pt idx="29">
                  <c:v>1.9699999999999999E-4</c:v>
                </c:pt>
                <c:pt idx="30">
                  <c:v>2.0100000000000001E-4</c:v>
                </c:pt>
                <c:pt idx="31">
                  <c:v>2.13E-4</c:v>
                </c:pt>
                <c:pt idx="32">
                  <c:v>2.1900000000000001E-4</c:v>
                </c:pt>
                <c:pt idx="33">
                  <c:v>2.23E-4</c:v>
                </c:pt>
                <c:pt idx="34">
                  <c:v>2.32E-4</c:v>
                </c:pt>
                <c:pt idx="35">
                  <c:v>2.43E-4</c:v>
                </c:pt>
                <c:pt idx="36">
                  <c:v>2.5399999999999999E-4</c:v>
                </c:pt>
                <c:pt idx="37">
                  <c:v>2.5500000000000002E-4</c:v>
                </c:pt>
                <c:pt idx="38">
                  <c:v>2.6899999999999998E-4</c:v>
                </c:pt>
                <c:pt idx="39">
                  <c:v>2.7099999999999997E-4</c:v>
                </c:pt>
                <c:pt idx="40">
                  <c:v>2.8800000000000001E-4</c:v>
                </c:pt>
                <c:pt idx="41">
                  <c:v>2.8400000000000002E-4</c:v>
                </c:pt>
                <c:pt idx="42">
                  <c:v>3.0400000000000002E-4</c:v>
                </c:pt>
                <c:pt idx="43">
                  <c:v>3.0600000000000001E-4</c:v>
                </c:pt>
                <c:pt idx="44">
                  <c:v>3.2699999999999998E-4</c:v>
                </c:pt>
                <c:pt idx="45">
                  <c:v>3.21E-4</c:v>
                </c:pt>
                <c:pt idx="46">
                  <c:v>3.4600000000000001E-4</c:v>
                </c:pt>
                <c:pt idx="47">
                  <c:v>3.39E-4</c:v>
                </c:pt>
                <c:pt idx="48">
                  <c:v>3.6099999999999999E-4</c:v>
                </c:pt>
                <c:pt idx="49">
                  <c:v>3.6200000000000002E-4</c:v>
                </c:pt>
                <c:pt idx="50">
                  <c:v>3.9100000000000002E-4</c:v>
                </c:pt>
                <c:pt idx="51">
                  <c:v>3.9599999999999998E-4</c:v>
                </c:pt>
                <c:pt idx="52">
                  <c:v>4.08E-4</c:v>
                </c:pt>
                <c:pt idx="53">
                  <c:v>3.9800000000000002E-4</c:v>
                </c:pt>
                <c:pt idx="54">
                  <c:v>4.15E-4</c:v>
                </c:pt>
                <c:pt idx="55">
                  <c:v>4.17E-4</c:v>
                </c:pt>
                <c:pt idx="56">
                  <c:v>4.3199999999999998E-4</c:v>
                </c:pt>
                <c:pt idx="57">
                  <c:v>4.3399999999999998E-4</c:v>
                </c:pt>
                <c:pt idx="58">
                  <c:v>4.4499999999999997E-4</c:v>
                </c:pt>
                <c:pt idx="59">
                  <c:v>4.5100000000000001E-4</c:v>
                </c:pt>
                <c:pt idx="60">
                  <c:v>4.4999999999999999E-4</c:v>
                </c:pt>
                <c:pt idx="61">
                  <c:v>4.64E-4</c:v>
                </c:pt>
                <c:pt idx="62">
                  <c:v>4.7199999999999998E-4</c:v>
                </c:pt>
                <c:pt idx="63">
                  <c:v>4.84E-4</c:v>
                </c:pt>
                <c:pt idx="64">
                  <c:v>4.8999999999999998E-4</c:v>
                </c:pt>
                <c:pt idx="65">
                  <c:v>5.04E-4</c:v>
                </c:pt>
                <c:pt idx="66">
                  <c:v>5.04E-4</c:v>
                </c:pt>
                <c:pt idx="67">
                  <c:v>5.2300000000000003E-4</c:v>
                </c:pt>
                <c:pt idx="68">
                  <c:v>5.1599999999999997E-4</c:v>
                </c:pt>
                <c:pt idx="69">
                  <c:v>5.4199999999999995E-4</c:v>
                </c:pt>
                <c:pt idx="70">
                  <c:v>5.5000000000000003E-4</c:v>
                </c:pt>
                <c:pt idx="71">
                  <c:v>5.6499999999999996E-4</c:v>
                </c:pt>
                <c:pt idx="72">
                  <c:v>5.6099999999999998E-4</c:v>
                </c:pt>
                <c:pt idx="73">
                  <c:v>5.9900000000000003E-4</c:v>
                </c:pt>
                <c:pt idx="74">
                  <c:v>6.0300000000000002E-4</c:v>
                </c:pt>
                <c:pt idx="75">
                  <c:v>6.2E-4</c:v>
                </c:pt>
                <c:pt idx="76">
                  <c:v>6.3699999999999998E-4</c:v>
                </c:pt>
                <c:pt idx="77">
                  <c:v>6.38E-4</c:v>
                </c:pt>
                <c:pt idx="78">
                  <c:v>6.3699999999999998E-4</c:v>
                </c:pt>
                <c:pt idx="79">
                  <c:v>6.5099999999999999E-4</c:v>
                </c:pt>
                <c:pt idx="80">
                  <c:v>6.5600000000000001E-4</c:v>
                </c:pt>
                <c:pt idx="81">
                  <c:v>6.6200000000000005E-4</c:v>
                </c:pt>
                <c:pt idx="82">
                  <c:v>6.7699999999999998E-4</c:v>
                </c:pt>
                <c:pt idx="83">
                  <c:v>6.8599999999999998E-4</c:v>
                </c:pt>
                <c:pt idx="84">
                  <c:v>7.0100000000000002E-4</c:v>
                </c:pt>
                <c:pt idx="85">
                  <c:v>7.0699999999999995E-4</c:v>
                </c:pt>
                <c:pt idx="86">
                  <c:v>7.1500000000000003E-4</c:v>
                </c:pt>
                <c:pt idx="87">
                  <c:v>7.2599999999999997E-4</c:v>
                </c:pt>
                <c:pt idx="88">
                  <c:v>7.3700000000000002E-4</c:v>
                </c:pt>
                <c:pt idx="89">
                  <c:v>7.5000000000000002E-4</c:v>
                </c:pt>
                <c:pt idx="90">
                  <c:v>7.7499999999999997E-4</c:v>
                </c:pt>
                <c:pt idx="91">
                  <c:v>7.7499999999999997E-4</c:v>
                </c:pt>
                <c:pt idx="92">
                  <c:v>8.0199999999999998E-4</c:v>
                </c:pt>
                <c:pt idx="93">
                  <c:v>7.9699999999999997E-4</c:v>
                </c:pt>
                <c:pt idx="94">
                  <c:v>8.3000000000000001E-4</c:v>
                </c:pt>
                <c:pt idx="95">
                  <c:v>8.2399999999999997E-4</c:v>
                </c:pt>
                <c:pt idx="96">
                  <c:v>9.4200000000000002E-4</c:v>
                </c:pt>
                <c:pt idx="97">
                  <c:v>9.5100000000000002E-4</c:v>
                </c:pt>
                <c:pt idx="98">
                  <c:v>9.7000000000000005E-4</c:v>
                </c:pt>
                <c:pt idx="99">
                  <c:v>9.7300000000000002E-4</c:v>
                </c:pt>
                <c:pt idx="100">
                  <c:v>9.9299999999999996E-4</c:v>
                </c:pt>
                <c:pt idx="101">
                  <c:v>9.9799999999999997E-4</c:v>
                </c:pt>
                <c:pt idx="102">
                  <c:v>9.68E-4</c:v>
                </c:pt>
                <c:pt idx="103">
                  <c:v>9.7300000000000002E-4</c:v>
                </c:pt>
                <c:pt idx="104">
                  <c:v>9.859999999999999E-4</c:v>
                </c:pt>
                <c:pt idx="105">
                  <c:v>1.0009999999999999E-3</c:v>
                </c:pt>
                <c:pt idx="106">
                  <c:v>1.003E-3</c:v>
                </c:pt>
                <c:pt idx="107">
                  <c:v>1.024E-3</c:v>
                </c:pt>
                <c:pt idx="108">
                  <c:v>1.0369999999999999E-3</c:v>
                </c:pt>
                <c:pt idx="109">
                  <c:v>1.0549999999999999E-3</c:v>
                </c:pt>
                <c:pt idx="110">
                  <c:v>1.0660000000000001E-3</c:v>
                </c:pt>
                <c:pt idx="111">
                  <c:v>1.075E-3</c:v>
                </c:pt>
                <c:pt idx="112">
                  <c:v>1.073E-3</c:v>
                </c:pt>
                <c:pt idx="113">
                  <c:v>1.111E-3</c:v>
                </c:pt>
                <c:pt idx="114">
                  <c:v>1.101E-3</c:v>
                </c:pt>
                <c:pt idx="115">
                  <c:v>1.124E-3</c:v>
                </c:pt>
                <c:pt idx="116">
                  <c:v>1.124E-3</c:v>
                </c:pt>
                <c:pt idx="117">
                  <c:v>1.1620000000000001E-3</c:v>
                </c:pt>
                <c:pt idx="118">
                  <c:v>1.1490000000000001E-3</c:v>
                </c:pt>
                <c:pt idx="119">
                  <c:v>1.1659999999999999E-3</c:v>
                </c:pt>
                <c:pt idx="120">
                  <c:v>1.1659999999999999E-3</c:v>
                </c:pt>
                <c:pt idx="121">
                  <c:v>1.178E-3</c:v>
                </c:pt>
                <c:pt idx="122">
                  <c:v>1.183E-3</c:v>
                </c:pt>
                <c:pt idx="123">
                  <c:v>1.2019999999999999E-3</c:v>
                </c:pt>
                <c:pt idx="124">
                  <c:v>1.2110000000000001E-3</c:v>
                </c:pt>
                <c:pt idx="125">
                  <c:v>1.2149999999999999E-3</c:v>
                </c:pt>
                <c:pt idx="126">
                  <c:v>1.214E-3</c:v>
                </c:pt>
                <c:pt idx="127">
                  <c:v>1.24E-3</c:v>
                </c:pt>
                <c:pt idx="128">
                  <c:v>1.2589999999999999E-3</c:v>
                </c:pt>
                <c:pt idx="129">
                  <c:v>1.248E-3</c:v>
                </c:pt>
                <c:pt idx="130">
                  <c:v>1.284E-3</c:v>
                </c:pt>
                <c:pt idx="131">
                  <c:v>1.2880000000000001E-3</c:v>
                </c:pt>
                <c:pt idx="132">
                  <c:v>1.3140000000000001E-3</c:v>
                </c:pt>
                <c:pt idx="133">
                  <c:v>1.3079999999999999E-3</c:v>
                </c:pt>
                <c:pt idx="134">
                  <c:v>1.3359999999999999E-3</c:v>
                </c:pt>
                <c:pt idx="135">
                  <c:v>1.3290000000000001E-3</c:v>
                </c:pt>
                <c:pt idx="136">
                  <c:v>1.2780000000000001E-3</c:v>
                </c:pt>
                <c:pt idx="137">
                  <c:v>1.2600000000000001E-3</c:v>
                </c:pt>
                <c:pt idx="138">
                  <c:v>1.286E-3</c:v>
                </c:pt>
                <c:pt idx="139">
                  <c:v>1.3010000000000001E-3</c:v>
                </c:pt>
                <c:pt idx="140">
                  <c:v>1.3079999999999999E-3</c:v>
                </c:pt>
                <c:pt idx="141">
                  <c:v>1.3209999999999999E-3</c:v>
                </c:pt>
                <c:pt idx="142">
                  <c:v>1.338E-3</c:v>
                </c:pt>
                <c:pt idx="143">
                  <c:v>1.348E-3</c:v>
                </c:pt>
                <c:pt idx="144">
                  <c:v>1.358E-3</c:v>
                </c:pt>
                <c:pt idx="145">
                  <c:v>1.387E-3</c:v>
                </c:pt>
                <c:pt idx="146">
                  <c:v>1.3929999999999999E-3</c:v>
                </c:pt>
                <c:pt idx="147">
                  <c:v>1.4120000000000001E-3</c:v>
                </c:pt>
                <c:pt idx="148">
                  <c:v>1.4109999999999999E-3</c:v>
                </c:pt>
                <c:pt idx="149">
                  <c:v>1.438E-3</c:v>
                </c:pt>
                <c:pt idx="150">
                  <c:v>1.4450000000000001E-3</c:v>
                </c:pt>
                <c:pt idx="151">
                  <c:v>1.475E-3</c:v>
                </c:pt>
                <c:pt idx="152">
                  <c:v>1.47E-3</c:v>
                </c:pt>
                <c:pt idx="153">
                  <c:v>1.5020000000000001E-3</c:v>
                </c:pt>
                <c:pt idx="154">
                  <c:v>1.495E-3</c:v>
                </c:pt>
                <c:pt idx="155">
                  <c:v>1.5169999999999999E-3</c:v>
                </c:pt>
                <c:pt idx="156">
                  <c:v>1.4920000000000001E-3</c:v>
                </c:pt>
                <c:pt idx="157">
                  <c:v>1.5200000000000001E-3</c:v>
                </c:pt>
                <c:pt idx="158">
                  <c:v>1.526E-3</c:v>
                </c:pt>
                <c:pt idx="159">
                  <c:v>1.5410000000000001E-3</c:v>
                </c:pt>
                <c:pt idx="160">
                  <c:v>1.5510000000000001E-3</c:v>
                </c:pt>
                <c:pt idx="161">
                  <c:v>1.5740000000000001E-3</c:v>
                </c:pt>
                <c:pt idx="162">
                  <c:v>1.5870000000000001E-3</c:v>
                </c:pt>
                <c:pt idx="163">
                  <c:v>1.5950000000000001E-3</c:v>
                </c:pt>
                <c:pt idx="164">
                  <c:v>1.6119999999999999E-3</c:v>
                </c:pt>
                <c:pt idx="165">
                  <c:v>1.6260000000000001E-3</c:v>
                </c:pt>
                <c:pt idx="166">
                  <c:v>1.647E-3</c:v>
                </c:pt>
                <c:pt idx="167">
                  <c:v>1.65E-3</c:v>
                </c:pt>
                <c:pt idx="168">
                  <c:v>1.673E-3</c:v>
                </c:pt>
                <c:pt idx="169">
                  <c:v>1.684E-3</c:v>
                </c:pt>
                <c:pt idx="170">
                  <c:v>1.709E-3</c:v>
                </c:pt>
                <c:pt idx="171">
                  <c:v>1.7110000000000001E-3</c:v>
                </c:pt>
                <c:pt idx="172">
                  <c:v>1.745E-3</c:v>
                </c:pt>
                <c:pt idx="173">
                  <c:v>1.7459999999999999E-3</c:v>
                </c:pt>
                <c:pt idx="174">
                  <c:v>1.7700000000000001E-3</c:v>
                </c:pt>
                <c:pt idx="175">
                  <c:v>1.771E-3</c:v>
                </c:pt>
                <c:pt idx="176">
                  <c:v>1.8E-3</c:v>
                </c:pt>
                <c:pt idx="177">
                  <c:v>1.804E-3</c:v>
                </c:pt>
                <c:pt idx="178">
                  <c:v>1.82E-3</c:v>
                </c:pt>
                <c:pt idx="179">
                  <c:v>1.8289999999999999E-3</c:v>
                </c:pt>
                <c:pt idx="180">
                  <c:v>1.8420000000000001E-3</c:v>
                </c:pt>
                <c:pt idx="181">
                  <c:v>1.8519999999999999E-3</c:v>
                </c:pt>
                <c:pt idx="182">
                  <c:v>1.8730000000000001E-3</c:v>
                </c:pt>
                <c:pt idx="183">
                  <c:v>1.887E-3</c:v>
                </c:pt>
                <c:pt idx="184">
                  <c:v>1.903E-3</c:v>
                </c:pt>
                <c:pt idx="185">
                  <c:v>1.9220000000000001E-3</c:v>
                </c:pt>
                <c:pt idx="186">
                  <c:v>1.9300000000000001E-3</c:v>
                </c:pt>
                <c:pt idx="187">
                  <c:v>1.952E-3</c:v>
                </c:pt>
                <c:pt idx="188">
                  <c:v>1.964E-3</c:v>
                </c:pt>
                <c:pt idx="189">
                  <c:v>1.9910000000000001E-3</c:v>
                </c:pt>
                <c:pt idx="190">
                  <c:v>1.9880000000000002E-3</c:v>
                </c:pt>
                <c:pt idx="191">
                  <c:v>2.0219999999999999E-3</c:v>
                </c:pt>
                <c:pt idx="192">
                  <c:v>2.0209999999999998E-3</c:v>
                </c:pt>
                <c:pt idx="193">
                  <c:v>2.049E-3</c:v>
                </c:pt>
                <c:pt idx="194">
                  <c:v>2.0500000000000002E-3</c:v>
                </c:pt>
                <c:pt idx="195">
                  <c:v>2.081E-3</c:v>
                </c:pt>
                <c:pt idx="196">
                  <c:v>2.085E-3</c:v>
                </c:pt>
                <c:pt idx="197">
                  <c:v>2.1090000000000002E-3</c:v>
                </c:pt>
                <c:pt idx="198">
                  <c:v>2.117E-3</c:v>
                </c:pt>
                <c:pt idx="199">
                  <c:v>2.1440000000000001E-3</c:v>
                </c:pt>
                <c:pt idx="200">
                  <c:v>2.1580000000000002E-3</c:v>
                </c:pt>
                <c:pt idx="201">
                  <c:v>2.1700000000000001E-3</c:v>
                </c:pt>
                <c:pt idx="202">
                  <c:v>2.189E-3</c:v>
                </c:pt>
                <c:pt idx="203">
                  <c:v>2.2079999999999999E-3</c:v>
                </c:pt>
                <c:pt idx="204">
                  <c:v>2.2260000000000001E-3</c:v>
                </c:pt>
                <c:pt idx="205">
                  <c:v>2.2339999999999999E-3</c:v>
                </c:pt>
                <c:pt idx="206">
                  <c:v>2.2539999999999999E-3</c:v>
                </c:pt>
                <c:pt idx="207">
                  <c:v>2.2690000000000002E-3</c:v>
                </c:pt>
                <c:pt idx="208">
                  <c:v>2.2959999999999999E-3</c:v>
                </c:pt>
                <c:pt idx="209">
                  <c:v>2.294E-3</c:v>
                </c:pt>
                <c:pt idx="210">
                  <c:v>2.3289999999999999E-3</c:v>
                </c:pt>
                <c:pt idx="211">
                  <c:v>2.3319999999999999E-3</c:v>
                </c:pt>
                <c:pt idx="212">
                  <c:v>2.3600000000000001E-3</c:v>
                </c:pt>
                <c:pt idx="213">
                  <c:v>2.3649999999999999E-3</c:v>
                </c:pt>
                <c:pt idx="214">
                  <c:v>2.4009999999999999E-3</c:v>
                </c:pt>
                <c:pt idx="215">
                  <c:v>2.4109999999999999E-3</c:v>
                </c:pt>
                <c:pt idx="216">
                  <c:v>2.4359999999999998E-3</c:v>
                </c:pt>
                <c:pt idx="217">
                  <c:v>2.447E-3</c:v>
                </c:pt>
                <c:pt idx="218">
                  <c:v>2.477E-3</c:v>
                </c:pt>
                <c:pt idx="219">
                  <c:v>2.493E-3</c:v>
                </c:pt>
                <c:pt idx="220">
                  <c:v>2.5300000000000001E-3</c:v>
                </c:pt>
                <c:pt idx="221">
                  <c:v>2.542E-3</c:v>
                </c:pt>
                <c:pt idx="222">
                  <c:v>2.5660000000000001E-3</c:v>
                </c:pt>
                <c:pt idx="223">
                  <c:v>2.5820000000000001E-3</c:v>
                </c:pt>
                <c:pt idx="224">
                  <c:v>2.5920000000000001E-3</c:v>
                </c:pt>
                <c:pt idx="225">
                  <c:v>2.6199999999999999E-3</c:v>
                </c:pt>
                <c:pt idx="226">
                  <c:v>2.6340000000000001E-3</c:v>
                </c:pt>
                <c:pt idx="227">
                  <c:v>2.66E-3</c:v>
                </c:pt>
                <c:pt idx="228">
                  <c:v>2.6700000000000001E-3</c:v>
                </c:pt>
                <c:pt idx="229">
                  <c:v>2.696E-3</c:v>
                </c:pt>
                <c:pt idx="230">
                  <c:v>2.7079999999999999E-3</c:v>
                </c:pt>
                <c:pt idx="231">
                  <c:v>2.7209999999999999E-3</c:v>
                </c:pt>
                <c:pt idx="232">
                  <c:v>2.7239999999999999E-3</c:v>
                </c:pt>
                <c:pt idx="233">
                  <c:v>2.7539999999999999E-3</c:v>
                </c:pt>
                <c:pt idx="234">
                  <c:v>2.7560000000000002E-3</c:v>
                </c:pt>
                <c:pt idx="235">
                  <c:v>2.7899999999999999E-3</c:v>
                </c:pt>
                <c:pt idx="236">
                  <c:v>2.777E-3</c:v>
                </c:pt>
                <c:pt idx="237">
                  <c:v>2.797E-3</c:v>
                </c:pt>
                <c:pt idx="238">
                  <c:v>2.813E-3</c:v>
                </c:pt>
                <c:pt idx="239">
                  <c:v>2.836E-3</c:v>
                </c:pt>
                <c:pt idx="240">
                  <c:v>2.859E-3</c:v>
                </c:pt>
                <c:pt idx="241">
                  <c:v>2.9039999999999999E-3</c:v>
                </c:pt>
                <c:pt idx="242">
                  <c:v>2.9290000000000002E-3</c:v>
                </c:pt>
                <c:pt idx="243">
                  <c:v>2.9329999999999998E-3</c:v>
                </c:pt>
                <c:pt idx="244">
                  <c:v>2.9550000000000002E-3</c:v>
                </c:pt>
                <c:pt idx="245">
                  <c:v>2.98E-3</c:v>
                </c:pt>
                <c:pt idx="246">
                  <c:v>3.0100000000000001E-3</c:v>
                </c:pt>
                <c:pt idx="247">
                  <c:v>3.016E-3</c:v>
                </c:pt>
                <c:pt idx="248">
                  <c:v>3.0660000000000001E-3</c:v>
                </c:pt>
                <c:pt idx="249">
                  <c:v>3.0720000000000001E-3</c:v>
                </c:pt>
                <c:pt idx="250">
                  <c:v>3.173E-3</c:v>
                </c:pt>
                <c:pt idx="251">
                  <c:v>3.2179999999999999E-3</c:v>
                </c:pt>
                <c:pt idx="252">
                  <c:v>3.3210000000000002E-3</c:v>
                </c:pt>
                <c:pt idx="253">
                  <c:v>3.3479999999999998E-3</c:v>
                </c:pt>
                <c:pt idx="254">
                  <c:v>3.3479999999999998E-3</c:v>
                </c:pt>
                <c:pt idx="255">
                  <c:v>3.395E-3</c:v>
                </c:pt>
                <c:pt idx="256">
                  <c:v>3.4299999999999999E-3</c:v>
                </c:pt>
                <c:pt idx="257">
                  <c:v>3.4450000000000001E-3</c:v>
                </c:pt>
                <c:pt idx="258">
                  <c:v>3.4659999999999999E-3</c:v>
                </c:pt>
                <c:pt idx="259">
                  <c:v>3.4910000000000002E-3</c:v>
                </c:pt>
                <c:pt idx="260">
                  <c:v>3.5140000000000002E-3</c:v>
                </c:pt>
                <c:pt idx="261">
                  <c:v>3.5279999999999999E-3</c:v>
                </c:pt>
                <c:pt idx="262">
                  <c:v>3.5360000000000001E-3</c:v>
                </c:pt>
                <c:pt idx="263">
                  <c:v>3.552E-3</c:v>
                </c:pt>
                <c:pt idx="264">
                  <c:v>3.571E-3</c:v>
                </c:pt>
                <c:pt idx="265">
                  <c:v>3.5990000000000002E-3</c:v>
                </c:pt>
                <c:pt idx="266">
                  <c:v>3.5980000000000001E-3</c:v>
                </c:pt>
                <c:pt idx="267">
                  <c:v>3.692E-3</c:v>
                </c:pt>
                <c:pt idx="268">
                  <c:v>3.7950000000000002E-3</c:v>
                </c:pt>
                <c:pt idx="269">
                  <c:v>3.8419999999999999E-3</c:v>
                </c:pt>
                <c:pt idx="270">
                  <c:v>3.8140000000000001E-3</c:v>
                </c:pt>
                <c:pt idx="271">
                  <c:v>3.852E-3</c:v>
                </c:pt>
                <c:pt idx="272">
                  <c:v>3.8769999999999998E-3</c:v>
                </c:pt>
                <c:pt idx="273">
                  <c:v>3.8860000000000001E-3</c:v>
                </c:pt>
                <c:pt idx="274">
                  <c:v>3.8700000000000002E-3</c:v>
                </c:pt>
                <c:pt idx="275">
                  <c:v>3.8560000000000001E-3</c:v>
                </c:pt>
                <c:pt idx="276">
                  <c:v>3.8430000000000001E-3</c:v>
                </c:pt>
                <c:pt idx="277">
                  <c:v>3.8110000000000002E-3</c:v>
                </c:pt>
                <c:pt idx="278">
                  <c:v>3.7980000000000002E-3</c:v>
                </c:pt>
                <c:pt idx="279">
                  <c:v>3.787E-3</c:v>
                </c:pt>
                <c:pt idx="280">
                  <c:v>3.7929999999999999E-3</c:v>
                </c:pt>
                <c:pt idx="281">
                  <c:v>3.7690000000000002E-3</c:v>
                </c:pt>
                <c:pt idx="282">
                  <c:v>3.7789999999999998E-3</c:v>
                </c:pt>
                <c:pt idx="283">
                  <c:v>3.764E-3</c:v>
                </c:pt>
                <c:pt idx="284">
                  <c:v>3.7759999999999998E-3</c:v>
                </c:pt>
                <c:pt idx="285">
                  <c:v>3.7629999999999999E-3</c:v>
                </c:pt>
                <c:pt idx="286">
                  <c:v>3.8080000000000002E-3</c:v>
                </c:pt>
                <c:pt idx="287">
                  <c:v>3.8049999999999998E-3</c:v>
                </c:pt>
                <c:pt idx="288">
                  <c:v>3.8400000000000001E-3</c:v>
                </c:pt>
                <c:pt idx="289">
                  <c:v>3.8040000000000001E-3</c:v>
                </c:pt>
                <c:pt idx="290">
                  <c:v>3.8270000000000001E-3</c:v>
                </c:pt>
                <c:pt idx="291">
                  <c:v>3.8E-3</c:v>
                </c:pt>
                <c:pt idx="292">
                  <c:v>3.8059999999999999E-3</c:v>
                </c:pt>
                <c:pt idx="293">
                  <c:v>3.797E-3</c:v>
                </c:pt>
                <c:pt idx="294">
                  <c:v>3.8040000000000001E-3</c:v>
                </c:pt>
                <c:pt idx="295">
                  <c:v>3.8119999999999999E-3</c:v>
                </c:pt>
                <c:pt idx="296">
                  <c:v>3.8180000000000002E-3</c:v>
                </c:pt>
                <c:pt idx="297">
                  <c:v>3.823E-3</c:v>
                </c:pt>
                <c:pt idx="298">
                  <c:v>3.8310000000000002E-3</c:v>
                </c:pt>
                <c:pt idx="299">
                  <c:v>3.8709999999999999E-3</c:v>
                </c:pt>
                <c:pt idx="300">
                  <c:v>3.8409999999999998E-3</c:v>
                </c:pt>
                <c:pt idx="301">
                  <c:v>3.8660000000000001E-3</c:v>
                </c:pt>
                <c:pt idx="302">
                  <c:v>3.8630000000000001E-3</c:v>
                </c:pt>
                <c:pt idx="303">
                  <c:v>3.888E-3</c:v>
                </c:pt>
                <c:pt idx="304">
                  <c:v>3.9050000000000001E-3</c:v>
                </c:pt>
                <c:pt idx="305">
                  <c:v>3.9709999999999997E-3</c:v>
                </c:pt>
                <c:pt idx="306">
                  <c:v>3.934E-3</c:v>
                </c:pt>
                <c:pt idx="307">
                  <c:v>3.934E-3</c:v>
                </c:pt>
                <c:pt idx="308">
                  <c:v>3.9329999999999999E-3</c:v>
                </c:pt>
                <c:pt idx="309">
                  <c:v>3.9430000000000003E-3</c:v>
                </c:pt>
                <c:pt idx="310">
                  <c:v>3.9500000000000004E-3</c:v>
                </c:pt>
                <c:pt idx="311">
                  <c:v>3.9630000000000004E-3</c:v>
                </c:pt>
                <c:pt idx="312">
                  <c:v>3.9680000000000002E-3</c:v>
                </c:pt>
                <c:pt idx="313">
                  <c:v>3.9909999999999998E-3</c:v>
                </c:pt>
                <c:pt idx="314">
                  <c:v>3.9960000000000004E-3</c:v>
                </c:pt>
                <c:pt idx="315">
                  <c:v>4.0099999999999997E-3</c:v>
                </c:pt>
                <c:pt idx="316">
                  <c:v>4.0249999999999999E-3</c:v>
                </c:pt>
                <c:pt idx="317">
                  <c:v>4.0340000000000003E-3</c:v>
                </c:pt>
                <c:pt idx="318">
                  <c:v>4.0489999999999996E-3</c:v>
                </c:pt>
                <c:pt idx="319">
                  <c:v>4.0210000000000003E-3</c:v>
                </c:pt>
                <c:pt idx="320">
                  <c:v>4.032E-3</c:v>
                </c:pt>
                <c:pt idx="321">
                  <c:v>4.0359999999999997E-3</c:v>
                </c:pt>
                <c:pt idx="322">
                  <c:v>4.0470000000000002E-3</c:v>
                </c:pt>
                <c:pt idx="323">
                  <c:v>4.0289999999999996E-3</c:v>
                </c:pt>
                <c:pt idx="324">
                  <c:v>4.0530000000000002E-3</c:v>
                </c:pt>
                <c:pt idx="325">
                  <c:v>4.0379999999999999E-3</c:v>
                </c:pt>
                <c:pt idx="326">
                  <c:v>4.0509999999999999E-3</c:v>
                </c:pt>
                <c:pt idx="327">
                  <c:v>4.0390000000000001E-3</c:v>
                </c:pt>
                <c:pt idx="328">
                  <c:v>4.0590000000000001E-3</c:v>
                </c:pt>
                <c:pt idx="329">
                  <c:v>4.0540000000000003E-3</c:v>
                </c:pt>
                <c:pt idx="330">
                  <c:v>4.065E-3</c:v>
                </c:pt>
                <c:pt idx="331">
                  <c:v>4.0610000000000004E-3</c:v>
                </c:pt>
                <c:pt idx="332">
                  <c:v>4.0740000000000004E-3</c:v>
                </c:pt>
                <c:pt idx="333">
                  <c:v>4.078E-3</c:v>
                </c:pt>
                <c:pt idx="334">
                  <c:v>4.084E-3</c:v>
                </c:pt>
                <c:pt idx="335">
                  <c:v>4.091E-3</c:v>
                </c:pt>
                <c:pt idx="336">
                  <c:v>4.1009999999999996E-3</c:v>
                </c:pt>
                <c:pt idx="337">
                  <c:v>4.1359999999999999E-3</c:v>
                </c:pt>
                <c:pt idx="338">
                  <c:v>4.1159999999999999E-3</c:v>
                </c:pt>
                <c:pt idx="339">
                  <c:v>4.143E-3</c:v>
                </c:pt>
                <c:pt idx="340">
                  <c:v>4.1359999999999999E-3</c:v>
                </c:pt>
                <c:pt idx="341">
                  <c:v>4.1380000000000002E-3</c:v>
                </c:pt>
                <c:pt idx="342">
                  <c:v>4.1269999999999996E-3</c:v>
                </c:pt>
                <c:pt idx="343">
                  <c:v>4.156E-3</c:v>
                </c:pt>
                <c:pt idx="344">
                  <c:v>4.1489999999999999E-3</c:v>
                </c:pt>
                <c:pt idx="345">
                  <c:v>4.1739999999999998E-3</c:v>
                </c:pt>
                <c:pt idx="346">
                  <c:v>4.1539999999999997E-3</c:v>
                </c:pt>
                <c:pt idx="347">
                  <c:v>4.1729999999999996E-3</c:v>
                </c:pt>
                <c:pt idx="348">
                  <c:v>4.1720000000000004E-3</c:v>
                </c:pt>
                <c:pt idx="349">
                  <c:v>4.1900000000000001E-3</c:v>
                </c:pt>
                <c:pt idx="350">
                  <c:v>4.1939999999999998E-3</c:v>
                </c:pt>
                <c:pt idx="351">
                  <c:v>4.1999999999999997E-3</c:v>
                </c:pt>
                <c:pt idx="352">
                  <c:v>4.2009999999999999E-3</c:v>
                </c:pt>
                <c:pt idx="353">
                  <c:v>4.1399999999999996E-3</c:v>
                </c:pt>
                <c:pt idx="354">
                  <c:v>4.1070000000000004E-3</c:v>
                </c:pt>
                <c:pt idx="355">
                  <c:v>4.0419999999999996E-3</c:v>
                </c:pt>
                <c:pt idx="356">
                  <c:v>4.0179999999999999E-3</c:v>
                </c:pt>
                <c:pt idx="357">
                  <c:v>3.9820000000000003E-3</c:v>
                </c:pt>
                <c:pt idx="358">
                  <c:v>3.9560000000000003E-3</c:v>
                </c:pt>
                <c:pt idx="359">
                  <c:v>3.9230000000000003E-3</c:v>
                </c:pt>
                <c:pt idx="360">
                  <c:v>3.9230000000000003E-3</c:v>
                </c:pt>
                <c:pt idx="361">
                  <c:v>3.8969999999999999E-3</c:v>
                </c:pt>
                <c:pt idx="362">
                  <c:v>3.8930000000000002E-3</c:v>
                </c:pt>
                <c:pt idx="363">
                  <c:v>3.8790000000000001E-3</c:v>
                </c:pt>
                <c:pt idx="364">
                  <c:v>3.882E-3</c:v>
                </c:pt>
                <c:pt idx="365">
                  <c:v>3.8430000000000001E-3</c:v>
                </c:pt>
                <c:pt idx="366">
                  <c:v>3.8630000000000001E-3</c:v>
                </c:pt>
                <c:pt idx="367">
                  <c:v>3.8539999999999998E-3</c:v>
                </c:pt>
                <c:pt idx="368">
                  <c:v>3.8319999999999999E-3</c:v>
                </c:pt>
                <c:pt idx="369">
                  <c:v>3.8210000000000002E-3</c:v>
                </c:pt>
                <c:pt idx="370">
                  <c:v>3.8159999999999999E-3</c:v>
                </c:pt>
                <c:pt idx="371">
                  <c:v>3.826E-3</c:v>
                </c:pt>
                <c:pt idx="372">
                  <c:v>3.813E-3</c:v>
                </c:pt>
                <c:pt idx="373">
                  <c:v>3.8210000000000002E-3</c:v>
                </c:pt>
                <c:pt idx="374">
                  <c:v>3.8049999999999998E-3</c:v>
                </c:pt>
                <c:pt idx="375">
                  <c:v>3.81E-3</c:v>
                </c:pt>
                <c:pt idx="376">
                  <c:v>3.787E-3</c:v>
                </c:pt>
                <c:pt idx="377">
                  <c:v>3.8E-3</c:v>
                </c:pt>
                <c:pt idx="378">
                  <c:v>3.7810000000000001E-3</c:v>
                </c:pt>
                <c:pt idx="379">
                  <c:v>3.7989999999999999E-3</c:v>
                </c:pt>
                <c:pt idx="380">
                  <c:v>3.7780000000000001E-3</c:v>
                </c:pt>
                <c:pt idx="381">
                  <c:v>3.79E-3</c:v>
                </c:pt>
                <c:pt idx="382">
                  <c:v>3.7750000000000001E-3</c:v>
                </c:pt>
                <c:pt idx="383">
                  <c:v>3.7889999999999998E-3</c:v>
                </c:pt>
                <c:pt idx="384">
                  <c:v>3.771E-3</c:v>
                </c:pt>
                <c:pt idx="385">
                  <c:v>3.784E-3</c:v>
                </c:pt>
                <c:pt idx="386">
                  <c:v>3.777E-3</c:v>
                </c:pt>
                <c:pt idx="387">
                  <c:v>3.777E-3</c:v>
                </c:pt>
                <c:pt idx="388">
                  <c:v>3.777E-3</c:v>
                </c:pt>
                <c:pt idx="389">
                  <c:v>3.7810000000000001E-3</c:v>
                </c:pt>
                <c:pt idx="390">
                  <c:v>3.7910000000000001E-3</c:v>
                </c:pt>
                <c:pt idx="391">
                  <c:v>3.7759999999999998E-3</c:v>
                </c:pt>
                <c:pt idx="392">
                  <c:v>3.7959999999999999E-3</c:v>
                </c:pt>
                <c:pt idx="393">
                  <c:v>3.7829999999999999E-3</c:v>
                </c:pt>
                <c:pt idx="394">
                  <c:v>3.7959999999999999E-3</c:v>
                </c:pt>
                <c:pt idx="395">
                  <c:v>3.7789999999999998E-3</c:v>
                </c:pt>
                <c:pt idx="396">
                  <c:v>3.7959999999999999E-3</c:v>
                </c:pt>
                <c:pt idx="397">
                  <c:v>3.7859999999999999E-3</c:v>
                </c:pt>
                <c:pt idx="398">
                  <c:v>3.7959999999999999E-3</c:v>
                </c:pt>
                <c:pt idx="399">
                  <c:v>3.7820000000000002E-3</c:v>
                </c:pt>
                <c:pt idx="400">
                  <c:v>3.8040000000000001E-3</c:v>
                </c:pt>
                <c:pt idx="401">
                  <c:v>3.777E-3</c:v>
                </c:pt>
              </c:numCache>
            </c:numRef>
          </c:xVal>
          <c:yVal>
            <c:numRef>
              <c:f>'Duct 1'!$Q$10:$Q$999</c:f>
              <c:numCache>
                <c:formatCode>General</c:formatCode>
                <c:ptCount val="990"/>
                <c:pt idx="0">
                  <c:v>3622.5502401672125</c:v>
                </c:pt>
                <c:pt idx="1">
                  <c:v>3617.8017498095446</c:v>
                </c:pt>
                <c:pt idx="2">
                  <c:v>3771.4884665779196</c:v>
                </c:pt>
                <c:pt idx="3">
                  <c:v>3766.3747077311996</c:v>
                </c:pt>
                <c:pt idx="4">
                  <c:v>3904.6288308371522</c:v>
                </c:pt>
                <c:pt idx="5">
                  <c:v>3904.6288308371522</c:v>
                </c:pt>
                <c:pt idx="6">
                  <c:v>4044.9832477551518</c:v>
                </c:pt>
                <c:pt idx="7">
                  <c:v>4056.0326195489556</c:v>
                </c:pt>
                <c:pt idx="8">
                  <c:v>4155.6595999377241</c:v>
                </c:pt>
                <c:pt idx="9">
                  <c:v>4177.6670264030699</c:v>
                </c:pt>
                <c:pt idx="10">
                  <c:v>4304.7804605929568</c:v>
                </c:pt>
                <c:pt idx="11">
                  <c:v>4341.9465293539361</c:v>
                </c:pt>
                <c:pt idx="12">
                  <c:v>4389.7967014196684</c:v>
                </c:pt>
                <c:pt idx="13">
                  <c:v>4444.4956576551149</c:v>
                </c:pt>
                <c:pt idx="14">
                  <c:v>4540.1046846643176</c:v>
                </c:pt>
                <c:pt idx="15">
                  <c:v>4607.4054037720371</c:v>
                </c:pt>
                <c:pt idx="16">
                  <c:v>4618.5460926881042</c:v>
                </c:pt>
                <c:pt idx="17">
                  <c:v>4706.6671156717539</c:v>
                </c:pt>
                <c:pt idx="18">
                  <c:v>4762.7358287411435</c:v>
                </c:pt>
                <c:pt idx="19">
                  <c:v>4864.6457371864817</c:v>
                </c:pt>
                <c:pt idx="20">
                  <c:v>4849.9436805021642</c:v>
                </c:pt>
                <c:pt idx="21">
                  <c:v>4972.7652099456955</c:v>
                </c:pt>
                <c:pt idx="22">
                  <c:v>4991.6678542541049</c:v>
                </c:pt>
                <c:pt idx="23">
                  <c:v>5125.3561212469158</c:v>
                </c:pt>
                <c:pt idx="24">
                  <c:v>5083.1676107614794</c:v>
                </c:pt>
                <c:pt idx="25">
                  <c:v>5244.2510144331445</c:v>
                </c:pt>
                <c:pt idx="26">
                  <c:v>5226.8094440809409</c:v>
                </c:pt>
                <c:pt idx="27">
                  <c:v>5357.0276604277624</c:v>
                </c:pt>
                <c:pt idx="28">
                  <c:v>5321.5966169897783</c:v>
                </c:pt>
                <c:pt idx="29">
                  <c:v>5478.9360186486656</c:v>
                </c:pt>
                <c:pt idx="30">
                  <c:v>5464.5992304533984</c:v>
                </c:pt>
                <c:pt idx="31">
                  <c:v>5567.7875786104178</c:v>
                </c:pt>
                <c:pt idx="32">
                  <c:v>5561.9432827855962</c:v>
                </c:pt>
                <c:pt idx="33">
                  <c:v>5704.2153592711147</c:v>
                </c:pt>
                <c:pt idx="34">
                  <c:v>5718.095561855067</c:v>
                </c:pt>
                <c:pt idx="35">
                  <c:v>5789.5055514646147</c:v>
                </c:pt>
                <c:pt idx="36">
                  <c:v>5820.6446901562467</c:v>
                </c:pt>
                <c:pt idx="37">
                  <c:v>5925.8420150030488</c:v>
                </c:pt>
                <c:pt idx="38">
                  <c:v>5972.5050644793637</c:v>
                </c:pt>
                <c:pt idx="39">
                  <c:v>6014.693574964801</c:v>
                </c:pt>
                <c:pt idx="40">
                  <c:v>6084.6424906181419</c:v>
                </c:pt>
                <c:pt idx="41">
                  <c:v>6162.2620445415641</c:v>
                </c:pt>
                <c:pt idx="42">
                  <c:v>6249.2872620580592</c:v>
                </c:pt>
                <c:pt idx="43">
                  <c:v>6246.9130168792244</c:v>
                </c:pt>
                <c:pt idx="44">
                  <c:v>6356.0369779833291</c:v>
                </c:pt>
                <c:pt idx="45">
                  <c:v>6398.9560254468679</c:v>
                </c:pt>
                <c:pt idx="46">
                  <c:v>6524.7910199250737</c:v>
                </c:pt>
                <c:pt idx="47">
                  <c:v>6491.4602702991333</c:v>
                </c:pt>
                <c:pt idx="48">
                  <c:v>6641.2203508102057</c:v>
                </c:pt>
                <c:pt idx="49">
                  <c:v>6650.9912828923307</c:v>
                </c:pt>
                <c:pt idx="50">
                  <c:v>6790.1585772209128</c:v>
                </c:pt>
                <c:pt idx="51">
                  <c:v>6740.4820627099225</c:v>
                </c:pt>
                <c:pt idx="52">
                  <c:v>6922.7510387465691</c:v>
                </c:pt>
                <c:pt idx="53">
                  <c:v>6907.1358108396216</c:v>
                </c:pt>
                <c:pt idx="54">
                  <c:v>7035.1624162521357</c:v>
                </c:pt>
                <c:pt idx="55">
                  <c:v>7010.1415247521154</c:v>
                </c:pt>
                <c:pt idx="56">
                  <c:v>7176.9779071263392</c:v>
                </c:pt>
                <c:pt idx="57">
                  <c:v>7171.0422941792549</c:v>
                </c:pt>
                <c:pt idx="58">
                  <c:v>7270.9432259348114</c:v>
                </c:pt>
                <c:pt idx="59">
                  <c:v>7281.2620607505132</c:v>
                </c:pt>
                <c:pt idx="60">
                  <c:v>7410.9323743637588</c:v>
                </c:pt>
                <c:pt idx="61">
                  <c:v>7436.9577542086708</c:v>
                </c:pt>
                <c:pt idx="62">
                  <c:v>7510.6506718747887</c:v>
                </c:pt>
                <c:pt idx="63">
                  <c:v>7559.8706007744659</c:v>
                </c:pt>
                <c:pt idx="64">
                  <c:v>7663.0589489314852</c:v>
                </c:pt>
                <c:pt idx="65">
                  <c:v>7723.5108838694896</c:v>
                </c:pt>
                <c:pt idx="66">
                  <c:v>7770.5392018348566</c:v>
                </c:pt>
                <c:pt idx="67">
                  <c:v>7859.6647131633981</c:v>
                </c:pt>
                <c:pt idx="68">
                  <c:v>7915.185523499209</c:v>
                </c:pt>
                <c:pt idx="69">
                  <c:v>8015.4517237438185</c:v>
                </c:pt>
                <c:pt idx="70">
                  <c:v>8020.1088969792236</c:v>
                </c:pt>
                <c:pt idx="71">
                  <c:v>8149.6878934702063</c:v>
                </c:pt>
                <c:pt idx="72">
                  <c:v>8173.0650767694951</c:v>
                </c:pt>
                <c:pt idx="73">
                  <c:v>8311.0452485086589</c:v>
                </c:pt>
                <c:pt idx="74">
                  <c:v>8285.9330398863749</c:v>
                </c:pt>
                <c:pt idx="75">
                  <c:v>8449.755957225927</c:v>
                </c:pt>
                <c:pt idx="76">
                  <c:v>8436.3323402532878</c:v>
                </c:pt>
                <c:pt idx="77">
                  <c:v>8588.8319344322463</c:v>
                </c:pt>
                <c:pt idx="78">
                  <c:v>8550.7526944486362</c:v>
                </c:pt>
                <c:pt idx="79">
                  <c:v>8730.3734739396605</c:v>
                </c:pt>
                <c:pt idx="80">
                  <c:v>8717.0411740892851</c:v>
                </c:pt>
                <c:pt idx="81">
                  <c:v>8845.4330479908513</c:v>
                </c:pt>
                <c:pt idx="82">
                  <c:v>8842.5109000784396</c:v>
                </c:pt>
                <c:pt idx="83">
                  <c:v>8981.3129259179696</c:v>
                </c:pt>
                <c:pt idx="84">
                  <c:v>8989.988052532939</c:v>
                </c:pt>
                <c:pt idx="85">
                  <c:v>9099.7512334928851</c:v>
                </c:pt>
                <c:pt idx="86">
                  <c:v>9128.6987612502089</c:v>
                </c:pt>
                <c:pt idx="87">
                  <c:v>9254.8990242174641</c:v>
                </c:pt>
                <c:pt idx="88">
                  <c:v>9312.1548598762711</c:v>
                </c:pt>
                <c:pt idx="89">
                  <c:v>9345.2116581354221</c:v>
                </c:pt>
                <c:pt idx="90">
                  <c:v>9439.0856598216305</c:v>
                </c:pt>
                <c:pt idx="91">
                  <c:v>9496.2501783581756</c:v>
                </c:pt>
                <c:pt idx="92">
                  <c:v>9602.9085771611808</c:v>
                </c:pt>
                <c:pt idx="93">
                  <c:v>9608.1136531301654</c:v>
                </c:pt>
                <c:pt idx="94">
                  <c:v>9741.1627002671339</c:v>
                </c:pt>
                <c:pt idx="95">
                  <c:v>9760.8871986759095</c:v>
                </c:pt>
                <c:pt idx="96">
                  <c:v>9917.0394777453821</c:v>
                </c:pt>
                <c:pt idx="97">
                  <c:v>9884.2566308530186</c:v>
                </c:pt>
                <c:pt idx="98">
                  <c:v>10064.333995955356</c:v>
                </c:pt>
                <c:pt idx="99">
                  <c:v>10056.206772073963</c:v>
                </c:pt>
                <c:pt idx="100">
                  <c:v>10180.854643962752</c:v>
                </c:pt>
                <c:pt idx="101">
                  <c:v>10164.234927710913</c:v>
                </c:pt>
                <c:pt idx="102">
                  <c:v>10332.349749796816</c:v>
                </c:pt>
                <c:pt idx="103">
                  <c:v>10325.318331382579</c:v>
                </c:pt>
                <c:pt idx="104">
                  <c:v>10436.177317809677</c:v>
                </c:pt>
                <c:pt idx="105">
                  <c:v>10451.792545716624</c:v>
                </c:pt>
                <c:pt idx="106">
                  <c:v>10594.155939324406</c:v>
                </c:pt>
                <c:pt idx="107">
                  <c:v>10637.440255276995</c:v>
                </c:pt>
                <c:pt idx="108">
                  <c:v>10686.934135543461</c:v>
                </c:pt>
                <c:pt idx="109">
                  <c:v>10766.562666156664</c:v>
                </c:pt>
                <c:pt idx="110">
                  <c:v>10832.128359941389</c:v>
                </c:pt>
                <c:pt idx="111">
                  <c:v>10926.002361627598</c:v>
                </c:pt>
                <c:pt idx="112">
                  <c:v>10952.393009961561</c:v>
                </c:pt>
                <c:pt idx="113">
                  <c:v>11068.639706602169</c:v>
                </c:pt>
                <c:pt idx="114">
                  <c:v>11110.280314354028</c:v>
                </c:pt>
                <c:pt idx="115">
                  <c:v>11257.666149686265</c:v>
                </c:pt>
                <c:pt idx="116">
                  <c:v>11214.5644679782</c:v>
                </c:pt>
                <c:pt idx="117">
                  <c:v>11394.641833080539</c:v>
                </c:pt>
                <c:pt idx="118">
                  <c:v>11398.294517971053</c:v>
                </c:pt>
                <c:pt idx="119">
                  <c:v>11525.134000794149</c:v>
                </c:pt>
                <c:pt idx="120">
                  <c:v>11494.99935044741</c:v>
                </c:pt>
                <c:pt idx="121">
                  <c:v>11679.551254540627</c:v>
                </c:pt>
                <c:pt idx="122">
                  <c:v>11668.77583411361</c:v>
                </c:pt>
                <c:pt idx="123">
                  <c:v>11787.853361544367</c:v>
                </c:pt>
                <c:pt idx="124">
                  <c:v>11792.967120391084</c:v>
                </c:pt>
                <c:pt idx="125">
                  <c:v>11932.864951697769</c:v>
                </c:pt>
                <c:pt idx="126">
                  <c:v>11952.954718595596</c:v>
                </c:pt>
                <c:pt idx="127">
                  <c:v>12049.020331216114</c:v>
                </c:pt>
                <c:pt idx="128">
                  <c:v>12092.487281413229</c:v>
                </c:pt>
                <c:pt idx="129">
                  <c:v>12213.299834166979</c:v>
                </c:pt>
                <c:pt idx="130">
                  <c:v>12301.2382229061</c:v>
                </c:pt>
                <c:pt idx="131">
                  <c:v>12293.110999024708</c:v>
                </c:pt>
                <c:pt idx="132">
                  <c:v>12415.658577101452</c:v>
                </c:pt>
                <c:pt idx="133">
                  <c:v>12459.947381398933</c:v>
                </c:pt>
                <c:pt idx="134">
                  <c:v>12593.270379902693</c:v>
                </c:pt>
                <c:pt idx="135">
                  <c:v>12570.989002070555</c:v>
                </c:pt>
                <c:pt idx="136">
                  <c:v>12730.885283152804</c:v>
                </c:pt>
                <c:pt idx="137">
                  <c:v>12723.945181860829</c:v>
                </c:pt>
                <c:pt idx="138">
                  <c:v>12881.101949275191</c:v>
                </c:pt>
                <c:pt idx="139">
                  <c:v>12841.196366846327</c:v>
                </c:pt>
                <c:pt idx="140">
                  <c:v>13022.734805904869</c:v>
                </c:pt>
                <c:pt idx="141">
                  <c:v>13013.968362167636</c:v>
                </c:pt>
                <c:pt idx="142">
                  <c:v>13140.077308012631</c:v>
                </c:pt>
                <c:pt idx="143">
                  <c:v>13132.771938231603</c:v>
                </c:pt>
                <c:pt idx="144">
                  <c:v>13293.398756291954</c:v>
                </c:pt>
                <c:pt idx="145">
                  <c:v>13311.022960888684</c:v>
                </c:pt>
                <c:pt idx="146">
                  <c:v>13391.838614091306</c:v>
                </c:pt>
                <c:pt idx="147">
                  <c:v>13434.392393065791</c:v>
                </c:pt>
                <c:pt idx="148">
                  <c:v>13552.191480784866</c:v>
                </c:pt>
                <c:pt idx="149">
                  <c:v>13621.409859460107</c:v>
                </c:pt>
                <c:pt idx="150">
                  <c:v>13644.056505781293</c:v>
                </c:pt>
                <c:pt idx="151">
                  <c:v>13739.574215668234</c:v>
                </c:pt>
                <c:pt idx="152">
                  <c:v>13813.084499089826</c:v>
                </c:pt>
                <c:pt idx="153">
                  <c:v>13935.906028533358</c:v>
                </c:pt>
                <c:pt idx="154">
                  <c:v>13909.150111710343</c:v>
                </c:pt>
                <c:pt idx="155">
                  <c:v>14063.841316823609</c:v>
                </c:pt>
                <c:pt idx="156">
                  <c:v>14071.785906460476</c:v>
                </c:pt>
                <c:pt idx="157">
                  <c:v>14223.554963661332</c:v>
                </c:pt>
                <c:pt idx="158">
                  <c:v>14184.745186699622</c:v>
                </c:pt>
                <c:pt idx="159">
                  <c:v>14361.443818278234</c:v>
                </c:pt>
                <c:pt idx="160">
                  <c:v>14368.201285325684</c:v>
                </c:pt>
                <c:pt idx="161">
                  <c:v>14465.727971902408</c:v>
                </c:pt>
                <c:pt idx="162">
                  <c:v>14455.957039820281</c:v>
                </c:pt>
                <c:pt idx="163">
                  <c:v>14610.009025077708</c:v>
                </c:pt>
                <c:pt idx="164">
                  <c:v>14616.583857880632</c:v>
                </c:pt>
                <c:pt idx="165">
                  <c:v>14700.960878851505</c:v>
                </c:pt>
                <c:pt idx="166">
                  <c:v>14729.269186752988</c:v>
                </c:pt>
                <c:pt idx="167">
                  <c:v>14852.273350441046</c:v>
                </c:pt>
                <c:pt idx="168">
                  <c:v>14901.128010851669</c:v>
                </c:pt>
                <c:pt idx="169">
                  <c:v>14933.362955010454</c:v>
                </c:pt>
                <c:pt idx="170">
                  <c:v>15011.895680156505</c:v>
                </c:pt>
                <c:pt idx="171">
                  <c:v>15024.954028640092</c:v>
                </c:pt>
                <c:pt idx="172">
                  <c:v>15121.476226871924</c:v>
                </c:pt>
                <c:pt idx="173">
                  <c:v>15176.997037207735</c:v>
                </c:pt>
                <c:pt idx="174">
                  <c:v>15301.553591974262</c:v>
                </c:pt>
                <c:pt idx="175">
                  <c:v>15321.917310238876</c:v>
                </c:pt>
                <c:pt idx="176">
                  <c:v>15467.842071614908</c:v>
                </c:pt>
                <c:pt idx="177">
                  <c:v>15443.551717092992</c:v>
                </c:pt>
                <c:pt idx="178">
                  <c:v>15607.283317310279</c:v>
                </c:pt>
                <c:pt idx="179">
                  <c:v>15617.054249392404</c:v>
                </c:pt>
                <c:pt idx="180">
                  <c:v>15729.191675531183</c:v>
                </c:pt>
                <c:pt idx="181">
                  <c:v>15709.558494244669</c:v>
                </c:pt>
                <c:pt idx="182">
                  <c:v>15871.737703383491</c:v>
                </c:pt>
                <c:pt idx="183">
                  <c:v>15865.710773314142</c:v>
                </c:pt>
                <c:pt idx="184">
                  <c:v>15986.979911679204</c:v>
                </c:pt>
                <c:pt idx="185">
                  <c:v>15994.833184193811</c:v>
                </c:pt>
                <c:pt idx="186">
                  <c:v>16122.951106728588</c:v>
                </c:pt>
                <c:pt idx="187">
                  <c:v>16158.199515922046</c:v>
                </c:pt>
                <c:pt idx="188">
                  <c:v>16226.322089130133</c:v>
                </c:pt>
                <c:pt idx="189">
                  <c:v>16284.58241313383</c:v>
                </c:pt>
                <c:pt idx="190">
                  <c:v>16385.031247622963</c:v>
                </c:pt>
                <c:pt idx="191">
                  <c:v>16477.535492475228</c:v>
                </c:pt>
                <c:pt idx="192">
                  <c:v>16478.996566431437</c:v>
                </c:pt>
                <c:pt idx="193">
                  <c:v>16593.873506238098</c:v>
                </c:pt>
                <c:pt idx="194">
                  <c:v>16627.478207230826</c:v>
                </c:pt>
                <c:pt idx="195">
                  <c:v>16757.513789333127</c:v>
                </c:pt>
                <c:pt idx="196">
                  <c:v>16728.657578698061</c:v>
                </c:pt>
                <c:pt idx="197">
                  <c:v>16865.267993603287</c:v>
                </c:pt>
                <c:pt idx="198">
                  <c:v>16892.115227548562</c:v>
                </c:pt>
                <c:pt idx="199">
                  <c:v>17007.540070088806</c:v>
                </c:pt>
                <c:pt idx="200">
                  <c:v>16982.336544344256</c:v>
                </c:pt>
                <c:pt idx="201">
                  <c:v>17151.273220530526</c:v>
                </c:pt>
                <c:pt idx="202">
                  <c:v>17150.63400067469</c:v>
                </c:pt>
                <c:pt idx="203">
                  <c:v>17246.425661928417</c:v>
                </c:pt>
                <c:pt idx="204">
                  <c:v>17255.466057032438</c:v>
                </c:pt>
                <c:pt idx="205">
                  <c:v>17372.078022162099</c:v>
                </c:pt>
                <c:pt idx="206">
                  <c:v>17397.464182151169</c:v>
                </c:pt>
                <c:pt idx="207">
                  <c:v>17463.577778669471</c:v>
                </c:pt>
                <c:pt idx="208">
                  <c:v>17509.510291167684</c:v>
                </c:pt>
                <c:pt idx="209">
                  <c:v>17608.680685945139</c:v>
                </c:pt>
                <c:pt idx="210">
                  <c:v>17677.533796131327</c:v>
                </c:pt>
                <c:pt idx="211">
                  <c:v>17699.997808207987</c:v>
                </c:pt>
                <c:pt idx="212">
                  <c:v>17788.940685292004</c:v>
                </c:pt>
                <c:pt idx="213">
                  <c:v>17839.804322392407</c:v>
                </c:pt>
                <c:pt idx="214">
                  <c:v>17956.051019033017</c:v>
                </c:pt>
                <c:pt idx="215">
                  <c:v>17940.618425370594</c:v>
                </c:pt>
                <c:pt idx="216">
                  <c:v>18076.589620419974</c:v>
                </c:pt>
                <c:pt idx="217">
                  <c:v>18087.091089480204</c:v>
                </c:pt>
                <c:pt idx="218">
                  <c:v>18214.021889425563</c:v>
                </c:pt>
                <c:pt idx="219">
                  <c:v>18173.203135774071</c:v>
                </c:pt>
                <c:pt idx="220">
                  <c:v>18339.126346925666</c:v>
                </c:pt>
                <c:pt idx="221">
                  <c:v>18336.204199013253</c:v>
                </c:pt>
                <c:pt idx="222">
                  <c:v>18421.677025451281</c:v>
                </c:pt>
                <c:pt idx="223">
                  <c:v>18414.828241281568</c:v>
                </c:pt>
                <c:pt idx="224">
                  <c:v>18554.269486976937</c:v>
                </c:pt>
                <c:pt idx="225">
                  <c:v>18567.327835460525</c:v>
                </c:pt>
                <c:pt idx="226">
                  <c:v>18638.737825070071</c:v>
                </c:pt>
                <c:pt idx="227">
                  <c:v>18660.197348801841</c:v>
                </c:pt>
                <c:pt idx="228">
                  <c:v>18756.262961422359</c:v>
                </c:pt>
                <c:pt idx="229">
                  <c:v>18803.199962265462</c:v>
                </c:pt>
                <c:pt idx="230">
                  <c:v>18832.604075634099</c:v>
                </c:pt>
                <c:pt idx="231">
                  <c:v>18884.198249712608</c:v>
                </c:pt>
                <c:pt idx="232">
                  <c:v>18917.8942678276</c:v>
                </c:pt>
                <c:pt idx="233">
                  <c:v>19023.822129652508</c:v>
                </c:pt>
                <c:pt idx="234">
                  <c:v>18968.575270683483</c:v>
                </c:pt>
                <c:pt idx="235">
                  <c:v>19102.537489043083</c:v>
                </c:pt>
                <c:pt idx="236">
                  <c:v>19119.613790906231</c:v>
                </c:pt>
                <c:pt idx="237">
                  <c:v>19241.339514882613</c:v>
                </c:pt>
                <c:pt idx="238">
                  <c:v>19192.941440083301</c:v>
                </c:pt>
                <c:pt idx="239">
                  <c:v>19348.911084908246</c:v>
                </c:pt>
                <c:pt idx="240">
                  <c:v>19309.462088090695</c:v>
                </c:pt>
                <c:pt idx="241">
                  <c:v>19111.48656702484</c:v>
                </c:pt>
                <c:pt idx="242">
                  <c:v>19059.435807335016</c:v>
                </c:pt>
                <c:pt idx="243">
                  <c:v>19104.820417099654</c:v>
                </c:pt>
                <c:pt idx="244">
                  <c:v>19081.717185167152</c:v>
                </c:pt>
                <c:pt idx="245">
                  <c:v>19120.892230617916</c:v>
                </c:pt>
                <c:pt idx="246">
                  <c:v>19137.420629747488</c:v>
                </c:pt>
                <c:pt idx="247">
                  <c:v>19244.535614161814</c:v>
                </c:pt>
                <c:pt idx="248">
                  <c:v>19285.445684935567</c:v>
                </c:pt>
                <c:pt idx="249">
                  <c:v>19324.346779019539</c:v>
                </c:pt>
                <c:pt idx="250">
                  <c:v>19383.063688634553</c:v>
                </c:pt>
                <c:pt idx="251">
                  <c:v>19438.584498970366</c:v>
                </c:pt>
                <c:pt idx="252">
                  <c:v>19514.560344693055</c:v>
                </c:pt>
                <c:pt idx="253">
                  <c:v>19470.362857517837</c:v>
                </c:pt>
                <c:pt idx="254">
                  <c:v>19533.736940368253</c:v>
                </c:pt>
                <c:pt idx="255">
                  <c:v>19547.799777196731</c:v>
                </c:pt>
                <c:pt idx="256">
                  <c:v>19625.054062631101</c:v>
                </c:pt>
                <c:pt idx="257">
                  <c:v>19460.50060831345</c:v>
                </c:pt>
                <c:pt idx="258">
                  <c:v>19221.980284962887</c:v>
                </c:pt>
                <c:pt idx="259">
                  <c:v>18885.476689424289</c:v>
                </c:pt>
                <c:pt idx="260">
                  <c:v>18718.092404316489</c:v>
                </c:pt>
                <c:pt idx="261">
                  <c:v>18550.160216475109</c:v>
                </c:pt>
                <c:pt idx="262">
                  <c:v>18358.9421624567</c:v>
                </c:pt>
                <c:pt idx="263">
                  <c:v>18111.838029613435</c:v>
                </c:pt>
                <c:pt idx="264">
                  <c:v>17876.239854175285</c:v>
                </c:pt>
                <c:pt idx="265">
                  <c:v>17773.782042996369</c:v>
                </c:pt>
                <c:pt idx="266">
                  <c:v>17661.370665490802</c:v>
                </c:pt>
                <c:pt idx="267">
                  <c:v>17661.096714124014</c:v>
                </c:pt>
                <c:pt idx="268">
                  <c:v>17527.682398497989</c:v>
                </c:pt>
                <c:pt idx="269">
                  <c:v>17588.864870414098</c:v>
                </c:pt>
                <c:pt idx="270">
                  <c:v>17499.648041963294</c:v>
                </c:pt>
                <c:pt idx="271">
                  <c:v>17563.752661791816</c:v>
                </c:pt>
                <c:pt idx="272">
                  <c:v>17470.517879961448</c:v>
                </c:pt>
                <c:pt idx="273">
                  <c:v>17563.204759058241</c:v>
                </c:pt>
                <c:pt idx="274">
                  <c:v>17487.137596213288</c:v>
                </c:pt>
                <c:pt idx="275">
                  <c:v>17543.571577771727</c:v>
                </c:pt>
                <c:pt idx="276">
                  <c:v>17481.84120312204</c:v>
                </c:pt>
                <c:pt idx="277">
                  <c:v>17572.975691140364</c:v>
                </c:pt>
                <c:pt idx="278">
                  <c:v>17538.366501802742</c:v>
                </c:pt>
                <c:pt idx="279">
                  <c:v>17574.436765096569</c:v>
                </c:pt>
                <c:pt idx="280">
                  <c:v>17558.638902945098</c:v>
                </c:pt>
                <c:pt idx="281">
                  <c:v>17616.351324215218</c:v>
                </c:pt>
                <c:pt idx="282">
                  <c:v>17622.743522773617</c:v>
                </c:pt>
                <c:pt idx="283">
                  <c:v>17621.191131695148</c:v>
                </c:pt>
                <c:pt idx="284">
                  <c:v>17650.869196430573</c:v>
                </c:pt>
                <c:pt idx="285">
                  <c:v>17672.51135440687</c:v>
                </c:pt>
                <c:pt idx="286">
                  <c:v>17729.219287332096</c:v>
                </c:pt>
                <c:pt idx="287">
                  <c:v>17672.60267152913</c:v>
                </c:pt>
                <c:pt idx="288">
                  <c:v>17745.565052217149</c:v>
                </c:pt>
                <c:pt idx="289">
                  <c:v>17714.151962158729</c:v>
                </c:pt>
                <c:pt idx="290">
                  <c:v>17798.346348885076</c:v>
                </c:pt>
                <c:pt idx="291">
                  <c:v>17721.913917551072</c:v>
                </c:pt>
                <c:pt idx="292">
                  <c:v>17838.160614191675</c:v>
                </c:pt>
                <c:pt idx="293">
                  <c:v>17770.129358105853</c:v>
                </c:pt>
                <c:pt idx="294">
                  <c:v>17849.849205841321</c:v>
                </c:pt>
                <c:pt idx="295">
                  <c:v>17779.443704576664</c:v>
                </c:pt>
                <c:pt idx="296">
                  <c:v>17889.937422514711</c:v>
                </c:pt>
                <c:pt idx="297">
                  <c:v>17838.251931313942</c:v>
                </c:pt>
                <c:pt idx="298">
                  <c:v>17886.65000611325</c:v>
                </c:pt>
                <c:pt idx="299">
                  <c:v>17841.721981959927</c:v>
                </c:pt>
                <c:pt idx="300">
                  <c:v>17929.112467965475</c:v>
                </c:pt>
                <c:pt idx="301">
                  <c:v>17910.301140779327</c:v>
                </c:pt>
                <c:pt idx="302">
                  <c:v>17915.049631136993</c:v>
                </c:pt>
                <c:pt idx="303">
                  <c:v>17910.483775023851</c:v>
                </c:pt>
                <c:pt idx="304">
                  <c:v>17948.380380762934</c:v>
                </c:pt>
                <c:pt idx="305">
                  <c:v>17966.735122337766</c:v>
                </c:pt>
                <c:pt idx="306">
                  <c:v>17927.651394009266</c:v>
                </c:pt>
                <c:pt idx="307">
                  <c:v>17954.315993710021</c:v>
                </c:pt>
                <c:pt idx="308">
                  <c:v>17917.058607826777</c:v>
                </c:pt>
                <c:pt idx="309">
                  <c:v>17968.013562049448</c:v>
                </c:pt>
                <c:pt idx="310">
                  <c:v>17846.379155195333</c:v>
                </c:pt>
                <c:pt idx="311">
                  <c:v>17917.606510560356</c:v>
                </c:pt>
                <c:pt idx="312">
                  <c:v>17831.951049877804</c:v>
                </c:pt>
                <c:pt idx="313">
                  <c:v>17893.31615603844</c:v>
                </c:pt>
                <c:pt idx="314">
                  <c:v>17806.473572766467</c:v>
                </c:pt>
                <c:pt idx="315">
                  <c:v>17901.717331286622</c:v>
                </c:pt>
                <c:pt idx="316">
                  <c:v>17827.659145131449</c:v>
                </c:pt>
                <c:pt idx="317">
                  <c:v>17887.928445824928</c:v>
                </c:pt>
                <c:pt idx="318">
                  <c:v>17827.567828009185</c:v>
                </c:pt>
                <c:pt idx="319">
                  <c:v>17896.23830395085</c:v>
                </c:pt>
                <c:pt idx="320">
                  <c:v>17856.606672888771</c:v>
                </c:pt>
                <c:pt idx="321">
                  <c:v>17877.974879498281</c:v>
                </c:pt>
                <c:pt idx="322">
                  <c:v>17855.510867421617</c:v>
                </c:pt>
                <c:pt idx="323">
                  <c:v>17898.886500496472</c:v>
                </c:pt>
                <c:pt idx="324">
                  <c:v>17891.763764959967</c:v>
                </c:pt>
                <c:pt idx="325">
                  <c:v>17857.885112600452</c:v>
                </c:pt>
                <c:pt idx="326">
                  <c:v>17875.78326856397</c:v>
                </c:pt>
                <c:pt idx="327">
                  <c:v>17861.263846124177</c:v>
                </c:pt>
                <c:pt idx="328">
                  <c:v>17907.19635862239</c:v>
                </c:pt>
                <c:pt idx="329">
                  <c:v>17830.581293043859</c:v>
                </c:pt>
                <c:pt idx="330">
                  <c:v>17901.717331286622</c:v>
                </c:pt>
                <c:pt idx="331">
                  <c:v>17846.287838073069</c:v>
                </c:pt>
                <c:pt idx="332">
                  <c:v>17913.131971569477</c:v>
                </c:pt>
                <c:pt idx="333">
                  <c:v>17818.801384271952</c:v>
                </c:pt>
                <c:pt idx="334">
                  <c:v>17911.03167775743</c:v>
                </c:pt>
                <c:pt idx="335">
                  <c:v>17823.367240385094</c:v>
                </c:pt>
                <c:pt idx="336">
                  <c:v>17865.007848136956</c:v>
                </c:pt>
                <c:pt idx="337">
                  <c:v>17785.196683279224</c:v>
                </c:pt>
                <c:pt idx="338">
                  <c:v>17868.660533027469</c:v>
                </c:pt>
                <c:pt idx="339">
                  <c:v>17808.756500823038</c:v>
                </c:pt>
                <c:pt idx="340">
                  <c:v>17837.704028580363</c:v>
                </c:pt>
                <c:pt idx="341">
                  <c:v>17799.168202985438</c:v>
                </c:pt>
                <c:pt idx="342">
                  <c:v>17837.977979947151</c:v>
                </c:pt>
                <c:pt idx="343">
                  <c:v>17818.984018516479</c:v>
                </c:pt>
                <c:pt idx="344">
                  <c:v>17356.188842888361</c:v>
                </c:pt>
                <c:pt idx="345">
                  <c:v>17181.681822244056</c:v>
                </c:pt>
                <c:pt idx="346">
                  <c:v>16958.1375069446</c:v>
                </c:pt>
                <c:pt idx="347">
                  <c:v>16937.225885946409</c:v>
                </c:pt>
                <c:pt idx="348">
                  <c:v>16790.205319103225</c:v>
                </c:pt>
                <c:pt idx="349">
                  <c:v>16810.751671612365</c:v>
                </c:pt>
                <c:pt idx="350">
                  <c:v>16676.515501885977</c:v>
                </c:pt>
                <c:pt idx="351">
                  <c:v>16705.554346765563</c:v>
                </c:pt>
                <c:pt idx="352">
                  <c:v>16593.964823360362</c:v>
                </c:pt>
                <c:pt idx="353">
                  <c:v>16644.645826216241</c:v>
                </c:pt>
                <c:pt idx="354">
                  <c:v>16553.328703953393</c:v>
                </c:pt>
                <c:pt idx="355">
                  <c:v>16562.09514769063</c:v>
                </c:pt>
                <c:pt idx="356">
                  <c:v>16481.005543121217</c:v>
                </c:pt>
                <c:pt idx="357">
                  <c:v>16488.310912902245</c:v>
                </c:pt>
                <c:pt idx="358">
                  <c:v>16430.781125876649</c:v>
                </c:pt>
                <c:pt idx="359">
                  <c:v>16385.396516112018</c:v>
                </c:pt>
                <c:pt idx="360">
                  <c:v>16360.558258856521</c:v>
                </c:pt>
                <c:pt idx="361">
                  <c:v>16345.49093368315</c:v>
                </c:pt>
                <c:pt idx="362">
                  <c:v>16349.143618573664</c:v>
                </c:pt>
                <c:pt idx="363">
                  <c:v>16264.857914725055</c:v>
                </c:pt>
                <c:pt idx="364">
                  <c:v>16301.841349241509</c:v>
                </c:pt>
                <c:pt idx="365">
                  <c:v>16225.682869274293</c:v>
                </c:pt>
                <c:pt idx="366">
                  <c:v>16275.450700907544</c:v>
                </c:pt>
                <c:pt idx="367">
                  <c:v>16168.974936349065</c:v>
                </c:pt>
                <c:pt idx="368">
                  <c:v>16248.694784084531</c:v>
                </c:pt>
                <c:pt idx="369">
                  <c:v>16150.985463263283</c:v>
                </c:pt>
                <c:pt idx="370">
                  <c:v>16201.666466119164</c:v>
                </c:pt>
                <c:pt idx="371">
                  <c:v>16110.258026734049</c:v>
                </c:pt>
                <c:pt idx="372">
                  <c:v>16187.694946412948</c:v>
                </c:pt>
                <c:pt idx="373">
                  <c:v>16106.148756232222</c:v>
                </c:pt>
                <c:pt idx="374">
                  <c:v>16127.608279963992</c:v>
                </c:pt>
                <c:pt idx="375">
                  <c:v>16071.174298405551</c:v>
                </c:pt>
                <c:pt idx="376">
                  <c:v>16113.271491768726</c:v>
                </c:pt>
                <c:pt idx="377">
                  <c:v>16078.844936675632</c:v>
                </c:pt>
                <c:pt idx="378">
                  <c:v>16061.403366323426</c:v>
                </c:pt>
                <c:pt idx="379">
                  <c:v>16052.362971219405</c:v>
                </c:pt>
                <c:pt idx="380">
                  <c:v>16039.121988491293</c:v>
                </c:pt>
                <c:pt idx="381">
                  <c:v>16057.841998555177</c:v>
                </c:pt>
                <c:pt idx="382">
                  <c:v>15998.577186206587</c:v>
                </c:pt>
                <c:pt idx="383">
                  <c:v>16045.970772661007</c:v>
                </c:pt>
                <c:pt idx="384">
                  <c:v>15992.824207504027</c:v>
                </c:pt>
                <c:pt idx="385">
                  <c:v>16054.737216398238</c:v>
                </c:pt>
                <c:pt idx="386">
                  <c:v>15959.219506511299</c:v>
                </c:pt>
                <c:pt idx="387">
                  <c:v>16042.774673381806</c:v>
                </c:pt>
                <c:pt idx="388">
                  <c:v>15947.987500472971</c:v>
                </c:pt>
                <c:pt idx="389">
                  <c:v>15998.120600595272</c:v>
                </c:pt>
                <c:pt idx="390">
                  <c:v>15906.346892721109</c:v>
                </c:pt>
                <c:pt idx="391">
                  <c:v>15982.96195829964</c:v>
                </c:pt>
                <c:pt idx="392">
                  <c:v>15899.589425673661</c:v>
                </c:pt>
                <c:pt idx="393">
                  <c:v>15918.583387104332</c:v>
                </c:pt>
                <c:pt idx="394">
                  <c:v>15856.122475476543</c:v>
                </c:pt>
                <c:pt idx="395">
                  <c:v>15910.090894733888</c:v>
                </c:pt>
                <c:pt idx="396">
                  <c:v>15868.632921226554</c:v>
                </c:pt>
                <c:pt idx="397">
                  <c:v>15846.808129005731</c:v>
                </c:pt>
                <c:pt idx="398">
                  <c:v>15828.179436064112</c:v>
                </c:pt>
                <c:pt idx="399">
                  <c:v>15845.347055049528</c:v>
                </c:pt>
                <c:pt idx="400">
                  <c:v>15853.565596053184</c:v>
                </c:pt>
                <c:pt idx="401">
                  <c:v>15797.131614494743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67-40EE-B9F7-A976B33C4723}"/>
            </c:ext>
          </c:extLst>
        </c:ser>
        <c:ser>
          <c:idx val="1"/>
          <c:order val="1"/>
          <c:tx>
            <c:v>Axial Strain E2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'Duct 1'!$N$10:$N$994</c:f>
              <c:numCache>
                <c:formatCode>General</c:formatCode>
                <c:ptCount val="985"/>
                <c:pt idx="0">
                  <c:v>0</c:v>
                </c:pt>
                <c:pt idx="1">
                  <c:v>3.0000000000000001E-6</c:v>
                </c:pt>
                <c:pt idx="2">
                  <c:v>2.1999999999999999E-5</c:v>
                </c:pt>
                <c:pt idx="3">
                  <c:v>5.0000000000000004E-6</c:v>
                </c:pt>
                <c:pt idx="4">
                  <c:v>2.4000000000000001E-5</c:v>
                </c:pt>
                <c:pt idx="5">
                  <c:v>4.3999999999999999E-5</c:v>
                </c:pt>
                <c:pt idx="6">
                  <c:v>5.7000000000000003E-5</c:v>
                </c:pt>
                <c:pt idx="7">
                  <c:v>7.8999999999999996E-5</c:v>
                </c:pt>
                <c:pt idx="8">
                  <c:v>8.7000000000000001E-5</c:v>
                </c:pt>
                <c:pt idx="9">
                  <c:v>1.1400000000000001E-4</c:v>
                </c:pt>
                <c:pt idx="10">
                  <c:v>1.22E-4</c:v>
                </c:pt>
                <c:pt idx="11">
                  <c:v>1.5100000000000001E-4</c:v>
                </c:pt>
                <c:pt idx="12">
                  <c:v>1.55E-4</c:v>
                </c:pt>
                <c:pt idx="13">
                  <c:v>1.8799999999999999E-4</c:v>
                </c:pt>
                <c:pt idx="14">
                  <c:v>1.8599999999999999E-4</c:v>
                </c:pt>
                <c:pt idx="15">
                  <c:v>2.24E-4</c:v>
                </c:pt>
                <c:pt idx="16">
                  <c:v>2.22E-4</c:v>
                </c:pt>
                <c:pt idx="17">
                  <c:v>2.5900000000000001E-4</c:v>
                </c:pt>
                <c:pt idx="18">
                  <c:v>2.5000000000000001E-4</c:v>
                </c:pt>
                <c:pt idx="19">
                  <c:v>2.9500000000000001E-4</c:v>
                </c:pt>
                <c:pt idx="20">
                  <c:v>2.9E-4</c:v>
                </c:pt>
                <c:pt idx="21">
                  <c:v>3.1599999999999998E-4</c:v>
                </c:pt>
                <c:pt idx="22">
                  <c:v>3.1399999999999999E-4</c:v>
                </c:pt>
                <c:pt idx="23">
                  <c:v>3.5199999999999999E-4</c:v>
                </c:pt>
                <c:pt idx="24">
                  <c:v>3.5399999999999999E-4</c:v>
                </c:pt>
                <c:pt idx="25">
                  <c:v>3.7199999999999999E-4</c:v>
                </c:pt>
                <c:pt idx="26">
                  <c:v>3.79E-4</c:v>
                </c:pt>
                <c:pt idx="27">
                  <c:v>4.0700000000000003E-4</c:v>
                </c:pt>
                <c:pt idx="28">
                  <c:v>4.17E-4</c:v>
                </c:pt>
                <c:pt idx="29">
                  <c:v>4.2900000000000002E-4</c:v>
                </c:pt>
                <c:pt idx="30">
                  <c:v>4.4499999999999997E-4</c:v>
                </c:pt>
                <c:pt idx="31">
                  <c:v>4.6299999999999998E-4</c:v>
                </c:pt>
                <c:pt idx="32">
                  <c:v>4.8299999999999998E-4</c:v>
                </c:pt>
                <c:pt idx="33">
                  <c:v>4.8700000000000002E-4</c:v>
                </c:pt>
                <c:pt idx="34">
                  <c:v>5.1099999999999995E-4</c:v>
                </c:pt>
                <c:pt idx="35">
                  <c:v>5.2099999999999998E-4</c:v>
                </c:pt>
                <c:pt idx="36">
                  <c:v>5.5000000000000003E-4</c:v>
                </c:pt>
                <c:pt idx="37">
                  <c:v>5.44E-4</c:v>
                </c:pt>
                <c:pt idx="38">
                  <c:v>5.7799999999999995E-4</c:v>
                </c:pt>
                <c:pt idx="39">
                  <c:v>5.7799999999999995E-4</c:v>
                </c:pt>
                <c:pt idx="40">
                  <c:v>6.1499999999999999E-4</c:v>
                </c:pt>
                <c:pt idx="41">
                  <c:v>6.0099999999999997E-4</c:v>
                </c:pt>
                <c:pt idx="42">
                  <c:v>6.4400000000000004E-4</c:v>
                </c:pt>
                <c:pt idx="43">
                  <c:v>6.38E-4</c:v>
                </c:pt>
                <c:pt idx="44">
                  <c:v>6.69E-4</c:v>
                </c:pt>
                <c:pt idx="45">
                  <c:v>6.6299999999999996E-4</c:v>
                </c:pt>
                <c:pt idx="46">
                  <c:v>7.0100000000000002E-4</c:v>
                </c:pt>
                <c:pt idx="47">
                  <c:v>6.9899999999999997E-4</c:v>
                </c:pt>
                <c:pt idx="48">
                  <c:v>7.2199999999999999E-4</c:v>
                </c:pt>
                <c:pt idx="49">
                  <c:v>7.2599999999999997E-4</c:v>
                </c:pt>
                <c:pt idx="50">
                  <c:v>7.5699999999999997E-4</c:v>
                </c:pt>
                <c:pt idx="51">
                  <c:v>7.6499999999999995E-4</c:v>
                </c:pt>
                <c:pt idx="52">
                  <c:v>7.7700000000000002E-4</c:v>
                </c:pt>
                <c:pt idx="53">
                  <c:v>7.9000000000000001E-4</c:v>
                </c:pt>
                <c:pt idx="54">
                  <c:v>8.1300000000000003E-4</c:v>
                </c:pt>
                <c:pt idx="55">
                  <c:v>8.2899999999999998E-4</c:v>
                </c:pt>
                <c:pt idx="56">
                  <c:v>8.34E-4</c:v>
                </c:pt>
                <c:pt idx="57">
                  <c:v>8.5700000000000001E-4</c:v>
                </c:pt>
                <c:pt idx="58">
                  <c:v>8.7200000000000005E-4</c:v>
                </c:pt>
                <c:pt idx="59">
                  <c:v>8.9800000000000004E-4</c:v>
                </c:pt>
                <c:pt idx="60">
                  <c:v>8.9400000000000005E-4</c:v>
                </c:pt>
                <c:pt idx="61">
                  <c:v>9.2500000000000004E-4</c:v>
                </c:pt>
                <c:pt idx="62">
                  <c:v>9.3199999999999999E-4</c:v>
                </c:pt>
                <c:pt idx="63">
                  <c:v>9.6599999999999995E-4</c:v>
                </c:pt>
                <c:pt idx="64">
                  <c:v>9.5600000000000004E-4</c:v>
                </c:pt>
                <c:pt idx="65">
                  <c:v>9.9500000000000001E-4</c:v>
                </c:pt>
                <c:pt idx="66">
                  <c:v>9.9200000000000004E-4</c:v>
                </c:pt>
                <c:pt idx="67">
                  <c:v>1.0269999999999999E-3</c:v>
                </c:pt>
                <c:pt idx="68">
                  <c:v>1.0169999999999999E-3</c:v>
                </c:pt>
                <c:pt idx="69">
                  <c:v>1.059E-3</c:v>
                </c:pt>
                <c:pt idx="70">
                  <c:v>1.052E-3</c:v>
                </c:pt>
                <c:pt idx="71">
                  <c:v>1.08E-3</c:v>
                </c:pt>
                <c:pt idx="72">
                  <c:v>1.0820000000000001E-3</c:v>
                </c:pt>
                <c:pt idx="73">
                  <c:v>1.1150000000000001E-3</c:v>
                </c:pt>
                <c:pt idx="74">
                  <c:v>1.1180000000000001E-3</c:v>
                </c:pt>
                <c:pt idx="75">
                  <c:v>1.139E-3</c:v>
                </c:pt>
                <c:pt idx="76">
                  <c:v>1.15E-3</c:v>
                </c:pt>
                <c:pt idx="77">
                  <c:v>1.173E-3</c:v>
                </c:pt>
                <c:pt idx="78">
                  <c:v>1.1850000000000001E-3</c:v>
                </c:pt>
                <c:pt idx="79">
                  <c:v>1.196E-3</c:v>
                </c:pt>
                <c:pt idx="80">
                  <c:v>1.2149999999999999E-3</c:v>
                </c:pt>
                <c:pt idx="81">
                  <c:v>1.2310000000000001E-3</c:v>
                </c:pt>
                <c:pt idx="82">
                  <c:v>1.2520000000000001E-3</c:v>
                </c:pt>
                <c:pt idx="83">
                  <c:v>1.2570000000000001E-3</c:v>
                </c:pt>
                <c:pt idx="84">
                  <c:v>1.2830000000000001E-3</c:v>
                </c:pt>
                <c:pt idx="85">
                  <c:v>1.292E-3</c:v>
                </c:pt>
                <c:pt idx="86">
                  <c:v>1.3209999999999999E-3</c:v>
                </c:pt>
                <c:pt idx="87">
                  <c:v>1.317E-3</c:v>
                </c:pt>
                <c:pt idx="88">
                  <c:v>1.353E-3</c:v>
                </c:pt>
                <c:pt idx="89">
                  <c:v>1.3550000000000001E-3</c:v>
                </c:pt>
                <c:pt idx="90">
                  <c:v>1.392E-3</c:v>
                </c:pt>
                <c:pt idx="91">
                  <c:v>1.3829999999999999E-3</c:v>
                </c:pt>
                <c:pt idx="92">
                  <c:v>1.4239999999999999E-3</c:v>
                </c:pt>
                <c:pt idx="93">
                  <c:v>1.4170000000000001E-3</c:v>
                </c:pt>
                <c:pt idx="94">
                  <c:v>1.4499999999999999E-3</c:v>
                </c:pt>
                <c:pt idx="95">
                  <c:v>1.4480000000000001E-3</c:v>
                </c:pt>
                <c:pt idx="96">
                  <c:v>1.485E-3</c:v>
                </c:pt>
                <c:pt idx="97">
                  <c:v>1.488E-3</c:v>
                </c:pt>
                <c:pt idx="98">
                  <c:v>1.5039999999999999E-3</c:v>
                </c:pt>
                <c:pt idx="99">
                  <c:v>1.518E-3</c:v>
                </c:pt>
                <c:pt idx="100">
                  <c:v>1.539E-3</c:v>
                </c:pt>
                <c:pt idx="101">
                  <c:v>1.555E-3</c:v>
                </c:pt>
                <c:pt idx="102">
                  <c:v>1.5640000000000001E-3</c:v>
                </c:pt>
                <c:pt idx="103">
                  <c:v>1.586E-3</c:v>
                </c:pt>
                <c:pt idx="104">
                  <c:v>1.598E-3</c:v>
                </c:pt>
                <c:pt idx="105">
                  <c:v>1.6249999999999999E-3</c:v>
                </c:pt>
                <c:pt idx="106">
                  <c:v>1.6260000000000001E-3</c:v>
                </c:pt>
                <c:pt idx="107">
                  <c:v>1.6590000000000001E-3</c:v>
                </c:pt>
                <c:pt idx="108">
                  <c:v>1.665E-3</c:v>
                </c:pt>
                <c:pt idx="109">
                  <c:v>1.6999999999999999E-3</c:v>
                </c:pt>
                <c:pt idx="110">
                  <c:v>1.689E-3</c:v>
                </c:pt>
                <c:pt idx="111">
                  <c:v>1.7340000000000001E-3</c:v>
                </c:pt>
                <c:pt idx="112">
                  <c:v>1.725E-3</c:v>
                </c:pt>
                <c:pt idx="113">
                  <c:v>1.7570000000000001E-3</c:v>
                </c:pt>
                <c:pt idx="114">
                  <c:v>1.7520000000000001E-3</c:v>
                </c:pt>
                <c:pt idx="115">
                  <c:v>1.792E-3</c:v>
                </c:pt>
                <c:pt idx="116">
                  <c:v>1.794E-3</c:v>
                </c:pt>
                <c:pt idx="117">
                  <c:v>1.8129999999999999E-3</c:v>
                </c:pt>
                <c:pt idx="118">
                  <c:v>1.8240000000000001E-3</c:v>
                </c:pt>
                <c:pt idx="119">
                  <c:v>1.8450000000000001E-3</c:v>
                </c:pt>
                <c:pt idx="120">
                  <c:v>1.8600000000000001E-3</c:v>
                </c:pt>
                <c:pt idx="121">
                  <c:v>1.872E-3</c:v>
                </c:pt>
                <c:pt idx="122">
                  <c:v>1.8910000000000001E-3</c:v>
                </c:pt>
                <c:pt idx="123">
                  <c:v>1.9070000000000001E-3</c:v>
                </c:pt>
                <c:pt idx="124">
                  <c:v>1.934E-3</c:v>
                </c:pt>
                <c:pt idx="125">
                  <c:v>1.931E-3</c:v>
                </c:pt>
                <c:pt idx="126">
                  <c:v>1.9629999999999999E-3</c:v>
                </c:pt>
                <c:pt idx="127">
                  <c:v>1.9719999999999998E-3</c:v>
                </c:pt>
                <c:pt idx="128">
                  <c:v>2.0079999999999998E-3</c:v>
                </c:pt>
                <c:pt idx="129">
                  <c:v>1.9940000000000001E-3</c:v>
                </c:pt>
                <c:pt idx="130">
                  <c:v>2.0409999999999998E-3</c:v>
                </c:pt>
                <c:pt idx="131">
                  <c:v>2.0330000000000001E-3</c:v>
                </c:pt>
                <c:pt idx="132">
                  <c:v>2.0660000000000001E-3</c:v>
                </c:pt>
                <c:pt idx="133">
                  <c:v>2.0609999999999999E-3</c:v>
                </c:pt>
                <c:pt idx="134">
                  <c:v>2.0990000000000002E-3</c:v>
                </c:pt>
                <c:pt idx="135">
                  <c:v>2.0969999999999999E-3</c:v>
                </c:pt>
                <c:pt idx="136">
                  <c:v>2.124E-3</c:v>
                </c:pt>
                <c:pt idx="137">
                  <c:v>2.1280000000000001E-3</c:v>
                </c:pt>
                <c:pt idx="138">
                  <c:v>2.16E-3</c:v>
                </c:pt>
                <c:pt idx="139">
                  <c:v>2.1740000000000002E-3</c:v>
                </c:pt>
                <c:pt idx="140">
                  <c:v>2.1770000000000001E-3</c:v>
                </c:pt>
                <c:pt idx="141">
                  <c:v>2.199E-3</c:v>
                </c:pt>
                <c:pt idx="142">
                  <c:v>2.215E-3</c:v>
                </c:pt>
                <c:pt idx="143">
                  <c:v>2.2399999999999998E-3</c:v>
                </c:pt>
                <c:pt idx="144">
                  <c:v>2.2399999999999998E-3</c:v>
                </c:pt>
                <c:pt idx="145">
                  <c:v>2.2699999999999999E-3</c:v>
                </c:pt>
                <c:pt idx="146">
                  <c:v>2.274E-3</c:v>
                </c:pt>
                <c:pt idx="147">
                  <c:v>2.31E-3</c:v>
                </c:pt>
                <c:pt idx="148">
                  <c:v>2.3E-3</c:v>
                </c:pt>
                <c:pt idx="149">
                  <c:v>2.3410000000000002E-3</c:v>
                </c:pt>
                <c:pt idx="150">
                  <c:v>2.3370000000000001E-3</c:v>
                </c:pt>
                <c:pt idx="151">
                  <c:v>2.3709999999999998E-3</c:v>
                </c:pt>
                <c:pt idx="152">
                  <c:v>2.3649999999999999E-3</c:v>
                </c:pt>
                <c:pt idx="153">
                  <c:v>2.405E-3</c:v>
                </c:pt>
                <c:pt idx="154">
                  <c:v>2.4039999999999999E-3</c:v>
                </c:pt>
                <c:pt idx="155">
                  <c:v>2.4260000000000002E-3</c:v>
                </c:pt>
                <c:pt idx="156">
                  <c:v>2.431E-3</c:v>
                </c:pt>
                <c:pt idx="157">
                  <c:v>2.4620000000000002E-3</c:v>
                </c:pt>
                <c:pt idx="158">
                  <c:v>2.4759999999999999E-3</c:v>
                </c:pt>
                <c:pt idx="159">
                  <c:v>2.4819999999999998E-3</c:v>
                </c:pt>
                <c:pt idx="160">
                  <c:v>2.5010000000000002E-3</c:v>
                </c:pt>
                <c:pt idx="161">
                  <c:v>2.5200000000000001E-3</c:v>
                </c:pt>
                <c:pt idx="162">
                  <c:v>2.5430000000000001E-3</c:v>
                </c:pt>
                <c:pt idx="163">
                  <c:v>2.5409999999999999E-3</c:v>
                </c:pt>
                <c:pt idx="164">
                  <c:v>2.5730000000000002E-3</c:v>
                </c:pt>
                <c:pt idx="165">
                  <c:v>2.578E-3</c:v>
                </c:pt>
                <c:pt idx="166">
                  <c:v>2.611E-3</c:v>
                </c:pt>
                <c:pt idx="167">
                  <c:v>2.6029999999999998E-3</c:v>
                </c:pt>
                <c:pt idx="168">
                  <c:v>2.6410000000000001E-3</c:v>
                </c:pt>
                <c:pt idx="169">
                  <c:v>2.643E-3</c:v>
                </c:pt>
                <c:pt idx="170">
                  <c:v>2.6679999999999998E-3</c:v>
                </c:pt>
                <c:pt idx="171">
                  <c:v>2.6549999999999998E-3</c:v>
                </c:pt>
                <c:pt idx="172">
                  <c:v>2.6879999999999999E-3</c:v>
                </c:pt>
                <c:pt idx="173">
                  <c:v>2.6870000000000002E-3</c:v>
                </c:pt>
                <c:pt idx="174">
                  <c:v>2.7060000000000001E-3</c:v>
                </c:pt>
                <c:pt idx="175">
                  <c:v>2.7100000000000002E-3</c:v>
                </c:pt>
                <c:pt idx="176">
                  <c:v>2.7390000000000001E-3</c:v>
                </c:pt>
                <c:pt idx="177">
                  <c:v>2.7490000000000001E-3</c:v>
                </c:pt>
                <c:pt idx="178">
                  <c:v>2.7569999999999999E-3</c:v>
                </c:pt>
                <c:pt idx="179">
                  <c:v>2.7729999999999999E-3</c:v>
                </c:pt>
                <c:pt idx="180">
                  <c:v>2.7780000000000001E-3</c:v>
                </c:pt>
                <c:pt idx="181">
                  <c:v>2.7980000000000001E-3</c:v>
                </c:pt>
                <c:pt idx="182">
                  <c:v>2.8110000000000001E-3</c:v>
                </c:pt>
                <c:pt idx="183">
                  <c:v>2.836E-3</c:v>
                </c:pt>
                <c:pt idx="184">
                  <c:v>2.843E-3</c:v>
                </c:pt>
                <c:pt idx="185">
                  <c:v>2.8739999999999998E-3</c:v>
                </c:pt>
                <c:pt idx="186">
                  <c:v>2.8709999999999999E-3</c:v>
                </c:pt>
                <c:pt idx="187">
                  <c:v>2.905E-3</c:v>
                </c:pt>
                <c:pt idx="188">
                  <c:v>2.9090000000000001E-3</c:v>
                </c:pt>
                <c:pt idx="189">
                  <c:v>2.9350000000000001E-3</c:v>
                </c:pt>
                <c:pt idx="190">
                  <c:v>2.9299999999999999E-3</c:v>
                </c:pt>
                <c:pt idx="191">
                  <c:v>2.9680000000000002E-3</c:v>
                </c:pt>
                <c:pt idx="192">
                  <c:v>2.9650000000000002E-3</c:v>
                </c:pt>
                <c:pt idx="193">
                  <c:v>2.993E-3</c:v>
                </c:pt>
                <c:pt idx="194">
                  <c:v>2.993E-3</c:v>
                </c:pt>
                <c:pt idx="195">
                  <c:v>3.0209999999999998E-3</c:v>
                </c:pt>
                <c:pt idx="196">
                  <c:v>3.029E-3</c:v>
                </c:pt>
                <c:pt idx="197">
                  <c:v>3.0439999999999998E-3</c:v>
                </c:pt>
                <c:pt idx="198">
                  <c:v>3.0560000000000001E-3</c:v>
                </c:pt>
                <c:pt idx="199">
                  <c:v>3.0790000000000001E-3</c:v>
                </c:pt>
                <c:pt idx="200">
                  <c:v>3.0999999999999999E-3</c:v>
                </c:pt>
                <c:pt idx="201">
                  <c:v>3.101E-3</c:v>
                </c:pt>
                <c:pt idx="202">
                  <c:v>3.127E-3</c:v>
                </c:pt>
                <c:pt idx="203">
                  <c:v>3.1340000000000001E-3</c:v>
                </c:pt>
                <c:pt idx="204">
                  <c:v>3.163E-3</c:v>
                </c:pt>
                <c:pt idx="205">
                  <c:v>3.1580000000000002E-3</c:v>
                </c:pt>
                <c:pt idx="206">
                  <c:v>3.1879999999999999E-3</c:v>
                </c:pt>
                <c:pt idx="207">
                  <c:v>3.1939999999999998E-3</c:v>
                </c:pt>
                <c:pt idx="208">
                  <c:v>3.2209999999999999E-3</c:v>
                </c:pt>
                <c:pt idx="209">
                  <c:v>3.2160000000000001E-3</c:v>
                </c:pt>
                <c:pt idx="210">
                  <c:v>3.2539999999999999E-3</c:v>
                </c:pt>
                <c:pt idx="211">
                  <c:v>3.2529999999999998E-3</c:v>
                </c:pt>
                <c:pt idx="212">
                  <c:v>3.2720000000000002E-3</c:v>
                </c:pt>
                <c:pt idx="213">
                  <c:v>3.2720000000000002E-3</c:v>
                </c:pt>
                <c:pt idx="214">
                  <c:v>3.29E-3</c:v>
                </c:pt>
                <c:pt idx="215">
                  <c:v>3.2959999999999999E-3</c:v>
                </c:pt>
                <c:pt idx="216">
                  <c:v>3.3080000000000002E-3</c:v>
                </c:pt>
                <c:pt idx="217">
                  <c:v>3.32E-3</c:v>
                </c:pt>
                <c:pt idx="218">
                  <c:v>3.3400000000000001E-3</c:v>
                </c:pt>
                <c:pt idx="219">
                  <c:v>3.356E-3</c:v>
                </c:pt>
                <c:pt idx="220">
                  <c:v>3.3600000000000001E-3</c:v>
                </c:pt>
                <c:pt idx="221">
                  <c:v>3.3809999999999999E-3</c:v>
                </c:pt>
                <c:pt idx="222">
                  <c:v>3.3909999999999999E-3</c:v>
                </c:pt>
                <c:pt idx="223">
                  <c:v>3.418E-3</c:v>
                </c:pt>
                <c:pt idx="224">
                  <c:v>3.4139999999999999E-3</c:v>
                </c:pt>
                <c:pt idx="225">
                  <c:v>3.4450000000000001E-3</c:v>
                </c:pt>
                <c:pt idx="226">
                  <c:v>3.447E-3</c:v>
                </c:pt>
                <c:pt idx="227">
                  <c:v>3.4770000000000001E-3</c:v>
                </c:pt>
                <c:pt idx="228">
                  <c:v>3.467E-3</c:v>
                </c:pt>
                <c:pt idx="229">
                  <c:v>3.5049999999999999E-3</c:v>
                </c:pt>
                <c:pt idx="230">
                  <c:v>3.5019999999999999E-3</c:v>
                </c:pt>
                <c:pt idx="231">
                  <c:v>3.519E-3</c:v>
                </c:pt>
                <c:pt idx="232">
                  <c:v>3.5209999999999998E-3</c:v>
                </c:pt>
                <c:pt idx="233">
                  <c:v>3.5490000000000001E-3</c:v>
                </c:pt>
                <c:pt idx="234">
                  <c:v>3.5539999999999999E-3</c:v>
                </c:pt>
                <c:pt idx="235">
                  <c:v>3.5660000000000002E-3</c:v>
                </c:pt>
                <c:pt idx="236">
                  <c:v>3.5729999999999998E-3</c:v>
                </c:pt>
                <c:pt idx="237">
                  <c:v>3.5899999999999999E-3</c:v>
                </c:pt>
                <c:pt idx="238">
                  <c:v>3.6029999999999999E-3</c:v>
                </c:pt>
                <c:pt idx="239">
                  <c:v>3.6050000000000001E-3</c:v>
                </c:pt>
                <c:pt idx="240">
                  <c:v>3.6059999999999998E-3</c:v>
                </c:pt>
                <c:pt idx="241">
                  <c:v>3.5729999999999998E-3</c:v>
                </c:pt>
                <c:pt idx="242">
                  <c:v>3.594E-3</c:v>
                </c:pt>
                <c:pt idx="243">
                  <c:v>3.5760000000000002E-3</c:v>
                </c:pt>
                <c:pt idx="244">
                  <c:v>3.6050000000000001E-3</c:v>
                </c:pt>
                <c:pt idx="245">
                  <c:v>3.604E-3</c:v>
                </c:pt>
                <c:pt idx="246">
                  <c:v>3.6289999999999998E-3</c:v>
                </c:pt>
                <c:pt idx="247">
                  <c:v>3.617E-3</c:v>
                </c:pt>
                <c:pt idx="248">
                  <c:v>3.6489999999999999E-3</c:v>
                </c:pt>
                <c:pt idx="249">
                  <c:v>3.6389999999999999E-3</c:v>
                </c:pt>
                <c:pt idx="250">
                  <c:v>3.4710000000000001E-3</c:v>
                </c:pt>
                <c:pt idx="251">
                  <c:v>3.4520000000000002E-3</c:v>
                </c:pt>
                <c:pt idx="252">
                  <c:v>3.3890000000000001E-3</c:v>
                </c:pt>
                <c:pt idx="253">
                  <c:v>3.3739999999999998E-3</c:v>
                </c:pt>
                <c:pt idx="254">
                  <c:v>3.3679999999999999E-3</c:v>
                </c:pt>
                <c:pt idx="255">
                  <c:v>3.3709999999999999E-3</c:v>
                </c:pt>
                <c:pt idx="256">
                  <c:v>3.382E-3</c:v>
                </c:pt>
                <c:pt idx="257">
                  <c:v>3.3899999999999998E-3</c:v>
                </c:pt>
                <c:pt idx="258">
                  <c:v>3.388E-3</c:v>
                </c:pt>
                <c:pt idx="259">
                  <c:v>3.4009999999999999E-3</c:v>
                </c:pt>
                <c:pt idx="260">
                  <c:v>3.4020000000000001E-3</c:v>
                </c:pt>
                <c:pt idx="261">
                  <c:v>3.4190000000000002E-3</c:v>
                </c:pt>
                <c:pt idx="262">
                  <c:v>3.4120000000000001E-3</c:v>
                </c:pt>
                <c:pt idx="263">
                  <c:v>3.4290000000000002E-3</c:v>
                </c:pt>
                <c:pt idx="264">
                  <c:v>3.4220000000000001E-3</c:v>
                </c:pt>
                <c:pt idx="265">
                  <c:v>3.4329999999999999E-3</c:v>
                </c:pt>
                <c:pt idx="266">
                  <c:v>3.4009999999999999E-3</c:v>
                </c:pt>
                <c:pt idx="267">
                  <c:v>3.2320000000000001E-3</c:v>
                </c:pt>
                <c:pt idx="268">
                  <c:v>3.1319999999999998E-3</c:v>
                </c:pt>
                <c:pt idx="269">
                  <c:v>3.0709999999999999E-3</c:v>
                </c:pt>
                <c:pt idx="270">
                  <c:v>0</c:v>
                </c:pt>
                <c:pt idx="271">
                  <c:v>3.2239999999999999E-3</c:v>
                </c:pt>
                <c:pt idx="272">
                  <c:v>2.2325999999999999E-2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3.3089999999999999E-3</c:v>
                </c:pt>
                <c:pt idx="278">
                  <c:v>2.836E-3</c:v>
                </c:pt>
                <c:pt idx="279">
                  <c:v>0</c:v>
                </c:pt>
                <c:pt idx="280">
                  <c:v>3.3479999999999998E-3</c:v>
                </c:pt>
                <c:pt idx="281">
                  <c:v>0</c:v>
                </c:pt>
                <c:pt idx="282">
                  <c:v>3.49E-3</c:v>
                </c:pt>
                <c:pt idx="283">
                  <c:v>3.14E-3</c:v>
                </c:pt>
                <c:pt idx="284">
                  <c:v>2.8869999999999998E-3</c:v>
                </c:pt>
                <c:pt idx="285">
                  <c:v>2.794E-3</c:v>
                </c:pt>
                <c:pt idx="286">
                  <c:v>3.166E-3</c:v>
                </c:pt>
                <c:pt idx="287">
                  <c:v>7.8949999999999992E-3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4.0150000000000003E-3</c:v>
                </c:pt>
                <c:pt idx="295">
                  <c:v>2.1325E-2</c:v>
                </c:pt>
                <c:pt idx="296">
                  <c:v>3.336E-3</c:v>
                </c:pt>
                <c:pt idx="297">
                  <c:v>0</c:v>
                </c:pt>
                <c:pt idx="298">
                  <c:v>0</c:v>
                </c:pt>
                <c:pt idx="299">
                  <c:v>3.326E-3</c:v>
                </c:pt>
                <c:pt idx="300">
                  <c:v>1.0425E-2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2.1533E-2</c:v>
                </c:pt>
                <c:pt idx="306">
                  <c:v>0</c:v>
                </c:pt>
                <c:pt idx="307">
                  <c:v>6.5399999999999998E-3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1.8370000000000001E-2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</c:numCache>
            </c:numRef>
          </c:xVal>
          <c:yVal>
            <c:numRef>
              <c:f>'Duct 1'!$Q$10:$Q$999</c:f>
              <c:numCache>
                <c:formatCode>General</c:formatCode>
                <c:ptCount val="990"/>
                <c:pt idx="0">
                  <c:v>3622.5502401672125</c:v>
                </c:pt>
                <c:pt idx="1">
                  <c:v>3617.8017498095446</c:v>
                </c:pt>
                <c:pt idx="2">
                  <c:v>3771.4884665779196</c:v>
                </c:pt>
                <c:pt idx="3">
                  <c:v>3766.3747077311996</c:v>
                </c:pt>
                <c:pt idx="4">
                  <c:v>3904.6288308371522</c:v>
                </c:pt>
                <c:pt idx="5">
                  <c:v>3904.6288308371522</c:v>
                </c:pt>
                <c:pt idx="6">
                  <c:v>4044.9832477551518</c:v>
                </c:pt>
                <c:pt idx="7">
                  <c:v>4056.0326195489556</c:v>
                </c:pt>
                <c:pt idx="8">
                  <c:v>4155.6595999377241</c:v>
                </c:pt>
                <c:pt idx="9">
                  <c:v>4177.6670264030699</c:v>
                </c:pt>
                <c:pt idx="10">
                  <c:v>4304.7804605929568</c:v>
                </c:pt>
                <c:pt idx="11">
                  <c:v>4341.9465293539361</c:v>
                </c:pt>
                <c:pt idx="12">
                  <c:v>4389.7967014196684</c:v>
                </c:pt>
                <c:pt idx="13">
                  <c:v>4444.4956576551149</c:v>
                </c:pt>
                <c:pt idx="14">
                  <c:v>4540.1046846643176</c:v>
                </c:pt>
                <c:pt idx="15">
                  <c:v>4607.4054037720371</c:v>
                </c:pt>
                <c:pt idx="16">
                  <c:v>4618.5460926881042</c:v>
                </c:pt>
                <c:pt idx="17">
                  <c:v>4706.6671156717539</c:v>
                </c:pt>
                <c:pt idx="18">
                  <c:v>4762.7358287411435</c:v>
                </c:pt>
                <c:pt idx="19">
                  <c:v>4864.6457371864817</c:v>
                </c:pt>
                <c:pt idx="20">
                  <c:v>4849.9436805021642</c:v>
                </c:pt>
                <c:pt idx="21">
                  <c:v>4972.7652099456955</c:v>
                </c:pt>
                <c:pt idx="22">
                  <c:v>4991.6678542541049</c:v>
                </c:pt>
                <c:pt idx="23">
                  <c:v>5125.3561212469158</c:v>
                </c:pt>
                <c:pt idx="24">
                  <c:v>5083.1676107614794</c:v>
                </c:pt>
                <c:pt idx="25">
                  <c:v>5244.2510144331445</c:v>
                </c:pt>
                <c:pt idx="26">
                  <c:v>5226.8094440809409</c:v>
                </c:pt>
                <c:pt idx="27">
                  <c:v>5357.0276604277624</c:v>
                </c:pt>
                <c:pt idx="28">
                  <c:v>5321.5966169897783</c:v>
                </c:pt>
                <c:pt idx="29">
                  <c:v>5478.9360186486656</c:v>
                </c:pt>
                <c:pt idx="30">
                  <c:v>5464.5992304533984</c:v>
                </c:pt>
                <c:pt idx="31">
                  <c:v>5567.7875786104178</c:v>
                </c:pt>
                <c:pt idx="32">
                  <c:v>5561.9432827855962</c:v>
                </c:pt>
                <c:pt idx="33">
                  <c:v>5704.2153592711147</c:v>
                </c:pt>
                <c:pt idx="34">
                  <c:v>5718.095561855067</c:v>
                </c:pt>
                <c:pt idx="35">
                  <c:v>5789.5055514646147</c:v>
                </c:pt>
                <c:pt idx="36">
                  <c:v>5820.6446901562467</c:v>
                </c:pt>
                <c:pt idx="37">
                  <c:v>5925.8420150030488</c:v>
                </c:pt>
                <c:pt idx="38">
                  <c:v>5972.5050644793637</c:v>
                </c:pt>
                <c:pt idx="39">
                  <c:v>6014.693574964801</c:v>
                </c:pt>
                <c:pt idx="40">
                  <c:v>6084.6424906181419</c:v>
                </c:pt>
                <c:pt idx="41">
                  <c:v>6162.2620445415641</c:v>
                </c:pt>
                <c:pt idx="42">
                  <c:v>6249.2872620580592</c:v>
                </c:pt>
                <c:pt idx="43">
                  <c:v>6246.9130168792244</c:v>
                </c:pt>
                <c:pt idx="44">
                  <c:v>6356.0369779833291</c:v>
                </c:pt>
                <c:pt idx="45">
                  <c:v>6398.9560254468679</c:v>
                </c:pt>
                <c:pt idx="46">
                  <c:v>6524.7910199250737</c:v>
                </c:pt>
                <c:pt idx="47">
                  <c:v>6491.4602702991333</c:v>
                </c:pt>
                <c:pt idx="48">
                  <c:v>6641.2203508102057</c:v>
                </c:pt>
                <c:pt idx="49">
                  <c:v>6650.9912828923307</c:v>
                </c:pt>
                <c:pt idx="50">
                  <c:v>6790.1585772209128</c:v>
                </c:pt>
                <c:pt idx="51">
                  <c:v>6740.4820627099225</c:v>
                </c:pt>
                <c:pt idx="52">
                  <c:v>6922.7510387465691</c:v>
                </c:pt>
                <c:pt idx="53">
                  <c:v>6907.1358108396216</c:v>
                </c:pt>
                <c:pt idx="54">
                  <c:v>7035.1624162521357</c:v>
                </c:pt>
                <c:pt idx="55">
                  <c:v>7010.1415247521154</c:v>
                </c:pt>
                <c:pt idx="56">
                  <c:v>7176.9779071263392</c:v>
                </c:pt>
                <c:pt idx="57">
                  <c:v>7171.0422941792549</c:v>
                </c:pt>
                <c:pt idx="58">
                  <c:v>7270.9432259348114</c:v>
                </c:pt>
                <c:pt idx="59">
                  <c:v>7281.2620607505132</c:v>
                </c:pt>
                <c:pt idx="60">
                  <c:v>7410.9323743637588</c:v>
                </c:pt>
                <c:pt idx="61">
                  <c:v>7436.9577542086708</c:v>
                </c:pt>
                <c:pt idx="62">
                  <c:v>7510.6506718747887</c:v>
                </c:pt>
                <c:pt idx="63">
                  <c:v>7559.8706007744659</c:v>
                </c:pt>
                <c:pt idx="64">
                  <c:v>7663.0589489314852</c:v>
                </c:pt>
                <c:pt idx="65">
                  <c:v>7723.5108838694896</c:v>
                </c:pt>
                <c:pt idx="66">
                  <c:v>7770.5392018348566</c:v>
                </c:pt>
                <c:pt idx="67">
                  <c:v>7859.6647131633981</c:v>
                </c:pt>
                <c:pt idx="68">
                  <c:v>7915.185523499209</c:v>
                </c:pt>
                <c:pt idx="69">
                  <c:v>8015.4517237438185</c:v>
                </c:pt>
                <c:pt idx="70">
                  <c:v>8020.1088969792236</c:v>
                </c:pt>
                <c:pt idx="71">
                  <c:v>8149.6878934702063</c:v>
                </c:pt>
                <c:pt idx="72">
                  <c:v>8173.0650767694951</c:v>
                </c:pt>
                <c:pt idx="73">
                  <c:v>8311.0452485086589</c:v>
                </c:pt>
                <c:pt idx="74">
                  <c:v>8285.9330398863749</c:v>
                </c:pt>
                <c:pt idx="75">
                  <c:v>8449.755957225927</c:v>
                </c:pt>
                <c:pt idx="76">
                  <c:v>8436.3323402532878</c:v>
                </c:pt>
                <c:pt idx="77">
                  <c:v>8588.8319344322463</c:v>
                </c:pt>
                <c:pt idx="78">
                  <c:v>8550.7526944486362</c:v>
                </c:pt>
                <c:pt idx="79">
                  <c:v>8730.3734739396605</c:v>
                </c:pt>
                <c:pt idx="80">
                  <c:v>8717.0411740892851</c:v>
                </c:pt>
                <c:pt idx="81">
                  <c:v>8845.4330479908513</c:v>
                </c:pt>
                <c:pt idx="82">
                  <c:v>8842.5109000784396</c:v>
                </c:pt>
                <c:pt idx="83">
                  <c:v>8981.3129259179696</c:v>
                </c:pt>
                <c:pt idx="84">
                  <c:v>8989.988052532939</c:v>
                </c:pt>
                <c:pt idx="85">
                  <c:v>9099.7512334928851</c:v>
                </c:pt>
                <c:pt idx="86">
                  <c:v>9128.6987612502089</c:v>
                </c:pt>
                <c:pt idx="87">
                  <c:v>9254.8990242174641</c:v>
                </c:pt>
                <c:pt idx="88">
                  <c:v>9312.1548598762711</c:v>
                </c:pt>
                <c:pt idx="89">
                  <c:v>9345.2116581354221</c:v>
                </c:pt>
                <c:pt idx="90">
                  <c:v>9439.0856598216305</c:v>
                </c:pt>
                <c:pt idx="91">
                  <c:v>9496.2501783581756</c:v>
                </c:pt>
                <c:pt idx="92">
                  <c:v>9602.9085771611808</c:v>
                </c:pt>
                <c:pt idx="93">
                  <c:v>9608.1136531301654</c:v>
                </c:pt>
                <c:pt idx="94">
                  <c:v>9741.1627002671339</c:v>
                </c:pt>
                <c:pt idx="95">
                  <c:v>9760.8871986759095</c:v>
                </c:pt>
                <c:pt idx="96">
                  <c:v>9917.0394777453821</c:v>
                </c:pt>
                <c:pt idx="97">
                  <c:v>9884.2566308530186</c:v>
                </c:pt>
                <c:pt idx="98">
                  <c:v>10064.333995955356</c:v>
                </c:pt>
                <c:pt idx="99">
                  <c:v>10056.206772073963</c:v>
                </c:pt>
                <c:pt idx="100">
                  <c:v>10180.854643962752</c:v>
                </c:pt>
                <c:pt idx="101">
                  <c:v>10164.234927710913</c:v>
                </c:pt>
                <c:pt idx="102">
                  <c:v>10332.349749796816</c:v>
                </c:pt>
                <c:pt idx="103">
                  <c:v>10325.318331382579</c:v>
                </c:pt>
                <c:pt idx="104">
                  <c:v>10436.177317809677</c:v>
                </c:pt>
                <c:pt idx="105">
                  <c:v>10451.792545716624</c:v>
                </c:pt>
                <c:pt idx="106">
                  <c:v>10594.155939324406</c:v>
                </c:pt>
                <c:pt idx="107">
                  <c:v>10637.440255276995</c:v>
                </c:pt>
                <c:pt idx="108">
                  <c:v>10686.934135543461</c:v>
                </c:pt>
                <c:pt idx="109">
                  <c:v>10766.562666156664</c:v>
                </c:pt>
                <c:pt idx="110">
                  <c:v>10832.128359941389</c:v>
                </c:pt>
                <c:pt idx="111">
                  <c:v>10926.002361627598</c:v>
                </c:pt>
                <c:pt idx="112">
                  <c:v>10952.393009961561</c:v>
                </c:pt>
                <c:pt idx="113">
                  <c:v>11068.639706602169</c:v>
                </c:pt>
                <c:pt idx="114">
                  <c:v>11110.280314354028</c:v>
                </c:pt>
                <c:pt idx="115">
                  <c:v>11257.666149686265</c:v>
                </c:pt>
                <c:pt idx="116">
                  <c:v>11214.5644679782</c:v>
                </c:pt>
                <c:pt idx="117">
                  <c:v>11394.641833080539</c:v>
                </c:pt>
                <c:pt idx="118">
                  <c:v>11398.294517971053</c:v>
                </c:pt>
                <c:pt idx="119">
                  <c:v>11525.134000794149</c:v>
                </c:pt>
                <c:pt idx="120">
                  <c:v>11494.99935044741</c:v>
                </c:pt>
                <c:pt idx="121">
                  <c:v>11679.551254540627</c:v>
                </c:pt>
                <c:pt idx="122">
                  <c:v>11668.77583411361</c:v>
                </c:pt>
                <c:pt idx="123">
                  <c:v>11787.853361544367</c:v>
                </c:pt>
                <c:pt idx="124">
                  <c:v>11792.967120391084</c:v>
                </c:pt>
                <c:pt idx="125">
                  <c:v>11932.864951697769</c:v>
                </c:pt>
                <c:pt idx="126">
                  <c:v>11952.954718595596</c:v>
                </c:pt>
                <c:pt idx="127">
                  <c:v>12049.020331216114</c:v>
                </c:pt>
                <c:pt idx="128">
                  <c:v>12092.487281413229</c:v>
                </c:pt>
                <c:pt idx="129">
                  <c:v>12213.299834166979</c:v>
                </c:pt>
                <c:pt idx="130">
                  <c:v>12301.2382229061</c:v>
                </c:pt>
                <c:pt idx="131">
                  <c:v>12293.110999024708</c:v>
                </c:pt>
                <c:pt idx="132">
                  <c:v>12415.658577101452</c:v>
                </c:pt>
                <c:pt idx="133">
                  <c:v>12459.947381398933</c:v>
                </c:pt>
                <c:pt idx="134">
                  <c:v>12593.270379902693</c:v>
                </c:pt>
                <c:pt idx="135">
                  <c:v>12570.989002070555</c:v>
                </c:pt>
                <c:pt idx="136">
                  <c:v>12730.885283152804</c:v>
                </c:pt>
                <c:pt idx="137">
                  <c:v>12723.945181860829</c:v>
                </c:pt>
                <c:pt idx="138">
                  <c:v>12881.101949275191</c:v>
                </c:pt>
                <c:pt idx="139">
                  <c:v>12841.196366846327</c:v>
                </c:pt>
                <c:pt idx="140">
                  <c:v>13022.734805904869</c:v>
                </c:pt>
                <c:pt idx="141">
                  <c:v>13013.968362167636</c:v>
                </c:pt>
                <c:pt idx="142">
                  <c:v>13140.077308012631</c:v>
                </c:pt>
                <c:pt idx="143">
                  <c:v>13132.771938231603</c:v>
                </c:pt>
                <c:pt idx="144">
                  <c:v>13293.398756291954</c:v>
                </c:pt>
                <c:pt idx="145">
                  <c:v>13311.022960888684</c:v>
                </c:pt>
                <c:pt idx="146">
                  <c:v>13391.838614091306</c:v>
                </c:pt>
                <c:pt idx="147">
                  <c:v>13434.392393065791</c:v>
                </c:pt>
                <c:pt idx="148">
                  <c:v>13552.191480784866</c:v>
                </c:pt>
                <c:pt idx="149">
                  <c:v>13621.409859460107</c:v>
                </c:pt>
                <c:pt idx="150">
                  <c:v>13644.056505781293</c:v>
                </c:pt>
                <c:pt idx="151">
                  <c:v>13739.574215668234</c:v>
                </c:pt>
                <c:pt idx="152">
                  <c:v>13813.084499089826</c:v>
                </c:pt>
                <c:pt idx="153">
                  <c:v>13935.906028533358</c:v>
                </c:pt>
                <c:pt idx="154">
                  <c:v>13909.150111710343</c:v>
                </c:pt>
                <c:pt idx="155">
                  <c:v>14063.841316823609</c:v>
                </c:pt>
                <c:pt idx="156">
                  <c:v>14071.785906460476</c:v>
                </c:pt>
                <c:pt idx="157">
                  <c:v>14223.554963661332</c:v>
                </c:pt>
                <c:pt idx="158">
                  <c:v>14184.745186699622</c:v>
                </c:pt>
                <c:pt idx="159">
                  <c:v>14361.443818278234</c:v>
                </c:pt>
                <c:pt idx="160">
                  <c:v>14368.201285325684</c:v>
                </c:pt>
                <c:pt idx="161">
                  <c:v>14465.727971902408</c:v>
                </c:pt>
                <c:pt idx="162">
                  <c:v>14455.957039820281</c:v>
                </c:pt>
                <c:pt idx="163">
                  <c:v>14610.009025077708</c:v>
                </c:pt>
                <c:pt idx="164">
                  <c:v>14616.583857880632</c:v>
                </c:pt>
                <c:pt idx="165">
                  <c:v>14700.960878851505</c:v>
                </c:pt>
                <c:pt idx="166">
                  <c:v>14729.269186752988</c:v>
                </c:pt>
                <c:pt idx="167">
                  <c:v>14852.273350441046</c:v>
                </c:pt>
                <c:pt idx="168">
                  <c:v>14901.128010851669</c:v>
                </c:pt>
                <c:pt idx="169">
                  <c:v>14933.362955010454</c:v>
                </c:pt>
                <c:pt idx="170">
                  <c:v>15011.895680156505</c:v>
                </c:pt>
                <c:pt idx="171">
                  <c:v>15024.954028640092</c:v>
                </c:pt>
                <c:pt idx="172">
                  <c:v>15121.476226871924</c:v>
                </c:pt>
                <c:pt idx="173">
                  <c:v>15176.997037207735</c:v>
                </c:pt>
                <c:pt idx="174">
                  <c:v>15301.553591974262</c:v>
                </c:pt>
                <c:pt idx="175">
                  <c:v>15321.917310238876</c:v>
                </c:pt>
                <c:pt idx="176">
                  <c:v>15467.842071614908</c:v>
                </c:pt>
                <c:pt idx="177">
                  <c:v>15443.551717092992</c:v>
                </c:pt>
                <c:pt idx="178">
                  <c:v>15607.283317310279</c:v>
                </c:pt>
                <c:pt idx="179">
                  <c:v>15617.054249392404</c:v>
                </c:pt>
                <c:pt idx="180">
                  <c:v>15729.191675531183</c:v>
                </c:pt>
                <c:pt idx="181">
                  <c:v>15709.558494244669</c:v>
                </c:pt>
                <c:pt idx="182">
                  <c:v>15871.737703383491</c:v>
                </c:pt>
                <c:pt idx="183">
                  <c:v>15865.710773314142</c:v>
                </c:pt>
                <c:pt idx="184">
                  <c:v>15986.979911679204</c:v>
                </c:pt>
                <c:pt idx="185">
                  <c:v>15994.833184193811</c:v>
                </c:pt>
                <c:pt idx="186">
                  <c:v>16122.951106728588</c:v>
                </c:pt>
                <c:pt idx="187">
                  <c:v>16158.199515922046</c:v>
                </c:pt>
                <c:pt idx="188">
                  <c:v>16226.322089130133</c:v>
                </c:pt>
                <c:pt idx="189">
                  <c:v>16284.58241313383</c:v>
                </c:pt>
                <c:pt idx="190">
                  <c:v>16385.031247622963</c:v>
                </c:pt>
                <c:pt idx="191">
                  <c:v>16477.535492475228</c:v>
                </c:pt>
                <c:pt idx="192">
                  <c:v>16478.996566431437</c:v>
                </c:pt>
                <c:pt idx="193">
                  <c:v>16593.873506238098</c:v>
                </c:pt>
                <c:pt idx="194">
                  <c:v>16627.478207230826</c:v>
                </c:pt>
                <c:pt idx="195">
                  <c:v>16757.513789333127</c:v>
                </c:pt>
                <c:pt idx="196">
                  <c:v>16728.657578698061</c:v>
                </c:pt>
                <c:pt idx="197">
                  <c:v>16865.267993603287</c:v>
                </c:pt>
                <c:pt idx="198">
                  <c:v>16892.115227548562</c:v>
                </c:pt>
                <c:pt idx="199">
                  <c:v>17007.540070088806</c:v>
                </c:pt>
                <c:pt idx="200">
                  <c:v>16982.336544344256</c:v>
                </c:pt>
                <c:pt idx="201">
                  <c:v>17151.273220530526</c:v>
                </c:pt>
                <c:pt idx="202">
                  <c:v>17150.63400067469</c:v>
                </c:pt>
                <c:pt idx="203">
                  <c:v>17246.425661928417</c:v>
                </c:pt>
                <c:pt idx="204">
                  <c:v>17255.466057032438</c:v>
                </c:pt>
                <c:pt idx="205">
                  <c:v>17372.078022162099</c:v>
                </c:pt>
                <c:pt idx="206">
                  <c:v>17397.464182151169</c:v>
                </c:pt>
                <c:pt idx="207">
                  <c:v>17463.577778669471</c:v>
                </c:pt>
                <c:pt idx="208">
                  <c:v>17509.510291167684</c:v>
                </c:pt>
                <c:pt idx="209">
                  <c:v>17608.680685945139</c:v>
                </c:pt>
                <c:pt idx="210">
                  <c:v>17677.533796131327</c:v>
                </c:pt>
                <c:pt idx="211">
                  <c:v>17699.997808207987</c:v>
                </c:pt>
                <c:pt idx="212">
                  <c:v>17788.940685292004</c:v>
                </c:pt>
                <c:pt idx="213">
                  <c:v>17839.804322392407</c:v>
                </c:pt>
                <c:pt idx="214">
                  <c:v>17956.051019033017</c:v>
                </c:pt>
                <c:pt idx="215">
                  <c:v>17940.618425370594</c:v>
                </c:pt>
                <c:pt idx="216">
                  <c:v>18076.589620419974</c:v>
                </c:pt>
                <c:pt idx="217">
                  <c:v>18087.091089480204</c:v>
                </c:pt>
                <c:pt idx="218">
                  <c:v>18214.021889425563</c:v>
                </c:pt>
                <c:pt idx="219">
                  <c:v>18173.203135774071</c:v>
                </c:pt>
                <c:pt idx="220">
                  <c:v>18339.126346925666</c:v>
                </c:pt>
                <c:pt idx="221">
                  <c:v>18336.204199013253</c:v>
                </c:pt>
                <c:pt idx="222">
                  <c:v>18421.677025451281</c:v>
                </c:pt>
                <c:pt idx="223">
                  <c:v>18414.828241281568</c:v>
                </c:pt>
                <c:pt idx="224">
                  <c:v>18554.269486976937</c:v>
                </c:pt>
                <c:pt idx="225">
                  <c:v>18567.327835460525</c:v>
                </c:pt>
                <c:pt idx="226">
                  <c:v>18638.737825070071</c:v>
                </c:pt>
                <c:pt idx="227">
                  <c:v>18660.197348801841</c:v>
                </c:pt>
                <c:pt idx="228">
                  <c:v>18756.262961422359</c:v>
                </c:pt>
                <c:pt idx="229">
                  <c:v>18803.199962265462</c:v>
                </c:pt>
                <c:pt idx="230">
                  <c:v>18832.604075634099</c:v>
                </c:pt>
                <c:pt idx="231">
                  <c:v>18884.198249712608</c:v>
                </c:pt>
                <c:pt idx="232">
                  <c:v>18917.8942678276</c:v>
                </c:pt>
                <c:pt idx="233">
                  <c:v>19023.822129652508</c:v>
                </c:pt>
                <c:pt idx="234">
                  <c:v>18968.575270683483</c:v>
                </c:pt>
                <c:pt idx="235">
                  <c:v>19102.537489043083</c:v>
                </c:pt>
                <c:pt idx="236">
                  <c:v>19119.613790906231</c:v>
                </c:pt>
                <c:pt idx="237">
                  <c:v>19241.339514882613</c:v>
                </c:pt>
                <c:pt idx="238">
                  <c:v>19192.941440083301</c:v>
                </c:pt>
                <c:pt idx="239">
                  <c:v>19348.911084908246</c:v>
                </c:pt>
                <c:pt idx="240">
                  <c:v>19309.462088090695</c:v>
                </c:pt>
                <c:pt idx="241">
                  <c:v>19111.48656702484</c:v>
                </c:pt>
                <c:pt idx="242">
                  <c:v>19059.435807335016</c:v>
                </c:pt>
                <c:pt idx="243">
                  <c:v>19104.820417099654</c:v>
                </c:pt>
                <c:pt idx="244">
                  <c:v>19081.717185167152</c:v>
                </c:pt>
                <c:pt idx="245">
                  <c:v>19120.892230617916</c:v>
                </c:pt>
                <c:pt idx="246">
                  <c:v>19137.420629747488</c:v>
                </c:pt>
                <c:pt idx="247">
                  <c:v>19244.535614161814</c:v>
                </c:pt>
                <c:pt idx="248">
                  <c:v>19285.445684935567</c:v>
                </c:pt>
                <c:pt idx="249">
                  <c:v>19324.346779019539</c:v>
                </c:pt>
                <c:pt idx="250">
                  <c:v>19383.063688634553</c:v>
                </c:pt>
                <c:pt idx="251">
                  <c:v>19438.584498970366</c:v>
                </c:pt>
                <c:pt idx="252">
                  <c:v>19514.560344693055</c:v>
                </c:pt>
                <c:pt idx="253">
                  <c:v>19470.362857517837</c:v>
                </c:pt>
                <c:pt idx="254">
                  <c:v>19533.736940368253</c:v>
                </c:pt>
                <c:pt idx="255">
                  <c:v>19547.799777196731</c:v>
                </c:pt>
                <c:pt idx="256">
                  <c:v>19625.054062631101</c:v>
                </c:pt>
                <c:pt idx="257">
                  <c:v>19460.50060831345</c:v>
                </c:pt>
                <c:pt idx="258">
                  <c:v>19221.980284962887</c:v>
                </c:pt>
                <c:pt idx="259">
                  <c:v>18885.476689424289</c:v>
                </c:pt>
                <c:pt idx="260">
                  <c:v>18718.092404316489</c:v>
                </c:pt>
                <c:pt idx="261">
                  <c:v>18550.160216475109</c:v>
                </c:pt>
                <c:pt idx="262">
                  <c:v>18358.9421624567</c:v>
                </c:pt>
                <c:pt idx="263">
                  <c:v>18111.838029613435</c:v>
                </c:pt>
                <c:pt idx="264">
                  <c:v>17876.239854175285</c:v>
                </c:pt>
                <c:pt idx="265">
                  <c:v>17773.782042996369</c:v>
                </c:pt>
                <c:pt idx="266">
                  <c:v>17661.370665490802</c:v>
                </c:pt>
                <c:pt idx="267">
                  <c:v>17661.096714124014</c:v>
                </c:pt>
                <c:pt idx="268">
                  <c:v>17527.682398497989</c:v>
                </c:pt>
                <c:pt idx="269">
                  <c:v>17588.864870414098</c:v>
                </c:pt>
                <c:pt idx="270">
                  <c:v>17499.648041963294</c:v>
                </c:pt>
                <c:pt idx="271">
                  <c:v>17563.752661791816</c:v>
                </c:pt>
                <c:pt idx="272">
                  <c:v>17470.517879961448</c:v>
                </c:pt>
                <c:pt idx="273">
                  <c:v>17563.204759058241</c:v>
                </c:pt>
                <c:pt idx="274">
                  <c:v>17487.137596213288</c:v>
                </c:pt>
                <c:pt idx="275">
                  <c:v>17543.571577771727</c:v>
                </c:pt>
                <c:pt idx="276">
                  <c:v>17481.84120312204</c:v>
                </c:pt>
                <c:pt idx="277">
                  <c:v>17572.975691140364</c:v>
                </c:pt>
                <c:pt idx="278">
                  <c:v>17538.366501802742</c:v>
                </c:pt>
                <c:pt idx="279">
                  <c:v>17574.436765096569</c:v>
                </c:pt>
                <c:pt idx="280">
                  <c:v>17558.638902945098</c:v>
                </c:pt>
                <c:pt idx="281">
                  <c:v>17616.351324215218</c:v>
                </c:pt>
                <c:pt idx="282">
                  <c:v>17622.743522773617</c:v>
                </c:pt>
                <c:pt idx="283">
                  <c:v>17621.191131695148</c:v>
                </c:pt>
                <c:pt idx="284">
                  <c:v>17650.869196430573</c:v>
                </c:pt>
                <c:pt idx="285">
                  <c:v>17672.51135440687</c:v>
                </c:pt>
                <c:pt idx="286">
                  <c:v>17729.219287332096</c:v>
                </c:pt>
                <c:pt idx="287">
                  <c:v>17672.60267152913</c:v>
                </c:pt>
                <c:pt idx="288">
                  <c:v>17745.565052217149</c:v>
                </c:pt>
                <c:pt idx="289">
                  <c:v>17714.151962158729</c:v>
                </c:pt>
                <c:pt idx="290">
                  <c:v>17798.346348885076</c:v>
                </c:pt>
                <c:pt idx="291">
                  <c:v>17721.913917551072</c:v>
                </c:pt>
                <c:pt idx="292">
                  <c:v>17838.160614191675</c:v>
                </c:pt>
                <c:pt idx="293">
                  <c:v>17770.129358105853</c:v>
                </c:pt>
                <c:pt idx="294">
                  <c:v>17849.849205841321</c:v>
                </c:pt>
                <c:pt idx="295">
                  <c:v>17779.443704576664</c:v>
                </c:pt>
                <c:pt idx="296">
                  <c:v>17889.937422514711</c:v>
                </c:pt>
                <c:pt idx="297">
                  <c:v>17838.251931313942</c:v>
                </c:pt>
                <c:pt idx="298">
                  <c:v>17886.65000611325</c:v>
                </c:pt>
                <c:pt idx="299">
                  <c:v>17841.721981959927</c:v>
                </c:pt>
                <c:pt idx="300">
                  <c:v>17929.112467965475</c:v>
                </c:pt>
                <c:pt idx="301">
                  <c:v>17910.301140779327</c:v>
                </c:pt>
                <c:pt idx="302">
                  <c:v>17915.049631136993</c:v>
                </c:pt>
                <c:pt idx="303">
                  <c:v>17910.483775023851</c:v>
                </c:pt>
                <c:pt idx="304">
                  <c:v>17948.380380762934</c:v>
                </c:pt>
                <c:pt idx="305">
                  <c:v>17966.735122337766</c:v>
                </c:pt>
                <c:pt idx="306">
                  <c:v>17927.651394009266</c:v>
                </c:pt>
                <c:pt idx="307">
                  <c:v>17954.315993710021</c:v>
                </c:pt>
                <c:pt idx="308">
                  <c:v>17917.058607826777</c:v>
                </c:pt>
                <c:pt idx="309">
                  <c:v>17968.013562049448</c:v>
                </c:pt>
                <c:pt idx="310">
                  <c:v>17846.379155195333</c:v>
                </c:pt>
                <c:pt idx="311">
                  <c:v>17917.606510560356</c:v>
                </c:pt>
                <c:pt idx="312">
                  <c:v>17831.951049877804</c:v>
                </c:pt>
                <c:pt idx="313">
                  <c:v>17893.31615603844</c:v>
                </c:pt>
                <c:pt idx="314">
                  <c:v>17806.473572766467</c:v>
                </c:pt>
                <c:pt idx="315">
                  <c:v>17901.717331286622</c:v>
                </c:pt>
                <c:pt idx="316">
                  <c:v>17827.659145131449</c:v>
                </c:pt>
                <c:pt idx="317">
                  <c:v>17887.928445824928</c:v>
                </c:pt>
                <c:pt idx="318">
                  <c:v>17827.567828009185</c:v>
                </c:pt>
                <c:pt idx="319">
                  <c:v>17896.23830395085</c:v>
                </c:pt>
                <c:pt idx="320">
                  <c:v>17856.606672888771</c:v>
                </c:pt>
                <c:pt idx="321">
                  <c:v>17877.974879498281</c:v>
                </c:pt>
                <c:pt idx="322">
                  <c:v>17855.510867421617</c:v>
                </c:pt>
                <c:pt idx="323">
                  <c:v>17898.886500496472</c:v>
                </c:pt>
                <c:pt idx="324">
                  <c:v>17891.763764959967</c:v>
                </c:pt>
                <c:pt idx="325">
                  <c:v>17857.885112600452</c:v>
                </c:pt>
                <c:pt idx="326">
                  <c:v>17875.78326856397</c:v>
                </c:pt>
                <c:pt idx="327">
                  <c:v>17861.263846124177</c:v>
                </c:pt>
                <c:pt idx="328">
                  <c:v>17907.19635862239</c:v>
                </c:pt>
                <c:pt idx="329">
                  <c:v>17830.581293043859</c:v>
                </c:pt>
                <c:pt idx="330">
                  <c:v>17901.717331286622</c:v>
                </c:pt>
                <c:pt idx="331">
                  <c:v>17846.287838073069</c:v>
                </c:pt>
                <c:pt idx="332">
                  <c:v>17913.131971569477</c:v>
                </c:pt>
                <c:pt idx="333">
                  <c:v>17818.801384271952</c:v>
                </c:pt>
                <c:pt idx="334">
                  <c:v>17911.03167775743</c:v>
                </c:pt>
                <c:pt idx="335">
                  <c:v>17823.367240385094</c:v>
                </c:pt>
                <c:pt idx="336">
                  <c:v>17865.007848136956</c:v>
                </c:pt>
                <c:pt idx="337">
                  <c:v>17785.196683279224</c:v>
                </c:pt>
                <c:pt idx="338">
                  <c:v>17868.660533027469</c:v>
                </c:pt>
                <c:pt idx="339">
                  <c:v>17808.756500823038</c:v>
                </c:pt>
                <c:pt idx="340">
                  <c:v>17837.704028580363</c:v>
                </c:pt>
                <c:pt idx="341">
                  <c:v>17799.168202985438</c:v>
                </c:pt>
                <c:pt idx="342">
                  <c:v>17837.977979947151</c:v>
                </c:pt>
                <c:pt idx="343">
                  <c:v>17818.984018516479</c:v>
                </c:pt>
                <c:pt idx="344">
                  <c:v>17356.188842888361</c:v>
                </c:pt>
                <c:pt idx="345">
                  <c:v>17181.681822244056</c:v>
                </c:pt>
                <c:pt idx="346">
                  <c:v>16958.1375069446</c:v>
                </c:pt>
                <c:pt idx="347">
                  <c:v>16937.225885946409</c:v>
                </c:pt>
                <c:pt idx="348">
                  <c:v>16790.205319103225</c:v>
                </c:pt>
                <c:pt idx="349">
                  <c:v>16810.751671612365</c:v>
                </c:pt>
                <c:pt idx="350">
                  <c:v>16676.515501885977</c:v>
                </c:pt>
                <c:pt idx="351">
                  <c:v>16705.554346765563</c:v>
                </c:pt>
                <c:pt idx="352">
                  <c:v>16593.964823360362</c:v>
                </c:pt>
                <c:pt idx="353">
                  <c:v>16644.645826216241</c:v>
                </c:pt>
                <c:pt idx="354">
                  <c:v>16553.328703953393</c:v>
                </c:pt>
                <c:pt idx="355">
                  <c:v>16562.09514769063</c:v>
                </c:pt>
                <c:pt idx="356">
                  <c:v>16481.005543121217</c:v>
                </c:pt>
                <c:pt idx="357">
                  <c:v>16488.310912902245</c:v>
                </c:pt>
                <c:pt idx="358">
                  <c:v>16430.781125876649</c:v>
                </c:pt>
                <c:pt idx="359">
                  <c:v>16385.396516112018</c:v>
                </c:pt>
                <c:pt idx="360">
                  <c:v>16360.558258856521</c:v>
                </c:pt>
                <c:pt idx="361">
                  <c:v>16345.49093368315</c:v>
                </c:pt>
                <c:pt idx="362">
                  <c:v>16349.143618573664</c:v>
                </c:pt>
                <c:pt idx="363">
                  <c:v>16264.857914725055</c:v>
                </c:pt>
                <c:pt idx="364">
                  <c:v>16301.841349241509</c:v>
                </c:pt>
                <c:pt idx="365">
                  <c:v>16225.682869274293</c:v>
                </c:pt>
                <c:pt idx="366">
                  <c:v>16275.450700907544</c:v>
                </c:pt>
                <c:pt idx="367">
                  <c:v>16168.974936349065</c:v>
                </c:pt>
                <c:pt idx="368">
                  <c:v>16248.694784084531</c:v>
                </c:pt>
                <c:pt idx="369">
                  <c:v>16150.985463263283</c:v>
                </c:pt>
                <c:pt idx="370">
                  <c:v>16201.666466119164</c:v>
                </c:pt>
                <c:pt idx="371">
                  <c:v>16110.258026734049</c:v>
                </c:pt>
                <c:pt idx="372">
                  <c:v>16187.694946412948</c:v>
                </c:pt>
                <c:pt idx="373">
                  <c:v>16106.148756232222</c:v>
                </c:pt>
                <c:pt idx="374">
                  <c:v>16127.608279963992</c:v>
                </c:pt>
                <c:pt idx="375">
                  <c:v>16071.174298405551</c:v>
                </c:pt>
                <c:pt idx="376">
                  <c:v>16113.271491768726</c:v>
                </c:pt>
                <c:pt idx="377">
                  <c:v>16078.844936675632</c:v>
                </c:pt>
                <c:pt idx="378">
                  <c:v>16061.403366323426</c:v>
                </c:pt>
                <c:pt idx="379">
                  <c:v>16052.362971219405</c:v>
                </c:pt>
                <c:pt idx="380">
                  <c:v>16039.121988491293</c:v>
                </c:pt>
                <c:pt idx="381">
                  <c:v>16057.841998555177</c:v>
                </c:pt>
                <c:pt idx="382">
                  <c:v>15998.577186206587</c:v>
                </c:pt>
                <c:pt idx="383">
                  <c:v>16045.970772661007</c:v>
                </c:pt>
                <c:pt idx="384">
                  <c:v>15992.824207504027</c:v>
                </c:pt>
                <c:pt idx="385">
                  <c:v>16054.737216398238</c:v>
                </c:pt>
                <c:pt idx="386">
                  <c:v>15959.219506511299</c:v>
                </c:pt>
                <c:pt idx="387">
                  <c:v>16042.774673381806</c:v>
                </c:pt>
                <c:pt idx="388">
                  <c:v>15947.987500472971</c:v>
                </c:pt>
                <c:pt idx="389">
                  <c:v>15998.120600595272</c:v>
                </c:pt>
                <c:pt idx="390">
                  <c:v>15906.346892721109</c:v>
                </c:pt>
                <c:pt idx="391">
                  <c:v>15982.96195829964</c:v>
                </c:pt>
                <c:pt idx="392">
                  <c:v>15899.589425673661</c:v>
                </c:pt>
                <c:pt idx="393">
                  <c:v>15918.583387104332</c:v>
                </c:pt>
                <c:pt idx="394">
                  <c:v>15856.122475476543</c:v>
                </c:pt>
                <c:pt idx="395">
                  <c:v>15910.090894733888</c:v>
                </c:pt>
                <c:pt idx="396">
                  <c:v>15868.632921226554</c:v>
                </c:pt>
                <c:pt idx="397">
                  <c:v>15846.808129005731</c:v>
                </c:pt>
                <c:pt idx="398">
                  <c:v>15828.179436064112</c:v>
                </c:pt>
                <c:pt idx="399">
                  <c:v>15845.347055049528</c:v>
                </c:pt>
                <c:pt idx="400">
                  <c:v>15853.565596053184</c:v>
                </c:pt>
                <c:pt idx="401">
                  <c:v>15797.131614494743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67-40EE-B9F7-A976B33C4723}"/>
            </c:ext>
          </c:extLst>
        </c:ser>
        <c:ser>
          <c:idx val="2"/>
          <c:order val="2"/>
          <c:tx>
            <c:v>Radial Strain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'Duct 1'!$M$10:$M$994</c:f>
              <c:numCache>
                <c:formatCode>General</c:formatCode>
                <c:ptCount val="985"/>
                <c:pt idx="0">
                  <c:v>0</c:v>
                </c:pt>
                <c:pt idx="1">
                  <c:v>0</c:v>
                </c:pt>
                <c:pt idx="2">
                  <c:v>-3.9999999999999998E-6</c:v>
                </c:pt>
                <c:pt idx="3">
                  <c:v>0</c:v>
                </c:pt>
                <c:pt idx="4">
                  <c:v>-3.0000000000000001E-6</c:v>
                </c:pt>
                <c:pt idx="5">
                  <c:v>-6.0000000000000002E-6</c:v>
                </c:pt>
                <c:pt idx="6">
                  <c:v>-7.9999999999999996E-6</c:v>
                </c:pt>
                <c:pt idx="7">
                  <c:v>-1.1E-5</c:v>
                </c:pt>
                <c:pt idx="8">
                  <c:v>-1.4E-5</c:v>
                </c:pt>
                <c:pt idx="9">
                  <c:v>-1.5999999999999999E-5</c:v>
                </c:pt>
                <c:pt idx="10">
                  <c:v>-1.9000000000000001E-5</c:v>
                </c:pt>
                <c:pt idx="11">
                  <c:v>-2.1999999999999999E-5</c:v>
                </c:pt>
                <c:pt idx="12">
                  <c:v>-2.4000000000000001E-5</c:v>
                </c:pt>
                <c:pt idx="13">
                  <c:v>-2.9E-5</c:v>
                </c:pt>
                <c:pt idx="14">
                  <c:v>-2.9E-5</c:v>
                </c:pt>
                <c:pt idx="15">
                  <c:v>-3.4E-5</c:v>
                </c:pt>
                <c:pt idx="16">
                  <c:v>-3.4999999999999997E-5</c:v>
                </c:pt>
                <c:pt idx="17">
                  <c:v>-4.1E-5</c:v>
                </c:pt>
                <c:pt idx="18">
                  <c:v>-3.8999999999999999E-5</c:v>
                </c:pt>
                <c:pt idx="19">
                  <c:v>-4.6E-5</c:v>
                </c:pt>
                <c:pt idx="20">
                  <c:v>-4.6E-5</c:v>
                </c:pt>
                <c:pt idx="21">
                  <c:v>-5.1E-5</c:v>
                </c:pt>
                <c:pt idx="22">
                  <c:v>-5.0000000000000002E-5</c:v>
                </c:pt>
                <c:pt idx="23">
                  <c:v>-5.5999999999999999E-5</c:v>
                </c:pt>
                <c:pt idx="24">
                  <c:v>-5.5999999999999999E-5</c:v>
                </c:pt>
                <c:pt idx="25">
                  <c:v>-5.8999999999999998E-5</c:v>
                </c:pt>
                <c:pt idx="26">
                  <c:v>-5.8999999999999998E-5</c:v>
                </c:pt>
                <c:pt idx="27">
                  <c:v>-6.3E-5</c:v>
                </c:pt>
                <c:pt idx="28">
                  <c:v>-6.3999999999999997E-5</c:v>
                </c:pt>
                <c:pt idx="29">
                  <c:v>-6.7000000000000002E-5</c:v>
                </c:pt>
                <c:pt idx="30">
                  <c:v>-6.7999999999999999E-5</c:v>
                </c:pt>
                <c:pt idx="31">
                  <c:v>-7.2000000000000002E-5</c:v>
                </c:pt>
                <c:pt idx="32">
                  <c:v>-7.3999999999999996E-5</c:v>
                </c:pt>
                <c:pt idx="33">
                  <c:v>-7.4999999999999993E-5</c:v>
                </c:pt>
                <c:pt idx="34">
                  <c:v>-7.7999999999999999E-5</c:v>
                </c:pt>
                <c:pt idx="35">
                  <c:v>-8.0000000000000007E-5</c:v>
                </c:pt>
                <c:pt idx="36">
                  <c:v>-8.2999999999999998E-5</c:v>
                </c:pt>
                <c:pt idx="37">
                  <c:v>-8.2999999999999998E-5</c:v>
                </c:pt>
                <c:pt idx="38">
                  <c:v>-8.7000000000000001E-5</c:v>
                </c:pt>
                <c:pt idx="39">
                  <c:v>-8.7999999999999998E-5</c:v>
                </c:pt>
                <c:pt idx="40">
                  <c:v>-9.2E-5</c:v>
                </c:pt>
                <c:pt idx="41">
                  <c:v>-9.0000000000000006E-5</c:v>
                </c:pt>
                <c:pt idx="42">
                  <c:v>-9.5000000000000005E-5</c:v>
                </c:pt>
                <c:pt idx="43">
                  <c:v>-9.5000000000000005E-5</c:v>
                </c:pt>
                <c:pt idx="44">
                  <c:v>-1E-4</c:v>
                </c:pt>
                <c:pt idx="45">
                  <c:v>-9.7999999999999997E-5</c:v>
                </c:pt>
                <c:pt idx="46">
                  <c:v>-1.0399999999999999E-4</c:v>
                </c:pt>
                <c:pt idx="47">
                  <c:v>-1.03E-4</c:v>
                </c:pt>
                <c:pt idx="48">
                  <c:v>-1.06E-4</c:v>
                </c:pt>
                <c:pt idx="49">
                  <c:v>-1.05E-4</c:v>
                </c:pt>
                <c:pt idx="50">
                  <c:v>-1.0900000000000001E-4</c:v>
                </c:pt>
                <c:pt idx="51">
                  <c:v>-1.0900000000000001E-4</c:v>
                </c:pt>
                <c:pt idx="52">
                  <c:v>-1.11E-4</c:v>
                </c:pt>
                <c:pt idx="53">
                  <c:v>-1.13E-4</c:v>
                </c:pt>
                <c:pt idx="54">
                  <c:v>-1.17E-4</c:v>
                </c:pt>
                <c:pt idx="55">
                  <c:v>-1.18E-4</c:v>
                </c:pt>
                <c:pt idx="56">
                  <c:v>-1.1900000000000001E-4</c:v>
                </c:pt>
                <c:pt idx="57">
                  <c:v>-1.21E-4</c:v>
                </c:pt>
                <c:pt idx="58">
                  <c:v>-1.2400000000000001E-4</c:v>
                </c:pt>
                <c:pt idx="59">
                  <c:v>-1.27E-4</c:v>
                </c:pt>
                <c:pt idx="60">
                  <c:v>-1.27E-4</c:v>
                </c:pt>
                <c:pt idx="61">
                  <c:v>-1.3100000000000001E-4</c:v>
                </c:pt>
                <c:pt idx="62">
                  <c:v>-1.3300000000000001E-4</c:v>
                </c:pt>
                <c:pt idx="63">
                  <c:v>-1.37E-4</c:v>
                </c:pt>
                <c:pt idx="64">
                  <c:v>-1.36E-4</c:v>
                </c:pt>
                <c:pt idx="65">
                  <c:v>-1.4100000000000001E-4</c:v>
                </c:pt>
                <c:pt idx="66">
                  <c:v>-1.4200000000000001E-4</c:v>
                </c:pt>
                <c:pt idx="67">
                  <c:v>-1.47E-4</c:v>
                </c:pt>
                <c:pt idx="68">
                  <c:v>-1.45E-4</c:v>
                </c:pt>
                <c:pt idx="69">
                  <c:v>-1.5100000000000001E-4</c:v>
                </c:pt>
                <c:pt idx="70">
                  <c:v>-1.4899999999999999E-4</c:v>
                </c:pt>
                <c:pt idx="71">
                  <c:v>-1.54E-4</c:v>
                </c:pt>
                <c:pt idx="72">
                  <c:v>-1.5300000000000001E-4</c:v>
                </c:pt>
                <c:pt idx="73">
                  <c:v>-1.5799999999999999E-4</c:v>
                </c:pt>
                <c:pt idx="74">
                  <c:v>-1.5799999999999999E-4</c:v>
                </c:pt>
                <c:pt idx="75">
                  <c:v>-1.6200000000000001E-4</c:v>
                </c:pt>
                <c:pt idx="76">
                  <c:v>-1.6100000000000001E-4</c:v>
                </c:pt>
                <c:pt idx="77">
                  <c:v>-1.66E-4</c:v>
                </c:pt>
                <c:pt idx="78">
                  <c:v>-1.6699999999999999E-4</c:v>
                </c:pt>
                <c:pt idx="79">
                  <c:v>-1.6899999999999999E-4</c:v>
                </c:pt>
                <c:pt idx="80">
                  <c:v>-1.7100000000000001E-4</c:v>
                </c:pt>
                <c:pt idx="81">
                  <c:v>-1.75E-4</c:v>
                </c:pt>
                <c:pt idx="82">
                  <c:v>-1.76E-4</c:v>
                </c:pt>
                <c:pt idx="83">
                  <c:v>-1.7799999999999999E-4</c:v>
                </c:pt>
                <c:pt idx="84">
                  <c:v>-1.8000000000000001E-4</c:v>
                </c:pt>
                <c:pt idx="85">
                  <c:v>-1.83E-4</c:v>
                </c:pt>
                <c:pt idx="86">
                  <c:v>-1.8699999999999999E-4</c:v>
                </c:pt>
                <c:pt idx="87">
                  <c:v>-1.8699999999999999E-4</c:v>
                </c:pt>
                <c:pt idx="88">
                  <c:v>-1.92E-4</c:v>
                </c:pt>
                <c:pt idx="89">
                  <c:v>-1.93E-4</c:v>
                </c:pt>
                <c:pt idx="90">
                  <c:v>-1.9799999999999999E-4</c:v>
                </c:pt>
                <c:pt idx="91">
                  <c:v>-1.9599999999999999E-4</c:v>
                </c:pt>
                <c:pt idx="92">
                  <c:v>-2.02E-4</c:v>
                </c:pt>
                <c:pt idx="93">
                  <c:v>-2.0100000000000001E-4</c:v>
                </c:pt>
                <c:pt idx="94">
                  <c:v>-2.05E-4</c:v>
                </c:pt>
                <c:pt idx="95">
                  <c:v>-2.04E-4</c:v>
                </c:pt>
                <c:pt idx="96">
                  <c:v>-2.04E-4</c:v>
                </c:pt>
                <c:pt idx="97">
                  <c:v>-2.03E-4</c:v>
                </c:pt>
                <c:pt idx="98">
                  <c:v>-2.0599999999999999E-4</c:v>
                </c:pt>
                <c:pt idx="99">
                  <c:v>-2.05E-4</c:v>
                </c:pt>
                <c:pt idx="100">
                  <c:v>-2.0799999999999999E-4</c:v>
                </c:pt>
                <c:pt idx="101">
                  <c:v>-2.0900000000000001E-4</c:v>
                </c:pt>
                <c:pt idx="102">
                  <c:v>-2.14E-4</c:v>
                </c:pt>
                <c:pt idx="103">
                  <c:v>-2.1599999999999999E-4</c:v>
                </c:pt>
                <c:pt idx="104">
                  <c:v>-2.1800000000000001E-4</c:v>
                </c:pt>
                <c:pt idx="105">
                  <c:v>-2.2100000000000001E-4</c:v>
                </c:pt>
                <c:pt idx="106">
                  <c:v>-2.22E-4</c:v>
                </c:pt>
                <c:pt idx="107">
                  <c:v>-2.2499999999999999E-4</c:v>
                </c:pt>
                <c:pt idx="108">
                  <c:v>-2.2699999999999999E-4</c:v>
                </c:pt>
                <c:pt idx="109">
                  <c:v>-2.32E-4</c:v>
                </c:pt>
                <c:pt idx="110">
                  <c:v>-2.2900000000000001E-4</c:v>
                </c:pt>
                <c:pt idx="111">
                  <c:v>-2.3599999999999999E-4</c:v>
                </c:pt>
                <c:pt idx="112">
                  <c:v>-2.3599999999999999E-4</c:v>
                </c:pt>
                <c:pt idx="113">
                  <c:v>-2.41E-4</c:v>
                </c:pt>
                <c:pt idx="114">
                  <c:v>-2.4000000000000001E-4</c:v>
                </c:pt>
                <c:pt idx="115">
                  <c:v>-2.4699999999999999E-4</c:v>
                </c:pt>
                <c:pt idx="116">
                  <c:v>-2.4600000000000002E-4</c:v>
                </c:pt>
                <c:pt idx="117">
                  <c:v>-2.4899999999999998E-4</c:v>
                </c:pt>
                <c:pt idx="118">
                  <c:v>-2.5000000000000001E-4</c:v>
                </c:pt>
                <c:pt idx="119">
                  <c:v>-2.5500000000000002E-4</c:v>
                </c:pt>
                <c:pt idx="120">
                  <c:v>-2.5599999999999999E-4</c:v>
                </c:pt>
                <c:pt idx="121">
                  <c:v>-2.5999999999999998E-4</c:v>
                </c:pt>
                <c:pt idx="122">
                  <c:v>-2.6200000000000003E-4</c:v>
                </c:pt>
                <c:pt idx="123">
                  <c:v>-2.6600000000000001E-4</c:v>
                </c:pt>
                <c:pt idx="124">
                  <c:v>-2.7E-4</c:v>
                </c:pt>
                <c:pt idx="125">
                  <c:v>-2.7099999999999997E-4</c:v>
                </c:pt>
                <c:pt idx="126">
                  <c:v>-2.7700000000000001E-4</c:v>
                </c:pt>
                <c:pt idx="127">
                  <c:v>-2.7900000000000001E-4</c:v>
                </c:pt>
                <c:pt idx="128">
                  <c:v>-2.8600000000000001E-4</c:v>
                </c:pt>
                <c:pt idx="129">
                  <c:v>-2.8499999999999999E-4</c:v>
                </c:pt>
                <c:pt idx="130">
                  <c:v>-2.92E-4</c:v>
                </c:pt>
                <c:pt idx="131">
                  <c:v>-2.92E-4</c:v>
                </c:pt>
                <c:pt idx="132">
                  <c:v>-2.99E-4</c:v>
                </c:pt>
                <c:pt idx="133">
                  <c:v>-2.9799999999999998E-4</c:v>
                </c:pt>
                <c:pt idx="134">
                  <c:v>-3.0499999999999999E-4</c:v>
                </c:pt>
                <c:pt idx="135">
                  <c:v>-3.0499999999999999E-4</c:v>
                </c:pt>
                <c:pt idx="136">
                  <c:v>-3.19E-4</c:v>
                </c:pt>
                <c:pt idx="137">
                  <c:v>-3.21E-4</c:v>
                </c:pt>
                <c:pt idx="138">
                  <c:v>-3.2699999999999998E-4</c:v>
                </c:pt>
                <c:pt idx="139">
                  <c:v>-3.2699999999999998E-4</c:v>
                </c:pt>
                <c:pt idx="140">
                  <c:v>-3.3E-4</c:v>
                </c:pt>
                <c:pt idx="141">
                  <c:v>-3.3300000000000002E-4</c:v>
                </c:pt>
                <c:pt idx="142">
                  <c:v>-3.3700000000000001E-4</c:v>
                </c:pt>
                <c:pt idx="143">
                  <c:v>-3.4099999999999999E-4</c:v>
                </c:pt>
                <c:pt idx="144">
                  <c:v>-3.4200000000000002E-4</c:v>
                </c:pt>
                <c:pt idx="145">
                  <c:v>-3.4400000000000001E-4</c:v>
                </c:pt>
                <c:pt idx="146">
                  <c:v>-3.4699999999999998E-4</c:v>
                </c:pt>
                <c:pt idx="147">
                  <c:v>-3.5100000000000002E-4</c:v>
                </c:pt>
                <c:pt idx="148">
                  <c:v>-3.5100000000000002E-4</c:v>
                </c:pt>
                <c:pt idx="149">
                  <c:v>-3.5399999999999999E-4</c:v>
                </c:pt>
                <c:pt idx="150">
                  <c:v>-3.5399999999999999E-4</c:v>
                </c:pt>
                <c:pt idx="151">
                  <c:v>-3.5799999999999997E-4</c:v>
                </c:pt>
                <c:pt idx="152">
                  <c:v>-3.5599999999999998E-4</c:v>
                </c:pt>
                <c:pt idx="153">
                  <c:v>-3.6099999999999999E-4</c:v>
                </c:pt>
                <c:pt idx="154">
                  <c:v>-3.6099999999999999E-4</c:v>
                </c:pt>
                <c:pt idx="155">
                  <c:v>-3.6299999999999999E-4</c:v>
                </c:pt>
                <c:pt idx="156">
                  <c:v>-3.6499999999999998E-4</c:v>
                </c:pt>
                <c:pt idx="157">
                  <c:v>-3.6400000000000001E-4</c:v>
                </c:pt>
                <c:pt idx="158">
                  <c:v>-3.6600000000000001E-4</c:v>
                </c:pt>
                <c:pt idx="159">
                  <c:v>-3.68E-4</c:v>
                </c:pt>
                <c:pt idx="160">
                  <c:v>-3.68E-4</c:v>
                </c:pt>
                <c:pt idx="161">
                  <c:v>-3.7100000000000002E-4</c:v>
                </c:pt>
                <c:pt idx="162">
                  <c:v>-3.7300000000000001E-4</c:v>
                </c:pt>
                <c:pt idx="163">
                  <c:v>-3.7199999999999999E-4</c:v>
                </c:pt>
                <c:pt idx="164">
                  <c:v>-3.7399999999999998E-4</c:v>
                </c:pt>
                <c:pt idx="165">
                  <c:v>-3.7500000000000001E-4</c:v>
                </c:pt>
                <c:pt idx="166">
                  <c:v>-3.7800000000000003E-4</c:v>
                </c:pt>
                <c:pt idx="167">
                  <c:v>-3.7599999999999998E-4</c:v>
                </c:pt>
                <c:pt idx="168">
                  <c:v>-3.8000000000000002E-4</c:v>
                </c:pt>
                <c:pt idx="169">
                  <c:v>-3.8099999999999999E-4</c:v>
                </c:pt>
                <c:pt idx="170">
                  <c:v>-3.8499999999999998E-4</c:v>
                </c:pt>
                <c:pt idx="171">
                  <c:v>-3.8499999999999998E-4</c:v>
                </c:pt>
                <c:pt idx="172">
                  <c:v>-3.9199999999999999E-4</c:v>
                </c:pt>
                <c:pt idx="173">
                  <c:v>-3.9100000000000002E-4</c:v>
                </c:pt>
                <c:pt idx="174">
                  <c:v>-3.9599999999999998E-4</c:v>
                </c:pt>
                <c:pt idx="175">
                  <c:v>-3.9599999999999998E-4</c:v>
                </c:pt>
                <c:pt idx="176">
                  <c:v>-4.0099999999999999E-4</c:v>
                </c:pt>
                <c:pt idx="177">
                  <c:v>-4.0200000000000001E-4</c:v>
                </c:pt>
                <c:pt idx="178">
                  <c:v>-4.0499999999999998E-4</c:v>
                </c:pt>
                <c:pt idx="179">
                  <c:v>-4.06E-4</c:v>
                </c:pt>
                <c:pt idx="180">
                  <c:v>-4.08E-4</c:v>
                </c:pt>
                <c:pt idx="181">
                  <c:v>-4.0999999999999999E-4</c:v>
                </c:pt>
                <c:pt idx="182">
                  <c:v>-4.1300000000000001E-4</c:v>
                </c:pt>
                <c:pt idx="183">
                  <c:v>-4.1599999999999997E-4</c:v>
                </c:pt>
                <c:pt idx="184">
                  <c:v>-4.17E-4</c:v>
                </c:pt>
                <c:pt idx="185">
                  <c:v>-4.2000000000000002E-4</c:v>
                </c:pt>
                <c:pt idx="186">
                  <c:v>-4.1899999999999999E-4</c:v>
                </c:pt>
                <c:pt idx="187">
                  <c:v>-4.2200000000000001E-4</c:v>
                </c:pt>
                <c:pt idx="188">
                  <c:v>-4.2299999999999998E-4</c:v>
                </c:pt>
                <c:pt idx="189">
                  <c:v>-4.2700000000000002E-4</c:v>
                </c:pt>
                <c:pt idx="190">
                  <c:v>-4.2499999999999998E-4</c:v>
                </c:pt>
                <c:pt idx="191">
                  <c:v>-4.3100000000000001E-4</c:v>
                </c:pt>
                <c:pt idx="192">
                  <c:v>-4.2900000000000002E-4</c:v>
                </c:pt>
                <c:pt idx="193">
                  <c:v>-4.3100000000000001E-4</c:v>
                </c:pt>
                <c:pt idx="194">
                  <c:v>-4.2900000000000002E-4</c:v>
                </c:pt>
                <c:pt idx="195">
                  <c:v>-4.3199999999999998E-4</c:v>
                </c:pt>
                <c:pt idx="196">
                  <c:v>-4.2999999999999999E-4</c:v>
                </c:pt>
                <c:pt idx="197">
                  <c:v>-4.3199999999999998E-4</c:v>
                </c:pt>
                <c:pt idx="198">
                  <c:v>-4.2999999999999999E-4</c:v>
                </c:pt>
                <c:pt idx="199">
                  <c:v>-4.3199999999999998E-4</c:v>
                </c:pt>
                <c:pt idx="200">
                  <c:v>-4.3399999999999998E-4</c:v>
                </c:pt>
                <c:pt idx="201">
                  <c:v>-4.3399999999999998E-4</c:v>
                </c:pt>
                <c:pt idx="202">
                  <c:v>-4.3600000000000003E-4</c:v>
                </c:pt>
                <c:pt idx="203">
                  <c:v>-4.37E-4</c:v>
                </c:pt>
                <c:pt idx="204">
                  <c:v>-4.4000000000000002E-4</c:v>
                </c:pt>
                <c:pt idx="205">
                  <c:v>-4.3899999999999999E-4</c:v>
                </c:pt>
                <c:pt idx="206">
                  <c:v>-4.4299999999999998E-4</c:v>
                </c:pt>
                <c:pt idx="207">
                  <c:v>-4.44E-4</c:v>
                </c:pt>
                <c:pt idx="208">
                  <c:v>-4.4799999999999999E-4</c:v>
                </c:pt>
                <c:pt idx="209">
                  <c:v>-4.46E-4</c:v>
                </c:pt>
                <c:pt idx="210">
                  <c:v>-4.5199999999999998E-4</c:v>
                </c:pt>
                <c:pt idx="211">
                  <c:v>-4.4999999999999999E-4</c:v>
                </c:pt>
                <c:pt idx="212">
                  <c:v>-4.5399999999999998E-4</c:v>
                </c:pt>
                <c:pt idx="213">
                  <c:v>-4.5399999999999998E-4</c:v>
                </c:pt>
                <c:pt idx="214">
                  <c:v>-4.5800000000000002E-4</c:v>
                </c:pt>
                <c:pt idx="215">
                  <c:v>-4.5800000000000002E-4</c:v>
                </c:pt>
                <c:pt idx="216">
                  <c:v>-4.6000000000000001E-4</c:v>
                </c:pt>
                <c:pt idx="217">
                  <c:v>-4.6000000000000001E-4</c:v>
                </c:pt>
                <c:pt idx="218">
                  <c:v>-4.6299999999999998E-4</c:v>
                </c:pt>
                <c:pt idx="219">
                  <c:v>-4.6500000000000003E-4</c:v>
                </c:pt>
                <c:pt idx="220">
                  <c:v>-4.64E-4</c:v>
                </c:pt>
                <c:pt idx="221">
                  <c:v>-4.66E-4</c:v>
                </c:pt>
                <c:pt idx="222">
                  <c:v>-4.6799999999999999E-4</c:v>
                </c:pt>
                <c:pt idx="223">
                  <c:v>-4.7100000000000001E-4</c:v>
                </c:pt>
                <c:pt idx="224">
                  <c:v>-4.7100000000000001E-4</c:v>
                </c:pt>
                <c:pt idx="225">
                  <c:v>-4.75E-4</c:v>
                </c:pt>
                <c:pt idx="226">
                  <c:v>-4.7600000000000002E-4</c:v>
                </c:pt>
                <c:pt idx="227">
                  <c:v>-4.8200000000000001E-4</c:v>
                </c:pt>
                <c:pt idx="228">
                  <c:v>-4.8000000000000001E-4</c:v>
                </c:pt>
                <c:pt idx="229">
                  <c:v>-4.8700000000000002E-4</c:v>
                </c:pt>
                <c:pt idx="230">
                  <c:v>-4.8700000000000002E-4</c:v>
                </c:pt>
                <c:pt idx="231">
                  <c:v>-4.9200000000000003E-4</c:v>
                </c:pt>
                <c:pt idx="232">
                  <c:v>-4.9200000000000003E-4</c:v>
                </c:pt>
                <c:pt idx="233">
                  <c:v>-4.9799999999999996E-4</c:v>
                </c:pt>
                <c:pt idx="234">
                  <c:v>-4.9799999999999996E-4</c:v>
                </c:pt>
                <c:pt idx="235">
                  <c:v>-5.0100000000000003E-4</c:v>
                </c:pt>
                <c:pt idx="236">
                  <c:v>-5.0299999999999997E-4</c:v>
                </c:pt>
                <c:pt idx="237">
                  <c:v>-5.0699999999999996E-4</c:v>
                </c:pt>
                <c:pt idx="238">
                  <c:v>-5.0799999999999999E-4</c:v>
                </c:pt>
                <c:pt idx="239">
                  <c:v>-5.1000000000000004E-4</c:v>
                </c:pt>
                <c:pt idx="240">
                  <c:v>-5.13E-4</c:v>
                </c:pt>
                <c:pt idx="241">
                  <c:v>-5.1599999999999997E-4</c:v>
                </c:pt>
                <c:pt idx="242">
                  <c:v>-5.1900000000000004E-4</c:v>
                </c:pt>
                <c:pt idx="243">
                  <c:v>-5.1699999999999999E-4</c:v>
                </c:pt>
                <c:pt idx="244">
                  <c:v>-5.2099999999999998E-4</c:v>
                </c:pt>
                <c:pt idx="245">
                  <c:v>-5.2099999999999998E-4</c:v>
                </c:pt>
                <c:pt idx="246">
                  <c:v>-5.2499999999999997E-4</c:v>
                </c:pt>
                <c:pt idx="247">
                  <c:v>-5.2300000000000003E-4</c:v>
                </c:pt>
                <c:pt idx="248">
                  <c:v>-5.2599999999999999E-4</c:v>
                </c:pt>
                <c:pt idx="249">
                  <c:v>-5.2400000000000005E-4</c:v>
                </c:pt>
                <c:pt idx="250">
                  <c:v>-5.0600000000000005E-4</c:v>
                </c:pt>
                <c:pt idx="251">
                  <c:v>-4.9899999999999999E-4</c:v>
                </c:pt>
                <c:pt idx="252">
                  <c:v>-5.0299999999999997E-4</c:v>
                </c:pt>
                <c:pt idx="253">
                  <c:v>-5.0100000000000003E-4</c:v>
                </c:pt>
                <c:pt idx="254">
                  <c:v>-5.0699999999999996E-4</c:v>
                </c:pt>
                <c:pt idx="255">
                  <c:v>-5.0199999999999995E-4</c:v>
                </c:pt>
                <c:pt idx="256">
                  <c:v>-5.0500000000000002E-4</c:v>
                </c:pt>
                <c:pt idx="257">
                  <c:v>-5.0600000000000005E-4</c:v>
                </c:pt>
                <c:pt idx="258">
                  <c:v>-5.0600000000000005E-4</c:v>
                </c:pt>
                <c:pt idx="259">
                  <c:v>-5.0600000000000005E-4</c:v>
                </c:pt>
                <c:pt idx="260">
                  <c:v>-5.0799999999999999E-4</c:v>
                </c:pt>
                <c:pt idx="261">
                  <c:v>-5.1000000000000004E-4</c:v>
                </c:pt>
                <c:pt idx="262">
                  <c:v>-4.9600000000000002E-4</c:v>
                </c:pt>
                <c:pt idx="263">
                  <c:v>-4.9200000000000003E-4</c:v>
                </c:pt>
                <c:pt idx="264">
                  <c:v>-4.8999999999999998E-4</c:v>
                </c:pt>
                <c:pt idx="265">
                  <c:v>-4.8799999999999999E-4</c:v>
                </c:pt>
                <c:pt idx="266">
                  <c:v>-4.64E-4</c:v>
                </c:pt>
                <c:pt idx="267">
                  <c:v>-4.37E-4</c:v>
                </c:pt>
                <c:pt idx="268">
                  <c:v>-4.1100000000000002E-4</c:v>
                </c:pt>
                <c:pt idx="269">
                  <c:v>-3.9899999999999999E-4</c:v>
                </c:pt>
                <c:pt idx="270">
                  <c:v>-3.9100000000000002E-4</c:v>
                </c:pt>
                <c:pt idx="271">
                  <c:v>-3.9399999999999998E-4</c:v>
                </c:pt>
                <c:pt idx="272">
                  <c:v>-3.7800000000000003E-4</c:v>
                </c:pt>
                <c:pt idx="273">
                  <c:v>-3.59E-4</c:v>
                </c:pt>
                <c:pt idx="274">
                  <c:v>-3.4200000000000002E-4</c:v>
                </c:pt>
                <c:pt idx="275">
                  <c:v>-3.2499999999999999E-4</c:v>
                </c:pt>
                <c:pt idx="276">
                  <c:v>-3.1700000000000001E-4</c:v>
                </c:pt>
                <c:pt idx="277">
                  <c:v>-3.0600000000000001E-4</c:v>
                </c:pt>
                <c:pt idx="278">
                  <c:v>-3.0400000000000002E-4</c:v>
                </c:pt>
                <c:pt idx="279">
                  <c:v>-2.9700000000000001E-4</c:v>
                </c:pt>
                <c:pt idx="280">
                  <c:v>-2.9700000000000001E-4</c:v>
                </c:pt>
                <c:pt idx="281">
                  <c:v>-2.92E-4</c:v>
                </c:pt>
                <c:pt idx="282">
                  <c:v>-2.9399999999999999E-4</c:v>
                </c:pt>
                <c:pt idx="283">
                  <c:v>-2.9E-4</c:v>
                </c:pt>
                <c:pt idx="284">
                  <c:v>-2.9E-4</c:v>
                </c:pt>
                <c:pt idx="285">
                  <c:v>-2.8699999999999998E-4</c:v>
                </c:pt>
                <c:pt idx="286">
                  <c:v>-2.8600000000000001E-4</c:v>
                </c:pt>
                <c:pt idx="287">
                  <c:v>-2.8299999999999999E-4</c:v>
                </c:pt>
                <c:pt idx="288">
                  <c:v>-2.81E-4</c:v>
                </c:pt>
                <c:pt idx="289">
                  <c:v>-2.8200000000000002E-4</c:v>
                </c:pt>
                <c:pt idx="290">
                  <c:v>-2.8299999999999999E-4</c:v>
                </c:pt>
                <c:pt idx="291">
                  <c:v>-2.8499999999999999E-4</c:v>
                </c:pt>
                <c:pt idx="292">
                  <c:v>-2.8400000000000002E-4</c:v>
                </c:pt>
                <c:pt idx="293">
                  <c:v>-2.8499999999999999E-4</c:v>
                </c:pt>
                <c:pt idx="294">
                  <c:v>-2.8400000000000002E-4</c:v>
                </c:pt>
                <c:pt idx="295">
                  <c:v>-2.8499999999999999E-4</c:v>
                </c:pt>
                <c:pt idx="296">
                  <c:v>-2.8200000000000002E-4</c:v>
                </c:pt>
                <c:pt idx="297">
                  <c:v>-2.8499999999999999E-4</c:v>
                </c:pt>
                <c:pt idx="298">
                  <c:v>-2.8200000000000002E-4</c:v>
                </c:pt>
                <c:pt idx="299">
                  <c:v>-2.8400000000000002E-4</c:v>
                </c:pt>
                <c:pt idx="300">
                  <c:v>-2.8200000000000002E-4</c:v>
                </c:pt>
                <c:pt idx="301">
                  <c:v>-2.8600000000000001E-4</c:v>
                </c:pt>
                <c:pt idx="302">
                  <c:v>-2.8200000000000002E-4</c:v>
                </c:pt>
                <c:pt idx="303">
                  <c:v>-2.8400000000000002E-4</c:v>
                </c:pt>
                <c:pt idx="304">
                  <c:v>-2.8200000000000002E-4</c:v>
                </c:pt>
                <c:pt idx="305">
                  <c:v>-2.8299999999999999E-4</c:v>
                </c:pt>
                <c:pt idx="306">
                  <c:v>-2.8499999999999999E-4</c:v>
                </c:pt>
                <c:pt idx="307">
                  <c:v>-2.8800000000000001E-4</c:v>
                </c:pt>
                <c:pt idx="308">
                  <c:v>-2.9E-4</c:v>
                </c:pt>
                <c:pt idx="309">
                  <c:v>-2.9399999999999999E-4</c:v>
                </c:pt>
                <c:pt idx="310">
                  <c:v>-2.9500000000000001E-4</c:v>
                </c:pt>
                <c:pt idx="311">
                  <c:v>-2.9599999999999998E-4</c:v>
                </c:pt>
                <c:pt idx="312">
                  <c:v>-2.9700000000000001E-4</c:v>
                </c:pt>
                <c:pt idx="313">
                  <c:v>-2.9700000000000001E-4</c:v>
                </c:pt>
                <c:pt idx="314">
                  <c:v>-2.9799999999999998E-4</c:v>
                </c:pt>
                <c:pt idx="315">
                  <c:v>-2.9399999999999999E-4</c:v>
                </c:pt>
                <c:pt idx="316">
                  <c:v>-2.9300000000000002E-4</c:v>
                </c:pt>
                <c:pt idx="317">
                  <c:v>-2.8899999999999998E-4</c:v>
                </c:pt>
                <c:pt idx="318">
                  <c:v>-2.9E-4</c:v>
                </c:pt>
                <c:pt idx="319">
                  <c:v>-2.81E-4</c:v>
                </c:pt>
                <c:pt idx="320">
                  <c:v>-2.8200000000000002E-4</c:v>
                </c:pt>
                <c:pt idx="321">
                  <c:v>-2.7700000000000001E-4</c:v>
                </c:pt>
                <c:pt idx="322">
                  <c:v>-2.7700000000000001E-4</c:v>
                </c:pt>
                <c:pt idx="323">
                  <c:v>-2.7399999999999999E-4</c:v>
                </c:pt>
                <c:pt idx="324">
                  <c:v>-2.7599999999999999E-4</c:v>
                </c:pt>
                <c:pt idx="325">
                  <c:v>-2.7300000000000002E-4</c:v>
                </c:pt>
                <c:pt idx="326">
                  <c:v>-2.7399999999999999E-4</c:v>
                </c:pt>
                <c:pt idx="327">
                  <c:v>-2.72E-4</c:v>
                </c:pt>
                <c:pt idx="328">
                  <c:v>-2.72E-4</c:v>
                </c:pt>
                <c:pt idx="329">
                  <c:v>-2.7E-4</c:v>
                </c:pt>
                <c:pt idx="330">
                  <c:v>-2.6899999999999998E-4</c:v>
                </c:pt>
                <c:pt idx="331">
                  <c:v>-2.6899999999999998E-4</c:v>
                </c:pt>
                <c:pt idx="332">
                  <c:v>-2.6699999999999998E-4</c:v>
                </c:pt>
                <c:pt idx="333">
                  <c:v>-2.6600000000000001E-4</c:v>
                </c:pt>
                <c:pt idx="334">
                  <c:v>-2.6200000000000003E-4</c:v>
                </c:pt>
                <c:pt idx="335">
                  <c:v>-2.63E-4</c:v>
                </c:pt>
                <c:pt idx="336">
                  <c:v>-2.5999999999999998E-4</c:v>
                </c:pt>
                <c:pt idx="337">
                  <c:v>-2.5900000000000001E-4</c:v>
                </c:pt>
                <c:pt idx="338">
                  <c:v>-2.5599999999999999E-4</c:v>
                </c:pt>
                <c:pt idx="339">
                  <c:v>-2.5700000000000001E-4</c:v>
                </c:pt>
                <c:pt idx="340">
                  <c:v>-2.5399999999999999E-4</c:v>
                </c:pt>
                <c:pt idx="341">
                  <c:v>-2.5500000000000002E-4</c:v>
                </c:pt>
                <c:pt idx="342">
                  <c:v>-2.5099999999999998E-4</c:v>
                </c:pt>
                <c:pt idx="343">
                  <c:v>-2.5099999999999998E-4</c:v>
                </c:pt>
                <c:pt idx="344">
                  <c:v>-2.4499999999999999E-4</c:v>
                </c:pt>
                <c:pt idx="345">
                  <c:v>-2.43E-4</c:v>
                </c:pt>
                <c:pt idx="346">
                  <c:v>-2.3900000000000001E-4</c:v>
                </c:pt>
                <c:pt idx="347">
                  <c:v>-2.3800000000000001E-4</c:v>
                </c:pt>
                <c:pt idx="348">
                  <c:v>-2.3599999999999999E-4</c:v>
                </c:pt>
                <c:pt idx="349">
                  <c:v>-2.34E-4</c:v>
                </c:pt>
                <c:pt idx="350">
                  <c:v>-2.33E-4</c:v>
                </c:pt>
                <c:pt idx="351">
                  <c:v>-2.32E-4</c:v>
                </c:pt>
                <c:pt idx="352">
                  <c:v>-2.32E-4</c:v>
                </c:pt>
                <c:pt idx="353">
                  <c:v>-2.34E-4</c:v>
                </c:pt>
                <c:pt idx="354">
                  <c:v>-2.2900000000000001E-4</c:v>
                </c:pt>
                <c:pt idx="355">
                  <c:v>-2.2000000000000001E-4</c:v>
                </c:pt>
                <c:pt idx="356">
                  <c:v>-2.1900000000000001E-4</c:v>
                </c:pt>
                <c:pt idx="357">
                  <c:v>-2.14E-4</c:v>
                </c:pt>
                <c:pt idx="358">
                  <c:v>-2.1499999999999999E-4</c:v>
                </c:pt>
                <c:pt idx="359">
                  <c:v>-2.1100000000000001E-4</c:v>
                </c:pt>
                <c:pt idx="360">
                  <c:v>-2.12E-4</c:v>
                </c:pt>
                <c:pt idx="361">
                  <c:v>-2.0900000000000001E-4</c:v>
                </c:pt>
                <c:pt idx="362">
                  <c:v>-2.1000000000000001E-4</c:v>
                </c:pt>
                <c:pt idx="363">
                  <c:v>-2.0699999999999999E-4</c:v>
                </c:pt>
                <c:pt idx="364">
                  <c:v>-2.0699999999999999E-4</c:v>
                </c:pt>
                <c:pt idx="365">
                  <c:v>-2.1000000000000001E-4</c:v>
                </c:pt>
                <c:pt idx="366">
                  <c:v>-2.0799999999999999E-4</c:v>
                </c:pt>
                <c:pt idx="367">
                  <c:v>-2.0799999999999999E-4</c:v>
                </c:pt>
                <c:pt idx="368">
                  <c:v>-2.0699999999999999E-4</c:v>
                </c:pt>
                <c:pt idx="369">
                  <c:v>-2.0799999999999999E-4</c:v>
                </c:pt>
                <c:pt idx="370">
                  <c:v>-2.0900000000000001E-4</c:v>
                </c:pt>
                <c:pt idx="371">
                  <c:v>-2.1100000000000001E-4</c:v>
                </c:pt>
                <c:pt idx="372">
                  <c:v>-2.0799999999999999E-4</c:v>
                </c:pt>
                <c:pt idx="373">
                  <c:v>-2.12E-4</c:v>
                </c:pt>
                <c:pt idx="374">
                  <c:v>-2.0900000000000001E-4</c:v>
                </c:pt>
                <c:pt idx="375">
                  <c:v>-2.12E-4</c:v>
                </c:pt>
                <c:pt idx="376">
                  <c:v>-2.0900000000000001E-4</c:v>
                </c:pt>
                <c:pt idx="377">
                  <c:v>-2.1000000000000001E-4</c:v>
                </c:pt>
                <c:pt idx="378">
                  <c:v>-2.0599999999999999E-4</c:v>
                </c:pt>
                <c:pt idx="379">
                  <c:v>-2.0599999999999999E-4</c:v>
                </c:pt>
                <c:pt idx="380">
                  <c:v>-2.04E-4</c:v>
                </c:pt>
                <c:pt idx="381">
                  <c:v>-2.0599999999999999E-4</c:v>
                </c:pt>
                <c:pt idx="382">
                  <c:v>-2.05E-4</c:v>
                </c:pt>
                <c:pt idx="383">
                  <c:v>-2.05E-4</c:v>
                </c:pt>
                <c:pt idx="384">
                  <c:v>-2.0599999999999999E-4</c:v>
                </c:pt>
                <c:pt idx="385">
                  <c:v>-2.0900000000000001E-4</c:v>
                </c:pt>
                <c:pt idx="386">
                  <c:v>-2.12E-4</c:v>
                </c:pt>
                <c:pt idx="387">
                  <c:v>-2.12E-4</c:v>
                </c:pt>
                <c:pt idx="388">
                  <c:v>-2.1499999999999999E-4</c:v>
                </c:pt>
                <c:pt idx="389">
                  <c:v>-2.1499999999999999E-4</c:v>
                </c:pt>
                <c:pt idx="390">
                  <c:v>-2.1800000000000001E-4</c:v>
                </c:pt>
                <c:pt idx="391">
                  <c:v>-2.1499999999999999E-4</c:v>
                </c:pt>
                <c:pt idx="392">
                  <c:v>-2.1699999999999999E-4</c:v>
                </c:pt>
                <c:pt idx="393">
                  <c:v>-2.14E-4</c:v>
                </c:pt>
                <c:pt idx="394">
                  <c:v>-2.14E-4</c:v>
                </c:pt>
                <c:pt idx="395">
                  <c:v>-2.1000000000000001E-4</c:v>
                </c:pt>
                <c:pt idx="396">
                  <c:v>-2.12E-4</c:v>
                </c:pt>
                <c:pt idx="397">
                  <c:v>-2.0799999999999999E-4</c:v>
                </c:pt>
                <c:pt idx="398">
                  <c:v>-2.0799999999999999E-4</c:v>
                </c:pt>
                <c:pt idx="399">
                  <c:v>-2.05E-4</c:v>
                </c:pt>
                <c:pt idx="400">
                  <c:v>-2.05E-4</c:v>
                </c:pt>
                <c:pt idx="401">
                  <c:v>-2.04E-4</c:v>
                </c:pt>
              </c:numCache>
            </c:numRef>
          </c:xVal>
          <c:yVal>
            <c:numRef>
              <c:f>'Duct 1'!$Q$10:$Q$999</c:f>
              <c:numCache>
                <c:formatCode>General</c:formatCode>
                <c:ptCount val="990"/>
                <c:pt idx="0">
                  <c:v>3622.5502401672125</c:v>
                </c:pt>
                <c:pt idx="1">
                  <c:v>3617.8017498095446</c:v>
                </c:pt>
                <c:pt idx="2">
                  <c:v>3771.4884665779196</c:v>
                </c:pt>
                <c:pt idx="3">
                  <c:v>3766.3747077311996</c:v>
                </c:pt>
                <c:pt idx="4">
                  <c:v>3904.6288308371522</c:v>
                </c:pt>
                <c:pt idx="5">
                  <c:v>3904.6288308371522</c:v>
                </c:pt>
                <c:pt idx="6">
                  <c:v>4044.9832477551518</c:v>
                </c:pt>
                <c:pt idx="7">
                  <c:v>4056.0326195489556</c:v>
                </c:pt>
                <c:pt idx="8">
                  <c:v>4155.6595999377241</c:v>
                </c:pt>
                <c:pt idx="9">
                  <c:v>4177.6670264030699</c:v>
                </c:pt>
                <c:pt idx="10">
                  <c:v>4304.7804605929568</c:v>
                </c:pt>
                <c:pt idx="11">
                  <c:v>4341.9465293539361</c:v>
                </c:pt>
                <c:pt idx="12">
                  <c:v>4389.7967014196684</c:v>
                </c:pt>
                <c:pt idx="13">
                  <c:v>4444.4956576551149</c:v>
                </c:pt>
                <c:pt idx="14">
                  <c:v>4540.1046846643176</c:v>
                </c:pt>
                <c:pt idx="15">
                  <c:v>4607.4054037720371</c:v>
                </c:pt>
                <c:pt idx="16">
                  <c:v>4618.5460926881042</c:v>
                </c:pt>
                <c:pt idx="17">
                  <c:v>4706.6671156717539</c:v>
                </c:pt>
                <c:pt idx="18">
                  <c:v>4762.7358287411435</c:v>
                </c:pt>
                <c:pt idx="19">
                  <c:v>4864.6457371864817</c:v>
                </c:pt>
                <c:pt idx="20">
                  <c:v>4849.9436805021642</c:v>
                </c:pt>
                <c:pt idx="21">
                  <c:v>4972.7652099456955</c:v>
                </c:pt>
                <c:pt idx="22">
                  <c:v>4991.6678542541049</c:v>
                </c:pt>
                <c:pt idx="23">
                  <c:v>5125.3561212469158</c:v>
                </c:pt>
                <c:pt idx="24">
                  <c:v>5083.1676107614794</c:v>
                </c:pt>
                <c:pt idx="25">
                  <c:v>5244.2510144331445</c:v>
                </c:pt>
                <c:pt idx="26">
                  <c:v>5226.8094440809409</c:v>
                </c:pt>
                <c:pt idx="27">
                  <c:v>5357.0276604277624</c:v>
                </c:pt>
                <c:pt idx="28">
                  <c:v>5321.5966169897783</c:v>
                </c:pt>
                <c:pt idx="29">
                  <c:v>5478.9360186486656</c:v>
                </c:pt>
                <c:pt idx="30">
                  <c:v>5464.5992304533984</c:v>
                </c:pt>
                <c:pt idx="31">
                  <c:v>5567.7875786104178</c:v>
                </c:pt>
                <c:pt idx="32">
                  <c:v>5561.9432827855962</c:v>
                </c:pt>
                <c:pt idx="33">
                  <c:v>5704.2153592711147</c:v>
                </c:pt>
                <c:pt idx="34">
                  <c:v>5718.095561855067</c:v>
                </c:pt>
                <c:pt idx="35">
                  <c:v>5789.5055514646147</c:v>
                </c:pt>
                <c:pt idx="36">
                  <c:v>5820.6446901562467</c:v>
                </c:pt>
                <c:pt idx="37">
                  <c:v>5925.8420150030488</c:v>
                </c:pt>
                <c:pt idx="38">
                  <c:v>5972.5050644793637</c:v>
                </c:pt>
                <c:pt idx="39">
                  <c:v>6014.693574964801</c:v>
                </c:pt>
                <c:pt idx="40">
                  <c:v>6084.6424906181419</c:v>
                </c:pt>
                <c:pt idx="41">
                  <c:v>6162.2620445415641</c:v>
                </c:pt>
                <c:pt idx="42">
                  <c:v>6249.2872620580592</c:v>
                </c:pt>
                <c:pt idx="43">
                  <c:v>6246.9130168792244</c:v>
                </c:pt>
                <c:pt idx="44">
                  <c:v>6356.0369779833291</c:v>
                </c:pt>
                <c:pt idx="45">
                  <c:v>6398.9560254468679</c:v>
                </c:pt>
                <c:pt idx="46">
                  <c:v>6524.7910199250737</c:v>
                </c:pt>
                <c:pt idx="47">
                  <c:v>6491.4602702991333</c:v>
                </c:pt>
                <c:pt idx="48">
                  <c:v>6641.2203508102057</c:v>
                </c:pt>
                <c:pt idx="49">
                  <c:v>6650.9912828923307</c:v>
                </c:pt>
                <c:pt idx="50">
                  <c:v>6790.1585772209128</c:v>
                </c:pt>
                <c:pt idx="51">
                  <c:v>6740.4820627099225</c:v>
                </c:pt>
                <c:pt idx="52">
                  <c:v>6922.7510387465691</c:v>
                </c:pt>
                <c:pt idx="53">
                  <c:v>6907.1358108396216</c:v>
                </c:pt>
                <c:pt idx="54">
                  <c:v>7035.1624162521357</c:v>
                </c:pt>
                <c:pt idx="55">
                  <c:v>7010.1415247521154</c:v>
                </c:pt>
                <c:pt idx="56">
                  <c:v>7176.9779071263392</c:v>
                </c:pt>
                <c:pt idx="57">
                  <c:v>7171.0422941792549</c:v>
                </c:pt>
                <c:pt idx="58">
                  <c:v>7270.9432259348114</c:v>
                </c:pt>
                <c:pt idx="59">
                  <c:v>7281.2620607505132</c:v>
                </c:pt>
                <c:pt idx="60">
                  <c:v>7410.9323743637588</c:v>
                </c:pt>
                <c:pt idx="61">
                  <c:v>7436.9577542086708</c:v>
                </c:pt>
                <c:pt idx="62">
                  <c:v>7510.6506718747887</c:v>
                </c:pt>
                <c:pt idx="63">
                  <c:v>7559.8706007744659</c:v>
                </c:pt>
                <c:pt idx="64">
                  <c:v>7663.0589489314852</c:v>
                </c:pt>
                <c:pt idx="65">
                  <c:v>7723.5108838694896</c:v>
                </c:pt>
                <c:pt idx="66">
                  <c:v>7770.5392018348566</c:v>
                </c:pt>
                <c:pt idx="67">
                  <c:v>7859.6647131633981</c:v>
                </c:pt>
                <c:pt idx="68">
                  <c:v>7915.185523499209</c:v>
                </c:pt>
                <c:pt idx="69">
                  <c:v>8015.4517237438185</c:v>
                </c:pt>
                <c:pt idx="70">
                  <c:v>8020.1088969792236</c:v>
                </c:pt>
                <c:pt idx="71">
                  <c:v>8149.6878934702063</c:v>
                </c:pt>
                <c:pt idx="72">
                  <c:v>8173.0650767694951</c:v>
                </c:pt>
                <c:pt idx="73">
                  <c:v>8311.0452485086589</c:v>
                </c:pt>
                <c:pt idx="74">
                  <c:v>8285.9330398863749</c:v>
                </c:pt>
                <c:pt idx="75">
                  <c:v>8449.755957225927</c:v>
                </c:pt>
                <c:pt idx="76">
                  <c:v>8436.3323402532878</c:v>
                </c:pt>
                <c:pt idx="77">
                  <c:v>8588.8319344322463</c:v>
                </c:pt>
                <c:pt idx="78">
                  <c:v>8550.7526944486362</c:v>
                </c:pt>
                <c:pt idx="79">
                  <c:v>8730.3734739396605</c:v>
                </c:pt>
                <c:pt idx="80">
                  <c:v>8717.0411740892851</c:v>
                </c:pt>
                <c:pt idx="81">
                  <c:v>8845.4330479908513</c:v>
                </c:pt>
                <c:pt idx="82">
                  <c:v>8842.5109000784396</c:v>
                </c:pt>
                <c:pt idx="83">
                  <c:v>8981.3129259179696</c:v>
                </c:pt>
                <c:pt idx="84">
                  <c:v>8989.988052532939</c:v>
                </c:pt>
                <c:pt idx="85">
                  <c:v>9099.7512334928851</c:v>
                </c:pt>
                <c:pt idx="86">
                  <c:v>9128.6987612502089</c:v>
                </c:pt>
                <c:pt idx="87">
                  <c:v>9254.8990242174641</c:v>
                </c:pt>
                <c:pt idx="88">
                  <c:v>9312.1548598762711</c:v>
                </c:pt>
                <c:pt idx="89">
                  <c:v>9345.2116581354221</c:v>
                </c:pt>
                <c:pt idx="90">
                  <c:v>9439.0856598216305</c:v>
                </c:pt>
                <c:pt idx="91">
                  <c:v>9496.2501783581756</c:v>
                </c:pt>
                <c:pt idx="92">
                  <c:v>9602.9085771611808</c:v>
                </c:pt>
                <c:pt idx="93">
                  <c:v>9608.1136531301654</c:v>
                </c:pt>
                <c:pt idx="94">
                  <c:v>9741.1627002671339</c:v>
                </c:pt>
                <c:pt idx="95">
                  <c:v>9760.8871986759095</c:v>
                </c:pt>
                <c:pt idx="96">
                  <c:v>9917.0394777453821</c:v>
                </c:pt>
                <c:pt idx="97">
                  <c:v>9884.2566308530186</c:v>
                </c:pt>
                <c:pt idx="98">
                  <c:v>10064.333995955356</c:v>
                </c:pt>
                <c:pt idx="99">
                  <c:v>10056.206772073963</c:v>
                </c:pt>
                <c:pt idx="100">
                  <c:v>10180.854643962752</c:v>
                </c:pt>
                <c:pt idx="101">
                  <c:v>10164.234927710913</c:v>
                </c:pt>
                <c:pt idx="102">
                  <c:v>10332.349749796816</c:v>
                </c:pt>
                <c:pt idx="103">
                  <c:v>10325.318331382579</c:v>
                </c:pt>
                <c:pt idx="104">
                  <c:v>10436.177317809677</c:v>
                </c:pt>
                <c:pt idx="105">
                  <c:v>10451.792545716624</c:v>
                </c:pt>
                <c:pt idx="106">
                  <c:v>10594.155939324406</c:v>
                </c:pt>
                <c:pt idx="107">
                  <c:v>10637.440255276995</c:v>
                </c:pt>
                <c:pt idx="108">
                  <c:v>10686.934135543461</c:v>
                </c:pt>
                <c:pt idx="109">
                  <c:v>10766.562666156664</c:v>
                </c:pt>
                <c:pt idx="110">
                  <c:v>10832.128359941389</c:v>
                </c:pt>
                <c:pt idx="111">
                  <c:v>10926.002361627598</c:v>
                </c:pt>
                <c:pt idx="112">
                  <c:v>10952.393009961561</c:v>
                </c:pt>
                <c:pt idx="113">
                  <c:v>11068.639706602169</c:v>
                </c:pt>
                <c:pt idx="114">
                  <c:v>11110.280314354028</c:v>
                </c:pt>
                <c:pt idx="115">
                  <c:v>11257.666149686265</c:v>
                </c:pt>
                <c:pt idx="116">
                  <c:v>11214.5644679782</c:v>
                </c:pt>
                <c:pt idx="117">
                  <c:v>11394.641833080539</c:v>
                </c:pt>
                <c:pt idx="118">
                  <c:v>11398.294517971053</c:v>
                </c:pt>
                <c:pt idx="119">
                  <c:v>11525.134000794149</c:v>
                </c:pt>
                <c:pt idx="120">
                  <c:v>11494.99935044741</c:v>
                </c:pt>
                <c:pt idx="121">
                  <c:v>11679.551254540627</c:v>
                </c:pt>
                <c:pt idx="122">
                  <c:v>11668.77583411361</c:v>
                </c:pt>
                <c:pt idx="123">
                  <c:v>11787.853361544367</c:v>
                </c:pt>
                <c:pt idx="124">
                  <c:v>11792.967120391084</c:v>
                </c:pt>
                <c:pt idx="125">
                  <c:v>11932.864951697769</c:v>
                </c:pt>
                <c:pt idx="126">
                  <c:v>11952.954718595596</c:v>
                </c:pt>
                <c:pt idx="127">
                  <c:v>12049.020331216114</c:v>
                </c:pt>
                <c:pt idx="128">
                  <c:v>12092.487281413229</c:v>
                </c:pt>
                <c:pt idx="129">
                  <c:v>12213.299834166979</c:v>
                </c:pt>
                <c:pt idx="130">
                  <c:v>12301.2382229061</c:v>
                </c:pt>
                <c:pt idx="131">
                  <c:v>12293.110999024708</c:v>
                </c:pt>
                <c:pt idx="132">
                  <c:v>12415.658577101452</c:v>
                </c:pt>
                <c:pt idx="133">
                  <c:v>12459.947381398933</c:v>
                </c:pt>
                <c:pt idx="134">
                  <c:v>12593.270379902693</c:v>
                </c:pt>
                <c:pt idx="135">
                  <c:v>12570.989002070555</c:v>
                </c:pt>
                <c:pt idx="136">
                  <c:v>12730.885283152804</c:v>
                </c:pt>
                <c:pt idx="137">
                  <c:v>12723.945181860829</c:v>
                </c:pt>
                <c:pt idx="138">
                  <c:v>12881.101949275191</c:v>
                </c:pt>
                <c:pt idx="139">
                  <c:v>12841.196366846327</c:v>
                </c:pt>
                <c:pt idx="140">
                  <c:v>13022.734805904869</c:v>
                </c:pt>
                <c:pt idx="141">
                  <c:v>13013.968362167636</c:v>
                </c:pt>
                <c:pt idx="142">
                  <c:v>13140.077308012631</c:v>
                </c:pt>
                <c:pt idx="143">
                  <c:v>13132.771938231603</c:v>
                </c:pt>
                <c:pt idx="144">
                  <c:v>13293.398756291954</c:v>
                </c:pt>
                <c:pt idx="145">
                  <c:v>13311.022960888684</c:v>
                </c:pt>
                <c:pt idx="146">
                  <c:v>13391.838614091306</c:v>
                </c:pt>
                <c:pt idx="147">
                  <c:v>13434.392393065791</c:v>
                </c:pt>
                <c:pt idx="148">
                  <c:v>13552.191480784866</c:v>
                </c:pt>
                <c:pt idx="149">
                  <c:v>13621.409859460107</c:v>
                </c:pt>
                <c:pt idx="150">
                  <c:v>13644.056505781293</c:v>
                </c:pt>
                <c:pt idx="151">
                  <c:v>13739.574215668234</c:v>
                </c:pt>
                <c:pt idx="152">
                  <c:v>13813.084499089826</c:v>
                </c:pt>
                <c:pt idx="153">
                  <c:v>13935.906028533358</c:v>
                </c:pt>
                <c:pt idx="154">
                  <c:v>13909.150111710343</c:v>
                </c:pt>
                <c:pt idx="155">
                  <c:v>14063.841316823609</c:v>
                </c:pt>
                <c:pt idx="156">
                  <c:v>14071.785906460476</c:v>
                </c:pt>
                <c:pt idx="157">
                  <c:v>14223.554963661332</c:v>
                </c:pt>
                <c:pt idx="158">
                  <c:v>14184.745186699622</c:v>
                </c:pt>
                <c:pt idx="159">
                  <c:v>14361.443818278234</c:v>
                </c:pt>
                <c:pt idx="160">
                  <c:v>14368.201285325684</c:v>
                </c:pt>
                <c:pt idx="161">
                  <c:v>14465.727971902408</c:v>
                </c:pt>
                <c:pt idx="162">
                  <c:v>14455.957039820281</c:v>
                </c:pt>
                <c:pt idx="163">
                  <c:v>14610.009025077708</c:v>
                </c:pt>
                <c:pt idx="164">
                  <c:v>14616.583857880632</c:v>
                </c:pt>
                <c:pt idx="165">
                  <c:v>14700.960878851505</c:v>
                </c:pt>
                <c:pt idx="166">
                  <c:v>14729.269186752988</c:v>
                </c:pt>
                <c:pt idx="167">
                  <c:v>14852.273350441046</c:v>
                </c:pt>
                <c:pt idx="168">
                  <c:v>14901.128010851669</c:v>
                </c:pt>
                <c:pt idx="169">
                  <c:v>14933.362955010454</c:v>
                </c:pt>
                <c:pt idx="170">
                  <c:v>15011.895680156505</c:v>
                </c:pt>
                <c:pt idx="171">
                  <c:v>15024.954028640092</c:v>
                </c:pt>
                <c:pt idx="172">
                  <c:v>15121.476226871924</c:v>
                </c:pt>
                <c:pt idx="173">
                  <c:v>15176.997037207735</c:v>
                </c:pt>
                <c:pt idx="174">
                  <c:v>15301.553591974262</c:v>
                </c:pt>
                <c:pt idx="175">
                  <c:v>15321.917310238876</c:v>
                </c:pt>
                <c:pt idx="176">
                  <c:v>15467.842071614908</c:v>
                </c:pt>
                <c:pt idx="177">
                  <c:v>15443.551717092992</c:v>
                </c:pt>
                <c:pt idx="178">
                  <c:v>15607.283317310279</c:v>
                </c:pt>
                <c:pt idx="179">
                  <c:v>15617.054249392404</c:v>
                </c:pt>
                <c:pt idx="180">
                  <c:v>15729.191675531183</c:v>
                </c:pt>
                <c:pt idx="181">
                  <c:v>15709.558494244669</c:v>
                </c:pt>
                <c:pt idx="182">
                  <c:v>15871.737703383491</c:v>
                </c:pt>
                <c:pt idx="183">
                  <c:v>15865.710773314142</c:v>
                </c:pt>
                <c:pt idx="184">
                  <c:v>15986.979911679204</c:v>
                </c:pt>
                <c:pt idx="185">
                  <c:v>15994.833184193811</c:v>
                </c:pt>
                <c:pt idx="186">
                  <c:v>16122.951106728588</c:v>
                </c:pt>
                <c:pt idx="187">
                  <c:v>16158.199515922046</c:v>
                </c:pt>
                <c:pt idx="188">
                  <c:v>16226.322089130133</c:v>
                </c:pt>
                <c:pt idx="189">
                  <c:v>16284.58241313383</c:v>
                </c:pt>
                <c:pt idx="190">
                  <c:v>16385.031247622963</c:v>
                </c:pt>
                <c:pt idx="191">
                  <c:v>16477.535492475228</c:v>
                </c:pt>
                <c:pt idx="192">
                  <c:v>16478.996566431437</c:v>
                </c:pt>
                <c:pt idx="193">
                  <c:v>16593.873506238098</c:v>
                </c:pt>
                <c:pt idx="194">
                  <c:v>16627.478207230826</c:v>
                </c:pt>
                <c:pt idx="195">
                  <c:v>16757.513789333127</c:v>
                </c:pt>
                <c:pt idx="196">
                  <c:v>16728.657578698061</c:v>
                </c:pt>
                <c:pt idx="197">
                  <c:v>16865.267993603287</c:v>
                </c:pt>
                <c:pt idx="198">
                  <c:v>16892.115227548562</c:v>
                </c:pt>
                <c:pt idx="199">
                  <c:v>17007.540070088806</c:v>
                </c:pt>
                <c:pt idx="200">
                  <c:v>16982.336544344256</c:v>
                </c:pt>
                <c:pt idx="201">
                  <c:v>17151.273220530526</c:v>
                </c:pt>
                <c:pt idx="202">
                  <c:v>17150.63400067469</c:v>
                </c:pt>
                <c:pt idx="203">
                  <c:v>17246.425661928417</c:v>
                </c:pt>
                <c:pt idx="204">
                  <c:v>17255.466057032438</c:v>
                </c:pt>
                <c:pt idx="205">
                  <c:v>17372.078022162099</c:v>
                </c:pt>
                <c:pt idx="206">
                  <c:v>17397.464182151169</c:v>
                </c:pt>
                <c:pt idx="207">
                  <c:v>17463.577778669471</c:v>
                </c:pt>
                <c:pt idx="208">
                  <c:v>17509.510291167684</c:v>
                </c:pt>
                <c:pt idx="209">
                  <c:v>17608.680685945139</c:v>
                </c:pt>
                <c:pt idx="210">
                  <c:v>17677.533796131327</c:v>
                </c:pt>
                <c:pt idx="211">
                  <c:v>17699.997808207987</c:v>
                </c:pt>
                <c:pt idx="212">
                  <c:v>17788.940685292004</c:v>
                </c:pt>
                <c:pt idx="213">
                  <c:v>17839.804322392407</c:v>
                </c:pt>
                <c:pt idx="214">
                  <c:v>17956.051019033017</c:v>
                </c:pt>
                <c:pt idx="215">
                  <c:v>17940.618425370594</c:v>
                </c:pt>
                <c:pt idx="216">
                  <c:v>18076.589620419974</c:v>
                </c:pt>
                <c:pt idx="217">
                  <c:v>18087.091089480204</c:v>
                </c:pt>
                <c:pt idx="218">
                  <c:v>18214.021889425563</c:v>
                </c:pt>
                <c:pt idx="219">
                  <c:v>18173.203135774071</c:v>
                </c:pt>
                <c:pt idx="220">
                  <c:v>18339.126346925666</c:v>
                </c:pt>
                <c:pt idx="221">
                  <c:v>18336.204199013253</c:v>
                </c:pt>
                <c:pt idx="222">
                  <c:v>18421.677025451281</c:v>
                </c:pt>
                <c:pt idx="223">
                  <c:v>18414.828241281568</c:v>
                </c:pt>
                <c:pt idx="224">
                  <c:v>18554.269486976937</c:v>
                </c:pt>
                <c:pt idx="225">
                  <c:v>18567.327835460525</c:v>
                </c:pt>
                <c:pt idx="226">
                  <c:v>18638.737825070071</c:v>
                </c:pt>
                <c:pt idx="227">
                  <c:v>18660.197348801841</c:v>
                </c:pt>
                <c:pt idx="228">
                  <c:v>18756.262961422359</c:v>
                </c:pt>
                <c:pt idx="229">
                  <c:v>18803.199962265462</c:v>
                </c:pt>
                <c:pt idx="230">
                  <c:v>18832.604075634099</c:v>
                </c:pt>
                <c:pt idx="231">
                  <c:v>18884.198249712608</c:v>
                </c:pt>
                <c:pt idx="232">
                  <c:v>18917.8942678276</c:v>
                </c:pt>
                <c:pt idx="233">
                  <c:v>19023.822129652508</c:v>
                </c:pt>
                <c:pt idx="234">
                  <c:v>18968.575270683483</c:v>
                </c:pt>
                <c:pt idx="235">
                  <c:v>19102.537489043083</c:v>
                </c:pt>
                <c:pt idx="236">
                  <c:v>19119.613790906231</c:v>
                </c:pt>
                <c:pt idx="237">
                  <c:v>19241.339514882613</c:v>
                </c:pt>
                <c:pt idx="238">
                  <c:v>19192.941440083301</c:v>
                </c:pt>
                <c:pt idx="239">
                  <c:v>19348.911084908246</c:v>
                </c:pt>
                <c:pt idx="240">
                  <c:v>19309.462088090695</c:v>
                </c:pt>
                <c:pt idx="241">
                  <c:v>19111.48656702484</c:v>
                </c:pt>
                <c:pt idx="242">
                  <c:v>19059.435807335016</c:v>
                </c:pt>
                <c:pt idx="243">
                  <c:v>19104.820417099654</c:v>
                </c:pt>
                <c:pt idx="244">
                  <c:v>19081.717185167152</c:v>
                </c:pt>
                <c:pt idx="245">
                  <c:v>19120.892230617916</c:v>
                </c:pt>
                <c:pt idx="246">
                  <c:v>19137.420629747488</c:v>
                </c:pt>
                <c:pt idx="247">
                  <c:v>19244.535614161814</c:v>
                </c:pt>
                <c:pt idx="248">
                  <c:v>19285.445684935567</c:v>
                </c:pt>
                <c:pt idx="249">
                  <c:v>19324.346779019539</c:v>
                </c:pt>
                <c:pt idx="250">
                  <c:v>19383.063688634553</c:v>
                </c:pt>
                <c:pt idx="251">
                  <c:v>19438.584498970366</c:v>
                </c:pt>
                <c:pt idx="252">
                  <c:v>19514.560344693055</c:v>
                </c:pt>
                <c:pt idx="253">
                  <c:v>19470.362857517837</c:v>
                </c:pt>
                <c:pt idx="254">
                  <c:v>19533.736940368253</c:v>
                </c:pt>
                <c:pt idx="255">
                  <c:v>19547.799777196731</c:v>
                </c:pt>
                <c:pt idx="256">
                  <c:v>19625.054062631101</c:v>
                </c:pt>
                <c:pt idx="257">
                  <c:v>19460.50060831345</c:v>
                </c:pt>
                <c:pt idx="258">
                  <c:v>19221.980284962887</c:v>
                </c:pt>
                <c:pt idx="259">
                  <c:v>18885.476689424289</c:v>
                </c:pt>
                <c:pt idx="260">
                  <c:v>18718.092404316489</c:v>
                </c:pt>
                <c:pt idx="261">
                  <c:v>18550.160216475109</c:v>
                </c:pt>
                <c:pt idx="262">
                  <c:v>18358.9421624567</c:v>
                </c:pt>
                <c:pt idx="263">
                  <c:v>18111.838029613435</c:v>
                </c:pt>
                <c:pt idx="264">
                  <c:v>17876.239854175285</c:v>
                </c:pt>
                <c:pt idx="265">
                  <c:v>17773.782042996369</c:v>
                </c:pt>
                <c:pt idx="266">
                  <c:v>17661.370665490802</c:v>
                </c:pt>
                <c:pt idx="267">
                  <c:v>17661.096714124014</c:v>
                </c:pt>
                <c:pt idx="268">
                  <c:v>17527.682398497989</c:v>
                </c:pt>
                <c:pt idx="269">
                  <c:v>17588.864870414098</c:v>
                </c:pt>
                <c:pt idx="270">
                  <c:v>17499.648041963294</c:v>
                </c:pt>
                <c:pt idx="271">
                  <c:v>17563.752661791816</c:v>
                </c:pt>
                <c:pt idx="272">
                  <c:v>17470.517879961448</c:v>
                </c:pt>
                <c:pt idx="273">
                  <c:v>17563.204759058241</c:v>
                </c:pt>
                <c:pt idx="274">
                  <c:v>17487.137596213288</c:v>
                </c:pt>
                <c:pt idx="275">
                  <c:v>17543.571577771727</c:v>
                </c:pt>
                <c:pt idx="276">
                  <c:v>17481.84120312204</c:v>
                </c:pt>
                <c:pt idx="277">
                  <c:v>17572.975691140364</c:v>
                </c:pt>
                <c:pt idx="278">
                  <c:v>17538.366501802742</c:v>
                </c:pt>
                <c:pt idx="279">
                  <c:v>17574.436765096569</c:v>
                </c:pt>
                <c:pt idx="280">
                  <c:v>17558.638902945098</c:v>
                </c:pt>
                <c:pt idx="281">
                  <c:v>17616.351324215218</c:v>
                </c:pt>
                <c:pt idx="282">
                  <c:v>17622.743522773617</c:v>
                </c:pt>
                <c:pt idx="283">
                  <c:v>17621.191131695148</c:v>
                </c:pt>
                <c:pt idx="284">
                  <c:v>17650.869196430573</c:v>
                </c:pt>
                <c:pt idx="285">
                  <c:v>17672.51135440687</c:v>
                </c:pt>
                <c:pt idx="286">
                  <c:v>17729.219287332096</c:v>
                </c:pt>
                <c:pt idx="287">
                  <c:v>17672.60267152913</c:v>
                </c:pt>
                <c:pt idx="288">
                  <c:v>17745.565052217149</c:v>
                </c:pt>
                <c:pt idx="289">
                  <c:v>17714.151962158729</c:v>
                </c:pt>
                <c:pt idx="290">
                  <c:v>17798.346348885076</c:v>
                </c:pt>
                <c:pt idx="291">
                  <c:v>17721.913917551072</c:v>
                </c:pt>
                <c:pt idx="292">
                  <c:v>17838.160614191675</c:v>
                </c:pt>
                <c:pt idx="293">
                  <c:v>17770.129358105853</c:v>
                </c:pt>
                <c:pt idx="294">
                  <c:v>17849.849205841321</c:v>
                </c:pt>
                <c:pt idx="295">
                  <c:v>17779.443704576664</c:v>
                </c:pt>
                <c:pt idx="296">
                  <c:v>17889.937422514711</c:v>
                </c:pt>
                <c:pt idx="297">
                  <c:v>17838.251931313942</c:v>
                </c:pt>
                <c:pt idx="298">
                  <c:v>17886.65000611325</c:v>
                </c:pt>
                <c:pt idx="299">
                  <c:v>17841.721981959927</c:v>
                </c:pt>
                <c:pt idx="300">
                  <c:v>17929.112467965475</c:v>
                </c:pt>
                <c:pt idx="301">
                  <c:v>17910.301140779327</c:v>
                </c:pt>
                <c:pt idx="302">
                  <c:v>17915.049631136993</c:v>
                </c:pt>
                <c:pt idx="303">
                  <c:v>17910.483775023851</c:v>
                </c:pt>
                <c:pt idx="304">
                  <c:v>17948.380380762934</c:v>
                </c:pt>
                <c:pt idx="305">
                  <c:v>17966.735122337766</c:v>
                </c:pt>
                <c:pt idx="306">
                  <c:v>17927.651394009266</c:v>
                </c:pt>
                <c:pt idx="307">
                  <c:v>17954.315993710021</c:v>
                </c:pt>
                <c:pt idx="308">
                  <c:v>17917.058607826777</c:v>
                </c:pt>
                <c:pt idx="309">
                  <c:v>17968.013562049448</c:v>
                </c:pt>
                <c:pt idx="310">
                  <c:v>17846.379155195333</c:v>
                </c:pt>
                <c:pt idx="311">
                  <c:v>17917.606510560356</c:v>
                </c:pt>
                <c:pt idx="312">
                  <c:v>17831.951049877804</c:v>
                </c:pt>
                <c:pt idx="313">
                  <c:v>17893.31615603844</c:v>
                </c:pt>
                <c:pt idx="314">
                  <c:v>17806.473572766467</c:v>
                </c:pt>
                <c:pt idx="315">
                  <c:v>17901.717331286622</c:v>
                </c:pt>
                <c:pt idx="316">
                  <c:v>17827.659145131449</c:v>
                </c:pt>
                <c:pt idx="317">
                  <c:v>17887.928445824928</c:v>
                </c:pt>
                <c:pt idx="318">
                  <c:v>17827.567828009185</c:v>
                </c:pt>
                <c:pt idx="319">
                  <c:v>17896.23830395085</c:v>
                </c:pt>
                <c:pt idx="320">
                  <c:v>17856.606672888771</c:v>
                </c:pt>
                <c:pt idx="321">
                  <c:v>17877.974879498281</c:v>
                </c:pt>
                <c:pt idx="322">
                  <c:v>17855.510867421617</c:v>
                </c:pt>
                <c:pt idx="323">
                  <c:v>17898.886500496472</c:v>
                </c:pt>
                <c:pt idx="324">
                  <c:v>17891.763764959967</c:v>
                </c:pt>
                <c:pt idx="325">
                  <c:v>17857.885112600452</c:v>
                </c:pt>
                <c:pt idx="326">
                  <c:v>17875.78326856397</c:v>
                </c:pt>
                <c:pt idx="327">
                  <c:v>17861.263846124177</c:v>
                </c:pt>
                <c:pt idx="328">
                  <c:v>17907.19635862239</c:v>
                </c:pt>
                <c:pt idx="329">
                  <c:v>17830.581293043859</c:v>
                </c:pt>
                <c:pt idx="330">
                  <c:v>17901.717331286622</c:v>
                </c:pt>
                <c:pt idx="331">
                  <c:v>17846.287838073069</c:v>
                </c:pt>
                <c:pt idx="332">
                  <c:v>17913.131971569477</c:v>
                </c:pt>
                <c:pt idx="333">
                  <c:v>17818.801384271952</c:v>
                </c:pt>
                <c:pt idx="334">
                  <c:v>17911.03167775743</c:v>
                </c:pt>
                <c:pt idx="335">
                  <c:v>17823.367240385094</c:v>
                </c:pt>
                <c:pt idx="336">
                  <c:v>17865.007848136956</c:v>
                </c:pt>
                <c:pt idx="337">
                  <c:v>17785.196683279224</c:v>
                </c:pt>
                <c:pt idx="338">
                  <c:v>17868.660533027469</c:v>
                </c:pt>
                <c:pt idx="339">
                  <c:v>17808.756500823038</c:v>
                </c:pt>
                <c:pt idx="340">
                  <c:v>17837.704028580363</c:v>
                </c:pt>
                <c:pt idx="341">
                  <c:v>17799.168202985438</c:v>
                </c:pt>
                <c:pt idx="342">
                  <c:v>17837.977979947151</c:v>
                </c:pt>
                <c:pt idx="343">
                  <c:v>17818.984018516479</c:v>
                </c:pt>
                <c:pt idx="344">
                  <c:v>17356.188842888361</c:v>
                </c:pt>
                <c:pt idx="345">
                  <c:v>17181.681822244056</c:v>
                </c:pt>
                <c:pt idx="346">
                  <c:v>16958.1375069446</c:v>
                </c:pt>
                <c:pt idx="347">
                  <c:v>16937.225885946409</c:v>
                </c:pt>
                <c:pt idx="348">
                  <c:v>16790.205319103225</c:v>
                </c:pt>
                <c:pt idx="349">
                  <c:v>16810.751671612365</c:v>
                </c:pt>
                <c:pt idx="350">
                  <c:v>16676.515501885977</c:v>
                </c:pt>
                <c:pt idx="351">
                  <c:v>16705.554346765563</c:v>
                </c:pt>
                <c:pt idx="352">
                  <c:v>16593.964823360362</c:v>
                </c:pt>
                <c:pt idx="353">
                  <c:v>16644.645826216241</c:v>
                </c:pt>
                <c:pt idx="354">
                  <c:v>16553.328703953393</c:v>
                </c:pt>
                <c:pt idx="355">
                  <c:v>16562.09514769063</c:v>
                </c:pt>
                <c:pt idx="356">
                  <c:v>16481.005543121217</c:v>
                </c:pt>
                <c:pt idx="357">
                  <c:v>16488.310912902245</c:v>
                </c:pt>
                <c:pt idx="358">
                  <c:v>16430.781125876649</c:v>
                </c:pt>
                <c:pt idx="359">
                  <c:v>16385.396516112018</c:v>
                </c:pt>
                <c:pt idx="360">
                  <c:v>16360.558258856521</c:v>
                </c:pt>
                <c:pt idx="361">
                  <c:v>16345.49093368315</c:v>
                </c:pt>
                <c:pt idx="362">
                  <c:v>16349.143618573664</c:v>
                </c:pt>
                <c:pt idx="363">
                  <c:v>16264.857914725055</c:v>
                </c:pt>
                <c:pt idx="364">
                  <c:v>16301.841349241509</c:v>
                </c:pt>
                <c:pt idx="365">
                  <c:v>16225.682869274293</c:v>
                </c:pt>
                <c:pt idx="366">
                  <c:v>16275.450700907544</c:v>
                </c:pt>
                <c:pt idx="367">
                  <c:v>16168.974936349065</c:v>
                </c:pt>
                <c:pt idx="368">
                  <c:v>16248.694784084531</c:v>
                </c:pt>
                <c:pt idx="369">
                  <c:v>16150.985463263283</c:v>
                </c:pt>
                <c:pt idx="370">
                  <c:v>16201.666466119164</c:v>
                </c:pt>
                <c:pt idx="371">
                  <c:v>16110.258026734049</c:v>
                </c:pt>
                <c:pt idx="372">
                  <c:v>16187.694946412948</c:v>
                </c:pt>
                <c:pt idx="373">
                  <c:v>16106.148756232222</c:v>
                </c:pt>
                <c:pt idx="374">
                  <c:v>16127.608279963992</c:v>
                </c:pt>
                <c:pt idx="375">
                  <c:v>16071.174298405551</c:v>
                </c:pt>
                <c:pt idx="376">
                  <c:v>16113.271491768726</c:v>
                </c:pt>
                <c:pt idx="377">
                  <c:v>16078.844936675632</c:v>
                </c:pt>
                <c:pt idx="378">
                  <c:v>16061.403366323426</c:v>
                </c:pt>
                <c:pt idx="379">
                  <c:v>16052.362971219405</c:v>
                </c:pt>
                <c:pt idx="380">
                  <c:v>16039.121988491293</c:v>
                </c:pt>
                <c:pt idx="381">
                  <c:v>16057.841998555177</c:v>
                </c:pt>
                <c:pt idx="382">
                  <c:v>15998.577186206587</c:v>
                </c:pt>
                <c:pt idx="383">
                  <c:v>16045.970772661007</c:v>
                </c:pt>
                <c:pt idx="384">
                  <c:v>15992.824207504027</c:v>
                </c:pt>
                <c:pt idx="385">
                  <c:v>16054.737216398238</c:v>
                </c:pt>
                <c:pt idx="386">
                  <c:v>15959.219506511299</c:v>
                </c:pt>
                <c:pt idx="387">
                  <c:v>16042.774673381806</c:v>
                </c:pt>
                <c:pt idx="388">
                  <c:v>15947.987500472971</c:v>
                </c:pt>
                <c:pt idx="389">
                  <c:v>15998.120600595272</c:v>
                </c:pt>
                <c:pt idx="390">
                  <c:v>15906.346892721109</c:v>
                </c:pt>
                <c:pt idx="391">
                  <c:v>15982.96195829964</c:v>
                </c:pt>
                <c:pt idx="392">
                  <c:v>15899.589425673661</c:v>
                </c:pt>
                <c:pt idx="393">
                  <c:v>15918.583387104332</c:v>
                </c:pt>
                <c:pt idx="394">
                  <c:v>15856.122475476543</c:v>
                </c:pt>
                <c:pt idx="395">
                  <c:v>15910.090894733888</c:v>
                </c:pt>
                <c:pt idx="396">
                  <c:v>15868.632921226554</c:v>
                </c:pt>
                <c:pt idx="397">
                  <c:v>15846.808129005731</c:v>
                </c:pt>
                <c:pt idx="398">
                  <c:v>15828.179436064112</c:v>
                </c:pt>
                <c:pt idx="399">
                  <c:v>15845.347055049528</c:v>
                </c:pt>
                <c:pt idx="400">
                  <c:v>15853.565596053184</c:v>
                </c:pt>
                <c:pt idx="401">
                  <c:v>15797.131614494743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67-40EE-B9F7-A976B33C4723}"/>
            </c:ext>
          </c:extLst>
        </c:ser>
        <c:ser>
          <c:idx val="3"/>
          <c:order val="3"/>
          <c:tx>
            <c:v>Radial Strain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'Duct 1'!$O$10:$O$994</c:f>
              <c:numCache>
                <c:formatCode>General</c:formatCode>
                <c:ptCount val="9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-1.9758000000000001E-2</c:v>
                </c:pt>
                <c:pt idx="96">
                  <c:v>-1.6299000000000001E-2</c:v>
                </c:pt>
                <c:pt idx="97">
                  <c:v>-1.6396000000000001E-2</c:v>
                </c:pt>
                <c:pt idx="98">
                  <c:v>-1.3597E-2</c:v>
                </c:pt>
                <c:pt idx="99">
                  <c:v>-1.5297E-2</c:v>
                </c:pt>
                <c:pt idx="100">
                  <c:v>-1.4308E-2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-3.0032E-2</c:v>
                </c:pt>
                <c:pt idx="118">
                  <c:v>-2.7660000000000001E-2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-2.2729999999999998E-3</c:v>
                </c:pt>
                <c:pt idx="260">
                  <c:v>-3.921E-3</c:v>
                </c:pt>
                <c:pt idx="261">
                  <c:v>-5.7070000000000003E-3</c:v>
                </c:pt>
                <c:pt idx="262">
                  <c:v>-9.9599999999999992E-4</c:v>
                </c:pt>
                <c:pt idx="263">
                  <c:v>-1.583E-3</c:v>
                </c:pt>
                <c:pt idx="264">
                  <c:v>-4.836E-3</c:v>
                </c:pt>
                <c:pt idx="265">
                  <c:v>-6.202E-3</c:v>
                </c:pt>
                <c:pt idx="266">
                  <c:v>-6.3720000000000001E-3</c:v>
                </c:pt>
                <c:pt idx="267">
                  <c:v>-1.8580000000000001E-3</c:v>
                </c:pt>
                <c:pt idx="268">
                  <c:v>-4.2129999999999997E-3</c:v>
                </c:pt>
                <c:pt idx="269">
                  <c:v>-1.3211000000000001E-2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</c:numCache>
            </c:numRef>
          </c:xVal>
          <c:yVal>
            <c:numRef>
              <c:f>'Duct 1'!$Q$10:$Q$999</c:f>
              <c:numCache>
                <c:formatCode>General</c:formatCode>
                <c:ptCount val="990"/>
                <c:pt idx="0">
                  <c:v>3622.5502401672125</c:v>
                </c:pt>
                <c:pt idx="1">
                  <c:v>3617.8017498095446</c:v>
                </c:pt>
                <c:pt idx="2">
                  <c:v>3771.4884665779196</c:v>
                </c:pt>
                <c:pt idx="3">
                  <c:v>3766.3747077311996</c:v>
                </c:pt>
                <c:pt idx="4">
                  <c:v>3904.6288308371522</c:v>
                </c:pt>
                <c:pt idx="5">
                  <c:v>3904.6288308371522</c:v>
                </c:pt>
                <c:pt idx="6">
                  <c:v>4044.9832477551518</c:v>
                </c:pt>
                <c:pt idx="7">
                  <c:v>4056.0326195489556</c:v>
                </c:pt>
                <c:pt idx="8">
                  <c:v>4155.6595999377241</c:v>
                </c:pt>
                <c:pt idx="9">
                  <c:v>4177.6670264030699</c:v>
                </c:pt>
                <c:pt idx="10">
                  <c:v>4304.7804605929568</c:v>
                </c:pt>
                <c:pt idx="11">
                  <c:v>4341.9465293539361</c:v>
                </c:pt>
                <c:pt idx="12">
                  <c:v>4389.7967014196684</c:v>
                </c:pt>
                <c:pt idx="13">
                  <c:v>4444.4956576551149</c:v>
                </c:pt>
                <c:pt idx="14">
                  <c:v>4540.1046846643176</c:v>
                </c:pt>
                <c:pt idx="15">
                  <c:v>4607.4054037720371</c:v>
                </c:pt>
                <c:pt idx="16">
                  <c:v>4618.5460926881042</c:v>
                </c:pt>
                <c:pt idx="17">
                  <c:v>4706.6671156717539</c:v>
                </c:pt>
                <c:pt idx="18">
                  <c:v>4762.7358287411435</c:v>
                </c:pt>
                <c:pt idx="19">
                  <c:v>4864.6457371864817</c:v>
                </c:pt>
                <c:pt idx="20">
                  <c:v>4849.9436805021642</c:v>
                </c:pt>
                <c:pt idx="21">
                  <c:v>4972.7652099456955</c:v>
                </c:pt>
                <c:pt idx="22">
                  <c:v>4991.6678542541049</c:v>
                </c:pt>
                <c:pt idx="23">
                  <c:v>5125.3561212469158</c:v>
                </c:pt>
                <c:pt idx="24">
                  <c:v>5083.1676107614794</c:v>
                </c:pt>
                <c:pt idx="25">
                  <c:v>5244.2510144331445</c:v>
                </c:pt>
                <c:pt idx="26">
                  <c:v>5226.8094440809409</c:v>
                </c:pt>
                <c:pt idx="27">
                  <c:v>5357.0276604277624</c:v>
                </c:pt>
                <c:pt idx="28">
                  <c:v>5321.5966169897783</c:v>
                </c:pt>
                <c:pt idx="29">
                  <c:v>5478.9360186486656</c:v>
                </c:pt>
                <c:pt idx="30">
                  <c:v>5464.5992304533984</c:v>
                </c:pt>
                <c:pt idx="31">
                  <c:v>5567.7875786104178</c:v>
                </c:pt>
                <c:pt idx="32">
                  <c:v>5561.9432827855962</c:v>
                </c:pt>
                <c:pt idx="33">
                  <c:v>5704.2153592711147</c:v>
                </c:pt>
                <c:pt idx="34">
                  <c:v>5718.095561855067</c:v>
                </c:pt>
                <c:pt idx="35">
                  <c:v>5789.5055514646147</c:v>
                </c:pt>
                <c:pt idx="36">
                  <c:v>5820.6446901562467</c:v>
                </c:pt>
                <c:pt idx="37">
                  <c:v>5925.8420150030488</c:v>
                </c:pt>
                <c:pt idx="38">
                  <c:v>5972.5050644793637</c:v>
                </c:pt>
                <c:pt idx="39">
                  <c:v>6014.693574964801</c:v>
                </c:pt>
                <c:pt idx="40">
                  <c:v>6084.6424906181419</c:v>
                </c:pt>
                <c:pt idx="41">
                  <c:v>6162.2620445415641</c:v>
                </c:pt>
                <c:pt idx="42">
                  <c:v>6249.2872620580592</c:v>
                </c:pt>
                <c:pt idx="43">
                  <c:v>6246.9130168792244</c:v>
                </c:pt>
                <c:pt idx="44">
                  <c:v>6356.0369779833291</c:v>
                </c:pt>
                <c:pt idx="45">
                  <c:v>6398.9560254468679</c:v>
                </c:pt>
                <c:pt idx="46">
                  <c:v>6524.7910199250737</c:v>
                </c:pt>
                <c:pt idx="47">
                  <c:v>6491.4602702991333</c:v>
                </c:pt>
                <c:pt idx="48">
                  <c:v>6641.2203508102057</c:v>
                </c:pt>
                <c:pt idx="49">
                  <c:v>6650.9912828923307</c:v>
                </c:pt>
                <c:pt idx="50">
                  <c:v>6790.1585772209128</c:v>
                </c:pt>
                <c:pt idx="51">
                  <c:v>6740.4820627099225</c:v>
                </c:pt>
                <c:pt idx="52">
                  <c:v>6922.7510387465691</c:v>
                </c:pt>
                <c:pt idx="53">
                  <c:v>6907.1358108396216</c:v>
                </c:pt>
                <c:pt idx="54">
                  <c:v>7035.1624162521357</c:v>
                </c:pt>
                <c:pt idx="55">
                  <c:v>7010.1415247521154</c:v>
                </c:pt>
                <c:pt idx="56">
                  <c:v>7176.9779071263392</c:v>
                </c:pt>
                <c:pt idx="57">
                  <c:v>7171.0422941792549</c:v>
                </c:pt>
                <c:pt idx="58">
                  <c:v>7270.9432259348114</c:v>
                </c:pt>
                <c:pt idx="59">
                  <c:v>7281.2620607505132</c:v>
                </c:pt>
                <c:pt idx="60">
                  <c:v>7410.9323743637588</c:v>
                </c:pt>
                <c:pt idx="61">
                  <c:v>7436.9577542086708</c:v>
                </c:pt>
                <c:pt idx="62">
                  <c:v>7510.6506718747887</c:v>
                </c:pt>
                <c:pt idx="63">
                  <c:v>7559.8706007744659</c:v>
                </c:pt>
                <c:pt idx="64">
                  <c:v>7663.0589489314852</c:v>
                </c:pt>
                <c:pt idx="65">
                  <c:v>7723.5108838694896</c:v>
                </c:pt>
                <c:pt idx="66">
                  <c:v>7770.5392018348566</c:v>
                </c:pt>
                <c:pt idx="67">
                  <c:v>7859.6647131633981</c:v>
                </c:pt>
                <c:pt idx="68">
                  <c:v>7915.185523499209</c:v>
                </c:pt>
                <c:pt idx="69">
                  <c:v>8015.4517237438185</c:v>
                </c:pt>
                <c:pt idx="70">
                  <c:v>8020.1088969792236</c:v>
                </c:pt>
                <c:pt idx="71">
                  <c:v>8149.6878934702063</c:v>
                </c:pt>
                <c:pt idx="72">
                  <c:v>8173.0650767694951</c:v>
                </c:pt>
                <c:pt idx="73">
                  <c:v>8311.0452485086589</c:v>
                </c:pt>
                <c:pt idx="74">
                  <c:v>8285.9330398863749</c:v>
                </c:pt>
                <c:pt idx="75">
                  <c:v>8449.755957225927</c:v>
                </c:pt>
                <c:pt idx="76">
                  <c:v>8436.3323402532878</c:v>
                </c:pt>
                <c:pt idx="77">
                  <c:v>8588.8319344322463</c:v>
                </c:pt>
                <c:pt idx="78">
                  <c:v>8550.7526944486362</c:v>
                </c:pt>
                <c:pt idx="79">
                  <c:v>8730.3734739396605</c:v>
                </c:pt>
                <c:pt idx="80">
                  <c:v>8717.0411740892851</c:v>
                </c:pt>
                <c:pt idx="81">
                  <c:v>8845.4330479908513</c:v>
                </c:pt>
                <c:pt idx="82">
                  <c:v>8842.5109000784396</c:v>
                </c:pt>
                <c:pt idx="83">
                  <c:v>8981.3129259179696</c:v>
                </c:pt>
                <c:pt idx="84">
                  <c:v>8989.988052532939</c:v>
                </c:pt>
                <c:pt idx="85">
                  <c:v>9099.7512334928851</c:v>
                </c:pt>
                <c:pt idx="86">
                  <c:v>9128.6987612502089</c:v>
                </c:pt>
                <c:pt idx="87">
                  <c:v>9254.8990242174641</c:v>
                </c:pt>
                <c:pt idx="88">
                  <c:v>9312.1548598762711</c:v>
                </c:pt>
                <c:pt idx="89">
                  <c:v>9345.2116581354221</c:v>
                </c:pt>
                <c:pt idx="90">
                  <c:v>9439.0856598216305</c:v>
                </c:pt>
                <c:pt idx="91">
                  <c:v>9496.2501783581756</c:v>
                </c:pt>
                <c:pt idx="92">
                  <c:v>9602.9085771611808</c:v>
                </c:pt>
                <c:pt idx="93">
                  <c:v>9608.1136531301654</c:v>
                </c:pt>
                <c:pt idx="94">
                  <c:v>9741.1627002671339</c:v>
                </c:pt>
                <c:pt idx="95">
                  <c:v>9760.8871986759095</c:v>
                </c:pt>
                <c:pt idx="96">
                  <c:v>9917.0394777453821</c:v>
                </c:pt>
                <c:pt idx="97">
                  <c:v>9884.2566308530186</c:v>
                </c:pt>
                <c:pt idx="98">
                  <c:v>10064.333995955356</c:v>
                </c:pt>
                <c:pt idx="99">
                  <c:v>10056.206772073963</c:v>
                </c:pt>
                <c:pt idx="100">
                  <c:v>10180.854643962752</c:v>
                </c:pt>
                <c:pt idx="101">
                  <c:v>10164.234927710913</c:v>
                </c:pt>
                <c:pt idx="102">
                  <c:v>10332.349749796816</c:v>
                </c:pt>
                <c:pt idx="103">
                  <c:v>10325.318331382579</c:v>
                </c:pt>
                <c:pt idx="104">
                  <c:v>10436.177317809677</c:v>
                </c:pt>
                <c:pt idx="105">
                  <c:v>10451.792545716624</c:v>
                </c:pt>
                <c:pt idx="106">
                  <c:v>10594.155939324406</c:v>
                </c:pt>
                <c:pt idx="107">
                  <c:v>10637.440255276995</c:v>
                </c:pt>
                <c:pt idx="108">
                  <c:v>10686.934135543461</c:v>
                </c:pt>
                <c:pt idx="109">
                  <c:v>10766.562666156664</c:v>
                </c:pt>
                <c:pt idx="110">
                  <c:v>10832.128359941389</c:v>
                </c:pt>
                <c:pt idx="111">
                  <c:v>10926.002361627598</c:v>
                </c:pt>
                <c:pt idx="112">
                  <c:v>10952.393009961561</c:v>
                </c:pt>
                <c:pt idx="113">
                  <c:v>11068.639706602169</c:v>
                </c:pt>
                <c:pt idx="114">
                  <c:v>11110.280314354028</c:v>
                </c:pt>
                <c:pt idx="115">
                  <c:v>11257.666149686265</c:v>
                </c:pt>
                <c:pt idx="116">
                  <c:v>11214.5644679782</c:v>
                </c:pt>
                <c:pt idx="117">
                  <c:v>11394.641833080539</c:v>
                </c:pt>
                <c:pt idx="118">
                  <c:v>11398.294517971053</c:v>
                </c:pt>
                <c:pt idx="119">
                  <c:v>11525.134000794149</c:v>
                </c:pt>
                <c:pt idx="120">
                  <c:v>11494.99935044741</c:v>
                </c:pt>
                <c:pt idx="121">
                  <c:v>11679.551254540627</c:v>
                </c:pt>
                <c:pt idx="122">
                  <c:v>11668.77583411361</c:v>
                </c:pt>
                <c:pt idx="123">
                  <c:v>11787.853361544367</c:v>
                </c:pt>
                <c:pt idx="124">
                  <c:v>11792.967120391084</c:v>
                </c:pt>
                <c:pt idx="125">
                  <c:v>11932.864951697769</c:v>
                </c:pt>
                <c:pt idx="126">
                  <c:v>11952.954718595596</c:v>
                </c:pt>
                <c:pt idx="127">
                  <c:v>12049.020331216114</c:v>
                </c:pt>
                <c:pt idx="128">
                  <c:v>12092.487281413229</c:v>
                </c:pt>
                <c:pt idx="129">
                  <c:v>12213.299834166979</c:v>
                </c:pt>
                <c:pt idx="130">
                  <c:v>12301.2382229061</c:v>
                </c:pt>
                <c:pt idx="131">
                  <c:v>12293.110999024708</c:v>
                </c:pt>
                <c:pt idx="132">
                  <c:v>12415.658577101452</c:v>
                </c:pt>
                <c:pt idx="133">
                  <c:v>12459.947381398933</c:v>
                </c:pt>
                <c:pt idx="134">
                  <c:v>12593.270379902693</c:v>
                </c:pt>
                <c:pt idx="135">
                  <c:v>12570.989002070555</c:v>
                </c:pt>
                <c:pt idx="136">
                  <c:v>12730.885283152804</c:v>
                </c:pt>
                <c:pt idx="137">
                  <c:v>12723.945181860829</c:v>
                </c:pt>
                <c:pt idx="138">
                  <c:v>12881.101949275191</c:v>
                </c:pt>
                <c:pt idx="139">
                  <c:v>12841.196366846327</c:v>
                </c:pt>
                <c:pt idx="140">
                  <c:v>13022.734805904869</c:v>
                </c:pt>
                <c:pt idx="141">
                  <c:v>13013.968362167636</c:v>
                </c:pt>
                <c:pt idx="142">
                  <c:v>13140.077308012631</c:v>
                </c:pt>
                <c:pt idx="143">
                  <c:v>13132.771938231603</c:v>
                </c:pt>
                <c:pt idx="144">
                  <c:v>13293.398756291954</c:v>
                </c:pt>
                <c:pt idx="145">
                  <c:v>13311.022960888684</c:v>
                </c:pt>
                <c:pt idx="146">
                  <c:v>13391.838614091306</c:v>
                </c:pt>
                <c:pt idx="147">
                  <c:v>13434.392393065791</c:v>
                </c:pt>
                <c:pt idx="148">
                  <c:v>13552.191480784866</c:v>
                </c:pt>
                <c:pt idx="149">
                  <c:v>13621.409859460107</c:v>
                </c:pt>
                <c:pt idx="150">
                  <c:v>13644.056505781293</c:v>
                </c:pt>
                <c:pt idx="151">
                  <c:v>13739.574215668234</c:v>
                </c:pt>
                <c:pt idx="152">
                  <c:v>13813.084499089826</c:v>
                </c:pt>
                <c:pt idx="153">
                  <c:v>13935.906028533358</c:v>
                </c:pt>
                <c:pt idx="154">
                  <c:v>13909.150111710343</c:v>
                </c:pt>
                <c:pt idx="155">
                  <c:v>14063.841316823609</c:v>
                </c:pt>
                <c:pt idx="156">
                  <c:v>14071.785906460476</c:v>
                </c:pt>
                <c:pt idx="157">
                  <c:v>14223.554963661332</c:v>
                </c:pt>
                <c:pt idx="158">
                  <c:v>14184.745186699622</c:v>
                </c:pt>
                <c:pt idx="159">
                  <c:v>14361.443818278234</c:v>
                </c:pt>
                <c:pt idx="160">
                  <c:v>14368.201285325684</c:v>
                </c:pt>
                <c:pt idx="161">
                  <c:v>14465.727971902408</c:v>
                </c:pt>
                <c:pt idx="162">
                  <c:v>14455.957039820281</c:v>
                </c:pt>
                <c:pt idx="163">
                  <c:v>14610.009025077708</c:v>
                </c:pt>
                <c:pt idx="164">
                  <c:v>14616.583857880632</c:v>
                </c:pt>
                <c:pt idx="165">
                  <c:v>14700.960878851505</c:v>
                </c:pt>
                <c:pt idx="166">
                  <c:v>14729.269186752988</c:v>
                </c:pt>
                <c:pt idx="167">
                  <c:v>14852.273350441046</c:v>
                </c:pt>
                <c:pt idx="168">
                  <c:v>14901.128010851669</c:v>
                </c:pt>
                <c:pt idx="169">
                  <c:v>14933.362955010454</c:v>
                </c:pt>
                <c:pt idx="170">
                  <c:v>15011.895680156505</c:v>
                </c:pt>
                <c:pt idx="171">
                  <c:v>15024.954028640092</c:v>
                </c:pt>
                <c:pt idx="172">
                  <c:v>15121.476226871924</c:v>
                </c:pt>
                <c:pt idx="173">
                  <c:v>15176.997037207735</c:v>
                </c:pt>
                <c:pt idx="174">
                  <c:v>15301.553591974262</c:v>
                </c:pt>
                <c:pt idx="175">
                  <c:v>15321.917310238876</c:v>
                </c:pt>
                <c:pt idx="176">
                  <c:v>15467.842071614908</c:v>
                </c:pt>
                <c:pt idx="177">
                  <c:v>15443.551717092992</c:v>
                </c:pt>
                <c:pt idx="178">
                  <c:v>15607.283317310279</c:v>
                </c:pt>
                <c:pt idx="179">
                  <c:v>15617.054249392404</c:v>
                </c:pt>
                <c:pt idx="180">
                  <c:v>15729.191675531183</c:v>
                </c:pt>
                <c:pt idx="181">
                  <c:v>15709.558494244669</c:v>
                </c:pt>
                <c:pt idx="182">
                  <c:v>15871.737703383491</c:v>
                </c:pt>
                <c:pt idx="183">
                  <c:v>15865.710773314142</c:v>
                </c:pt>
                <c:pt idx="184">
                  <c:v>15986.979911679204</c:v>
                </c:pt>
                <c:pt idx="185">
                  <c:v>15994.833184193811</c:v>
                </c:pt>
                <c:pt idx="186">
                  <c:v>16122.951106728588</c:v>
                </c:pt>
                <c:pt idx="187">
                  <c:v>16158.199515922046</c:v>
                </c:pt>
                <c:pt idx="188">
                  <c:v>16226.322089130133</c:v>
                </c:pt>
                <c:pt idx="189">
                  <c:v>16284.58241313383</c:v>
                </c:pt>
                <c:pt idx="190">
                  <c:v>16385.031247622963</c:v>
                </c:pt>
                <c:pt idx="191">
                  <c:v>16477.535492475228</c:v>
                </c:pt>
                <c:pt idx="192">
                  <c:v>16478.996566431437</c:v>
                </c:pt>
                <c:pt idx="193">
                  <c:v>16593.873506238098</c:v>
                </c:pt>
                <c:pt idx="194">
                  <c:v>16627.478207230826</c:v>
                </c:pt>
                <c:pt idx="195">
                  <c:v>16757.513789333127</c:v>
                </c:pt>
                <c:pt idx="196">
                  <c:v>16728.657578698061</c:v>
                </c:pt>
                <c:pt idx="197">
                  <c:v>16865.267993603287</c:v>
                </c:pt>
                <c:pt idx="198">
                  <c:v>16892.115227548562</c:v>
                </c:pt>
                <c:pt idx="199">
                  <c:v>17007.540070088806</c:v>
                </c:pt>
                <c:pt idx="200">
                  <c:v>16982.336544344256</c:v>
                </c:pt>
                <c:pt idx="201">
                  <c:v>17151.273220530526</c:v>
                </c:pt>
                <c:pt idx="202">
                  <c:v>17150.63400067469</c:v>
                </c:pt>
                <c:pt idx="203">
                  <c:v>17246.425661928417</c:v>
                </c:pt>
                <c:pt idx="204">
                  <c:v>17255.466057032438</c:v>
                </c:pt>
                <c:pt idx="205">
                  <c:v>17372.078022162099</c:v>
                </c:pt>
                <c:pt idx="206">
                  <c:v>17397.464182151169</c:v>
                </c:pt>
                <c:pt idx="207">
                  <c:v>17463.577778669471</c:v>
                </c:pt>
                <c:pt idx="208">
                  <c:v>17509.510291167684</c:v>
                </c:pt>
                <c:pt idx="209">
                  <c:v>17608.680685945139</c:v>
                </c:pt>
                <c:pt idx="210">
                  <c:v>17677.533796131327</c:v>
                </c:pt>
                <c:pt idx="211">
                  <c:v>17699.997808207987</c:v>
                </c:pt>
                <c:pt idx="212">
                  <c:v>17788.940685292004</c:v>
                </c:pt>
                <c:pt idx="213">
                  <c:v>17839.804322392407</c:v>
                </c:pt>
                <c:pt idx="214">
                  <c:v>17956.051019033017</c:v>
                </c:pt>
                <c:pt idx="215">
                  <c:v>17940.618425370594</c:v>
                </c:pt>
                <c:pt idx="216">
                  <c:v>18076.589620419974</c:v>
                </c:pt>
                <c:pt idx="217">
                  <c:v>18087.091089480204</c:v>
                </c:pt>
                <c:pt idx="218">
                  <c:v>18214.021889425563</c:v>
                </c:pt>
                <c:pt idx="219">
                  <c:v>18173.203135774071</c:v>
                </c:pt>
                <c:pt idx="220">
                  <c:v>18339.126346925666</c:v>
                </c:pt>
                <c:pt idx="221">
                  <c:v>18336.204199013253</c:v>
                </c:pt>
                <c:pt idx="222">
                  <c:v>18421.677025451281</c:v>
                </c:pt>
                <c:pt idx="223">
                  <c:v>18414.828241281568</c:v>
                </c:pt>
                <c:pt idx="224">
                  <c:v>18554.269486976937</c:v>
                </c:pt>
                <c:pt idx="225">
                  <c:v>18567.327835460525</c:v>
                </c:pt>
                <c:pt idx="226">
                  <c:v>18638.737825070071</c:v>
                </c:pt>
                <c:pt idx="227">
                  <c:v>18660.197348801841</c:v>
                </c:pt>
                <c:pt idx="228">
                  <c:v>18756.262961422359</c:v>
                </c:pt>
                <c:pt idx="229">
                  <c:v>18803.199962265462</c:v>
                </c:pt>
                <c:pt idx="230">
                  <c:v>18832.604075634099</c:v>
                </c:pt>
                <c:pt idx="231">
                  <c:v>18884.198249712608</c:v>
                </c:pt>
                <c:pt idx="232">
                  <c:v>18917.8942678276</c:v>
                </c:pt>
                <c:pt idx="233">
                  <c:v>19023.822129652508</c:v>
                </c:pt>
                <c:pt idx="234">
                  <c:v>18968.575270683483</c:v>
                </c:pt>
                <c:pt idx="235">
                  <c:v>19102.537489043083</c:v>
                </c:pt>
                <c:pt idx="236">
                  <c:v>19119.613790906231</c:v>
                </c:pt>
                <c:pt idx="237">
                  <c:v>19241.339514882613</c:v>
                </c:pt>
                <c:pt idx="238">
                  <c:v>19192.941440083301</c:v>
                </c:pt>
                <c:pt idx="239">
                  <c:v>19348.911084908246</c:v>
                </c:pt>
                <c:pt idx="240">
                  <c:v>19309.462088090695</c:v>
                </c:pt>
                <c:pt idx="241">
                  <c:v>19111.48656702484</c:v>
                </c:pt>
                <c:pt idx="242">
                  <c:v>19059.435807335016</c:v>
                </c:pt>
                <c:pt idx="243">
                  <c:v>19104.820417099654</c:v>
                </c:pt>
                <c:pt idx="244">
                  <c:v>19081.717185167152</c:v>
                </c:pt>
                <c:pt idx="245">
                  <c:v>19120.892230617916</c:v>
                </c:pt>
                <c:pt idx="246">
                  <c:v>19137.420629747488</c:v>
                </c:pt>
                <c:pt idx="247">
                  <c:v>19244.535614161814</c:v>
                </c:pt>
                <c:pt idx="248">
                  <c:v>19285.445684935567</c:v>
                </c:pt>
                <c:pt idx="249">
                  <c:v>19324.346779019539</c:v>
                </c:pt>
                <c:pt idx="250">
                  <c:v>19383.063688634553</c:v>
                </c:pt>
                <c:pt idx="251">
                  <c:v>19438.584498970366</c:v>
                </c:pt>
                <c:pt idx="252">
                  <c:v>19514.560344693055</c:v>
                </c:pt>
                <c:pt idx="253">
                  <c:v>19470.362857517837</c:v>
                </c:pt>
                <c:pt idx="254">
                  <c:v>19533.736940368253</c:v>
                </c:pt>
                <c:pt idx="255">
                  <c:v>19547.799777196731</c:v>
                </c:pt>
                <c:pt idx="256">
                  <c:v>19625.054062631101</c:v>
                </c:pt>
                <c:pt idx="257">
                  <c:v>19460.50060831345</c:v>
                </c:pt>
                <c:pt idx="258">
                  <c:v>19221.980284962887</c:v>
                </c:pt>
                <c:pt idx="259">
                  <c:v>18885.476689424289</c:v>
                </c:pt>
                <c:pt idx="260">
                  <c:v>18718.092404316489</c:v>
                </c:pt>
                <c:pt idx="261">
                  <c:v>18550.160216475109</c:v>
                </c:pt>
                <c:pt idx="262">
                  <c:v>18358.9421624567</c:v>
                </c:pt>
                <c:pt idx="263">
                  <c:v>18111.838029613435</c:v>
                </c:pt>
                <c:pt idx="264">
                  <c:v>17876.239854175285</c:v>
                </c:pt>
                <c:pt idx="265">
                  <c:v>17773.782042996369</c:v>
                </c:pt>
                <c:pt idx="266">
                  <c:v>17661.370665490802</c:v>
                </c:pt>
                <c:pt idx="267">
                  <c:v>17661.096714124014</c:v>
                </c:pt>
                <c:pt idx="268">
                  <c:v>17527.682398497989</c:v>
                </c:pt>
                <c:pt idx="269">
                  <c:v>17588.864870414098</c:v>
                </c:pt>
                <c:pt idx="270">
                  <c:v>17499.648041963294</c:v>
                </c:pt>
                <c:pt idx="271">
                  <c:v>17563.752661791816</c:v>
                </c:pt>
                <c:pt idx="272">
                  <c:v>17470.517879961448</c:v>
                </c:pt>
                <c:pt idx="273">
                  <c:v>17563.204759058241</c:v>
                </c:pt>
                <c:pt idx="274">
                  <c:v>17487.137596213288</c:v>
                </c:pt>
                <c:pt idx="275">
                  <c:v>17543.571577771727</c:v>
                </c:pt>
                <c:pt idx="276">
                  <c:v>17481.84120312204</c:v>
                </c:pt>
                <c:pt idx="277">
                  <c:v>17572.975691140364</c:v>
                </c:pt>
                <c:pt idx="278">
                  <c:v>17538.366501802742</c:v>
                </c:pt>
                <c:pt idx="279">
                  <c:v>17574.436765096569</c:v>
                </c:pt>
                <c:pt idx="280">
                  <c:v>17558.638902945098</c:v>
                </c:pt>
                <c:pt idx="281">
                  <c:v>17616.351324215218</c:v>
                </c:pt>
                <c:pt idx="282">
                  <c:v>17622.743522773617</c:v>
                </c:pt>
                <c:pt idx="283">
                  <c:v>17621.191131695148</c:v>
                </c:pt>
                <c:pt idx="284">
                  <c:v>17650.869196430573</c:v>
                </c:pt>
                <c:pt idx="285">
                  <c:v>17672.51135440687</c:v>
                </c:pt>
                <c:pt idx="286">
                  <c:v>17729.219287332096</c:v>
                </c:pt>
                <c:pt idx="287">
                  <c:v>17672.60267152913</c:v>
                </c:pt>
                <c:pt idx="288">
                  <c:v>17745.565052217149</c:v>
                </c:pt>
                <c:pt idx="289">
                  <c:v>17714.151962158729</c:v>
                </c:pt>
                <c:pt idx="290">
                  <c:v>17798.346348885076</c:v>
                </c:pt>
                <c:pt idx="291">
                  <c:v>17721.913917551072</c:v>
                </c:pt>
                <c:pt idx="292">
                  <c:v>17838.160614191675</c:v>
                </c:pt>
                <c:pt idx="293">
                  <c:v>17770.129358105853</c:v>
                </c:pt>
                <c:pt idx="294">
                  <c:v>17849.849205841321</c:v>
                </c:pt>
                <c:pt idx="295">
                  <c:v>17779.443704576664</c:v>
                </c:pt>
                <c:pt idx="296">
                  <c:v>17889.937422514711</c:v>
                </c:pt>
                <c:pt idx="297">
                  <c:v>17838.251931313942</c:v>
                </c:pt>
                <c:pt idx="298">
                  <c:v>17886.65000611325</c:v>
                </c:pt>
                <c:pt idx="299">
                  <c:v>17841.721981959927</c:v>
                </c:pt>
                <c:pt idx="300">
                  <c:v>17929.112467965475</c:v>
                </c:pt>
                <c:pt idx="301">
                  <c:v>17910.301140779327</c:v>
                </c:pt>
                <c:pt idx="302">
                  <c:v>17915.049631136993</c:v>
                </c:pt>
                <c:pt idx="303">
                  <c:v>17910.483775023851</c:v>
                </c:pt>
                <c:pt idx="304">
                  <c:v>17948.380380762934</c:v>
                </c:pt>
                <c:pt idx="305">
                  <c:v>17966.735122337766</c:v>
                </c:pt>
                <c:pt idx="306">
                  <c:v>17927.651394009266</c:v>
                </c:pt>
                <c:pt idx="307">
                  <c:v>17954.315993710021</c:v>
                </c:pt>
                <c:pt idx="308">
                  <c:v>17917.058607826777</c:v>
                </c:pt>
                <c:pt idx="309">
                  <c:v>17968.013562049448</c:v>
                </c:pt>
                <c:pt idx="310">
                  <c:v>17846.379155195333</c:v>
                </c:pt>
                <c:pt idx="311">
                  <c:v>17917.606510560356</c:v>
                </c:pt>
                <c:pt idx="312">
                  <c:v>17831.951049877804</c:v>
                </c:pt>
                <c:pt idx="313">
                  <c:v>17893.31615603844</c:v>
                </c:pt>
                <c:pt idx="314">
                  <c:v>17806.473572766467</c:v>
                </c:pt>
                <c:pt idx="315">
                  <c:v>17901.717331286622</c:v>
                </c:pt>
                <c:pt idx="316">
                  <c:v>17827.659145131449</c:v>
                </c:pt>
                <c:pt idx="317">
                  <c:v>17887.928445824928</c:v>
                </c:pt>
                <c:pt idx="318">
                  <c:v>17827.567828009185</c:v>
                </c:pt>
                <c:pt idx="319">
                  <c:v>17896.23830395085</c:v>
                </c:pt>
                <c:pt idx="320">
                  <c:v>17856.606672888771</c:v>
                </c:pt>
                <c:pt idx="321">
                  <c:v>17877.974879498281</c:v>
                </c:pt>
                <c:pt idx="322">
                  <c:v>17855.510867421617</c:v>
                </c:pt>
                <c:pt idx="323">
                  <c:v>17898.886500496472</c:v>
                </c:pt>
                <c:pt idx="324">
                  <c:v>17891.763764959967</c:v>
                </c:pt>
                <c:pt idx="325">
                  <c:v>17857.885112600452</c:v>
                </c:pt>
                <c:pt idx="326">
                  <c:v>17875.78326856397</c:v>
                </c:pt>
                <c:pt idx="327">
                  <c:v>17861.263846124177</c:v>
                </c:pt>
                <c:pt idx="328">
                  <c:v>17907.19635862239</c:v>
                </c:pt>
                <c:pt idx="329">
                  <c:v>17830.581293043859</c:v>
                </c:pt>
                <c:pt idx="330">
                  <c:v>17901.717331286622</c:v>
                </c:pt>
                <c:pt idx="331">
                  <c:v>17846.287838073069</c:v>
                </c:pt>
                <c:pt idx="332">
                  <c:v>17913.131971569477</c:v>
                </c:pt>
                <c:pt idx="333">
                  <c:v>17818.801384271952</c:v>
                </c:pt>
                <c:pt idx="334">
                  <c:v>17911.03167775743</c:v>
                </c:pt>
                <c:pt idx="335">
                  <c:v>17823.367240385094</c:v>
                </c:pt>
                <c:pt idx="336">
                  <c:v>17865.007848136956</c:v>
                </c:pt>
                <c:pt idx="337">
                  <c:v>17785.196683279224</c:v>
                </c:pt>
                <c:pt idx="338">
                  <c:v>17868.660533027469</c:v>
                </c:pt>
                <c:pt idx="339">
                  <c:v>17808.756500823038</c:v>
                </c:pt>
                <c:pt idx="340">
                  <c:v>17837.704028580363</c:v>
                </c:pt>
                <c:pt idx="341">
                  <c:v>17799.168202985438</c:v>
                </c:pt>
                <c:pt idx="342">
                  <c:v>17837.977979947151</c:v>
                </c:pt>
                <c:pt idx="343">
                  <c:v>17818.984018516479</c:v>
                </c:pt>
                <c:pt idx="344">
                  <c:v>17356.188842888361</c:v>
                </c:pt>
                <c:pt idx="345">
                  <c:v>17181.681822244056</c:v>
                </c:pt>
                <c:pt idx="346">
                  <c:v>16958.1375069446</c:v>
                </c:pt>
                <c:pt idx="347">
                  <c:v>16937.225885946409</c:v>
                </c:pt>
                <c:pt idx="348">
                  <c:v>16790.205319103225</c:v>
                </c:pt>
                <c:pt idx="349">
                  <c:v>16810.751671612365</c:v>
                </c:pt>
                <c:pt idx="350">
                  <c:v>16676.515501885977</c:v>
                </c:pt>
                <c:pt idx="351">
                  <c:v>16705.554346765563</c:v>
                </c:pt>
                <c:pt idx="352">
                  <c:v>16593.964823360362</c:v>
                </c:pt>
                <c:pt idx="353">
                  <c:v>16644.645826216241</c:v>
                </c:pt>
                <c:pt idx="354">
                  <c:v>16553.328703953393</c:v>
                </c:pt>
                <c:pt idx="355">
                  <c:v>16562.09514769063</c:v>
                </c:pt>
                <c:pt idx="356">
                  <c:v>16481.005543121217</c:v>
                </c:pt>
                <c:pt idx="357">
                  <c:v>16488.310912902245</c:v>
                </c:pt>
                <c:pt idx="358">
                  <c:v>16430.781125876649</c:v>
                </c:pt>
                <c:pt idx="359">
                  <c:v>16385.396516112018</c:v>
                </c:pt>
                <c:pt idx="360">
                  <c:v>16360.558258856521</c:v>
                </c:pt>
                <c:pt idx="361">
                  <c:v>16345.49093368315</c:v>
                </c:pt>
                <c:pt idx="362">
                  <c:v>16349.143618573664</c:v>
                </c:pt>
                <c:pt idx="363">
                  <c:v>16264.857914725055</c:v>
                </c:pt>
                <c:pt idx="364">
                  <c:v>16301.841349241509</c:v>
                </c:pt>
                <c:pt idx="365">
                  <c:v>16225.682869274293</c:v>
                </c:pt>
                <c:pt idx="366">
                  <c:v>16275.450700907544</c:v>
                </c:pt>
                <c:pt idx="367">
                  <c:v>16168.974936349065</c:v>
                </c:pt>
                <c:pt idx="368">
                  <c:v>16248.694784084531</c:v>
                </c:pt>
                <c:pt idx="369">
                  <c:v>16150.985463263283</c:v>
                </c:pt>
                <c:pt idx="370">
                  <c:v>16201.666466119164</c:v>
                </c:pt>
                <c:pt idx="371">
                  <c:v>16110.258026734049</c:v>
                </c:pt>
                <c:pt idx="372">
                  <c:v>16187.694946412948</c:v>
                </c:pt>
                <c:pt idx="373">
                  <c:v>16106.148756232222</c:v>
                </c:pt>
                <c:pt idx="374">
                  <c:v>16127.608279963992</c:v>
                </c:pt>
                <c:pt idx="375">
                  <c:v>16071.174298405551</c:v>
                </c:pt>
                <c:pt idx="376">
                  <c:v>16113.271491768726</c:v>
                </c:pt>
                <c:pt idx="377">
                  <c:v>16078.844936675632</c:v>
                </c:pt>
                <c:pt idx="378">
                  <c:v>16061.403366323426</c:v>
                </c:pt>
                <c:pt idx="379">
                  <c:v>16052.362971219405</c:v>
                </c:pt>
                <c:pt idx="380">
                  <c:v>16039.121988491293</c:v>
                </c:pt>
                <c:pt idx="381">
                  <c:v>16057.841998555177</c:v>
                </c:pt>
                <c:pt idx="382">
                  <c:v>15998.577186206587</c:v>
                </c:pt>
                <c:pt idx="383">
                  <c:v>16045.970772661007</c:v>
                </c:pt>
                <c:pt idx="384">
                  <c:v>15992.824207504027</c:v>
                </c:pt>
                <c:pt idx="385">
                  <c:v>16054.737216398238</c:v>
                </c:pt>
                <c:pt idx="386">
                  <c:v>15959.219506511299</c:v>
                </c:pt>
                <c:pt idx="387">
                  <c:v>16042.774673381806</c:v>
                </c:pt>
                <c:pt idx="388">
                  <c:v>15947.987500472971</c:v>
                </c:pt>
                <c:pt idx="389">
                  <c:v>15998.120600595272</c:v>
                </c:pt>
                <c:pt idx="390">
                  <c:v>15906.346892721109</c:v>
                </c:pt>
                <c:pt idx="391">
                  <c:v>15982.96195829964</c:v>
                </c:pt>
                <c:pt idx="392">
                  <c:v>15899.589425673661</c:v>
                </c:pt>
                <c:pt idx="393">
                  <c:v>15918.583387104332</c:v>
                </c:pt>
                <c:pt idx="394">
                  <c:v>15856.122475476543</c:v>
                </c:pt>
                <c:pt idx="395">
                  <c:v>15910.090894733888</c:v>
                </c:pt>
                <c:pt idx="396">
                  <c:v>15868.632921226554</c:v>
                </c:pt>
                <c:pt idx="397">
                  <c:v>15846.808129005731</c:v>
                </c:pt>
                <c:pt idx="398">
                  <c:v>15828.179436064112</c:v>
                </c:pt>
                <c:pt idx="399">
                  <c:v>15845.347055049528</c:v>
                </c:pt>
                <c:pt idx="400">
                  <c:v>15853.565596053184</c:v>
                </c:pt>
                <c:pt idx="401">
                  <c:v>15797.131614494743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67-40EE-B9F7-A976B33C4723}"/>
            </c:ext>
          </c:extLst>
        </c:ser>
        <c:ser>
          <c:idx val="4"/>
          <c:order val="4"/>
          <c:tx>
            <c:v>Analysis Range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'Duct 1'!$AQ$10:$AV$1008</c:f>
            </c:numRef>
          </c:xVal>
          <c:yVal>
            <c:numRef>
              <c:f>'Duct 1'!$AW$11:$AW$1009</c:f>
              <c:numCache>
                <c:formatCode>0</c:formatCode>
                <c:ptCount val="99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267-40EE-B9F7-A976B33C472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5-A267-40EE-B9F7-A976B33C4723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6-A267-40EE-B9F7-A976B33C4723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7-A267-40EE-B9F7-A976B33C4723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8-A267-40EE-B9F7-A976B33C4723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9-A267-40EE-B9F7-A976B33C4723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A-A267-40EE-B9F7-A976B33C4723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B-A267-40EE-B9F7-A976B33C4723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C-A267-40EE-B9F7-A976B33C4723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D-A267-40EE-B9F7-A976B33C4723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E-A267-40EE-B9F7-A976B33C4723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F-A267-40EE-B9F7-A976B33C4723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0-A267-40EE-B9F7-A976B33C4723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1-A267-40EE-B9F7-A976B33C4723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2-A267-40EE-B9F7-A976B33C4723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3-A267-40EE-B9F7-A976B33C4723}"/>
            </c:ext>
          </c:extLst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4-A267-40EE-B9F7-A976B33C4723}"/>
            </c:ext>
          </c:extLst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5-A267-40EE-B9F7-A976B33C4723}"/>
            </c:ext>
          </c:extLst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6-A267-40EE-B9F7-A976B33C4723}"/>
            </c:ext>
          </c:extLst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7-A267-40EE-B9F7-A976B33C4723}"/>
            </c:ext>
          </c:extLst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8-A267-40EE-B9F7-A976B33C4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066856"/>
        <c:axId val="393064504"/>
      </c:scatterChart>
      <c:valAx>
        <c:axId val="393066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64504"/>
        <c:crosses val="autoZero"/>
        <c:crossBetween val="midCat"/>
      </c:valAx>
      <c:valAx>
        <c:axId val="393064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66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Axial Strain E1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'Res 2'!$L$10:$L$996</c:f>
              <c:numCache>
                <c:formatCode>General</c:formatCode>
                <c:ptCount val="987"/>
                <c:pt idx="0">
                  <c:v>0</c:v>
                </c:pt>
                <c:pt idx="1">
                  <c:v>1.9999999999999999E-6</c:v>
                </c:pt>
                <c:pt idx="2">
                  <c:v>1.5E-5</c:v>
                </c:pt>
                <c:pt idx="3">
                  <c:v>-6.7000000000000002E-5</c:v>
                </c:pt>
                <c:pt idx="4">
                  <c:v>6.9999999999999994E-5</c:v>
                </c:pt>
                <c:pt idx="5">
                  <c:v>6.7999999999999999E-5</c:v>
                </c:pt>
                <c:pt idx="6">
                  <c:v>1.06E-4</c:v>
                </c:pt>
                <c:pt idx="7">
                  <c:v>1.06E-4</c:v>
                </c:pt>
                <c:pt idx="8">
                  <c:v>1.4899999999999999E-4</c:v>
                </c:pt>
                <c:pt idx="9">
                  <c:v>1.5200000000000001E-4</c:v>
                </c:pt>
                <c:pt idx="10">
                  <c:v>1.85E-4</c:v>
                </c:pt>
                <c:pt idx="11">
                  <c:v>1.9100000000000001E-4</c:v>
                </c:pt>
                <c:pt idx="12">
                  <c:v>2.2900000000000001E-4</c:v>
                </c:pt>
                <c:pt idx="13">
                  <c:v>2.3900000000000001E-4</c:v>
                </c:pt>
                <c:pt idx="14">
                  <c:v>2.63E-4</c:v>
                </c:pt>
                <c:pt idx="15">
                  <c:v>2.7700000000000001E-4</c:v>
                </c:pt>
                <c:pt idx="16">
                  <c:v>3.0699999999999998E-4</c:v>
                </c:pt>
                <c:pt idx="17">
                  <c:v>3.2600000000000001E-4</c:v>
                </c:pt>
                <c:pt idx="18">
                  <c:v>3.3799999999999998E-4</c:v>
                </c:pt>
                <c:pt idx="19">
                  <c:v>3.6200000000000002E-4</c:v>
                </c:pt>
                <c:pt idx="20">
                  <c:v>3.8200000000000002E-4</c:v>
                </c:pt>
                <c:pt idx="21">
                  <c:v>4.0999999999999999E-4</c:v>
                </c:pt>
                <c:pt idx="22">
                  <c:v>4.1399999999999998E-4</c:v>
                </c:pt>
                <c:pt idx="23">
                  <c:v>4.4700000000000002E-4</c:v>
                </c:pt>
                <c:pt idx="24">
                  <c:v>4.5899999999999999E-4</c:v>
                </c:pt>
                <c:pt idx="25">
                  <c:v>4.9700000000000005E-4</c:v>
                </c:pt>
                <c:pt idx="26">
                  <c:v>4.9200000000000003E-4</c:v>
                </c:pt>
                <c:pt idx="27">
                  <c:v>5.3600000000000002E-4</c:v>
                </c:pt>
                <c:pt idx="28">
                  <c:v>5.3399999999999997E-4</c:v>
                </c:pt>
                <c:pt idx="29">
                  <c:v>5.7200000000000003E-4</c:v>
                </c:pt>
                <c:pt idx="30">
                  <c:v>5.6599999999999999E-4</c:v>
                </c:pt>
                <c:pt idx="31">
                  <c:v>6.1200000000000002E-4</c:v>
                </c:pt>
                <c:pt idx="32">
                  <c:v>6.11E-4</c:v>
                </c:pt>
                <c:pt idx="33">
                  <c:v>6.4199999999999999E-4</c:v>
                </c:pt>
                <c:pt idx="34">
                  <c:v>6.4499999999999996E-4</c:v>
                </c:pt>
                <c:pt idx="35">
                  <c:v>6.8099999999999996E-4</c:v>
                </c:pt>
                <c:pt idx="36">
                  <c:v>6.8900000000000005E-4</c:v>
                </c:pt>
                <c:pt idx="37">
                  <c:v>7.1000000000000002E-4</c:v>
                </c:pt>
                <c:pt idx="38">
                  <c:v>7.2199999999999999E-4</c:v>
                </c:pt>
                <c:pt idx="39">
                  <c:v>7.5100000000000004E-4</c:v>
                </c:pt>
                <c:pt idx="40">
                  <c:v>7.6800000000000002E-4</c:v>
                </c:pt>
                <c:pt idx="41">
                  <c:v>7.8100000000000001E-4</c:v>
                </c:pt>
                <c:pt idx="42">
                  <c:v>8.03E-4</c:v>
                </c:pt>
                <c:pt idx="43">
                  <c:v>8.25E-4</c:v>
                </c:pt>
                <c:pt idx="44">
                  <c:v>8.5300000000000003E-4</c:v>
                </c:pt>
                <c:pt idx="45">
                  <c:v>8.5300000000000003E-4</c:v>
                </c:pt>
                <c:pt idx="46">
                  <c:v>8.8699999999999998E-4</c:v>
                </c:pt>
                <c:pt idx="47">
                  <c:v>8.9800000000000004E-4</c:v>
                </c:pt>
                <c:pt idx="48">
                  <c:v>9.3700000000000001E-4</c:v>
                </c:pt>
                <c:pt idx="49">
                  <c:v>9.3000000000000005E-4</c:v>
                </c:pt>
                <c:pt idx="50">
                  <c:v>9.7400000000000004E-4</c:v>
                </c:pt>
                <c:pt idx="51">
                  <c:v>9.7099999999999997E-4</c:v>
                </c:pt>
                <c:pt idx="52">
                  <c:v>1.013E-3</c:v>
                </c:pt>
                <c:pt idx="53">
                  <c:v>1.0059999999999999E-3</c:v>
                </c:pt>
                <c:pt idx="54">
                  <c:v>1.052E-3</c:v>
                </c:pt>
                <c:pt idx="55">
                  <c:v>1.049E-3</c:v>
                </c:pt>
                <c:pt idx="56">
                  <c:v>1.0839999999999999E-3</c:v>
                </c:pt>
                <c:pt idx="57">
                  <c:v>1.085E-3</c:v>
                </c:pt>
                <c:pt idx="58">
                  <c:v>1.124E-3</c:v>
                </c:pt>
                <c:pt idx="59">
                  <c:v>1.1299999999999999E-3</c:v>
                </c:pt>
                <c:pt idx="60">
                  <c:v>1.1559999999999999E-3</c:v>
                </c:pt>
                <c:pt idx="61">
                  <c:v>1.1659999999999999E-3</c:v>
                </c:pt>
                <c:pt idx="62">
                  <c:v>1.1980000000000001E-3</c:v>
                </c:pt>
                <c:pt idx="63">
                  <c:v>1.212E-3</c:v>
                </c:pt>
                <c:pt idx="64">
                  <c:v>1.2310000000000001E-3</c:v>
                </c:pt>
                <c:pt idx="65">
                  <c:v>1.25E-3</c:v>
                </c:pt>
                <c:pt idx="66">
                  <c:v>1.268E-3</c:v>
                </c:pt>
                <c:pt idx="67">
                  <c:v>1.292E-3</c:v>
                </c:pt>
                <c:pt idx="68">
                  <c:v>1.3029999999999999E-3</c:v>
                </c:pt>
                <c:pt idx="69">
                  <c:v>1.3309999999999999E-3</c:v>
                </c:pt>
                <c:pt idx="70">
                  <c:v>1.3450000000000001E-3</c:v>
                </c:pt>
                <c:pt idx="71">
                  <c:v>1.379E-3</c:v>
                </c:pt>
                <c:pt idx="72">
                  <c:v>1.3780000000000001E-3</c:v>
                </c:pt>
                <c:pt idx="73">
                  <c:v>1.4189999999999999E-3</c:v>
                </c:pt>
                <c:pt idx="74">
                  <c:v>1.4189999999999999E-3</c:v>
                </c:pt>
                <c:pt idx="75">
                  <c:v>1.464E-3</c:v>
                </c:pt>
                <c:pt idx="76">
                  <c:v>1.4549999999999999E-3</c:v>
                </c:pt>
                <c:pt idx="77">
                  <c:v>1.5039999999999999E-3</c:v>
                </c:pt>
                <c:pt idx="78">
                  <c:v>1.4970000000000001E-3</c:v>
                </c:pt>
                <c:pt idx="79">
                  <c:v>1.5349999999999999E-3</c:v>
                </c:pt>
                <c:pt idx="80">
                  <c:v>1.531E-3</c:v>
                </c:pt>
                <c:pt idx="81">
                  <c:v>1.5740000000000001E-3</c:v>
                </c:pt>
                <c:pt idx="82">
                  <c:v>1.5740000000000001E-3</c:v>
                </c:pt>
                <c:pt idx="83">
                  <c:v>1.6050000000000001E-3</c:v>
                </c:pt>
                <c:pt idx="84">
                  <c:v>1.611E-3</c:v>
                </c:pt>
                <c:pt idx="85">
                  <c:v>1.6459999999999999E-3</c:v>
                </c:pt>
                <c:pt idx="86">
                  <c:v>1.655E-3</c:v>
                </c:pt>
                <c:pt idx="87">
                  <c:v>1.6800000000000001E-3</c:v>
                </c:pt>
                <c:pt idx="88">
                  <c:v>1.694E-3</c:v>
                </c:pt>
                <c:pt idx="89">
                  <c:v>1.722E-3</c:v>
                </c:pt>
                <c:pt idx="90">
                  <c:v>1.74E-3</c:v>
                </c:pt>
                <c:pt idx="91">
                  <c:v>1.7539999999999999E-3</c:v>
                </c:pt>
                <c:pt idx="92">
                  <c:v>1.7780000000000001E-3</c:v>
                </c:pt>
                <c:pt idx="93">
                  <c:v>1.7960000000000001E-3</c:v>
                </c:pt>
                <c:pt idx="94">
                  <c:v>1.8240000000000001E-3</c:v>
                </c:pt>
                <c:pt idx="95">
                  <c:v>1.83E-3</c:v>
                </c:pt>
                <c:pt idx="96">
                  <c:v>1.8630000000000001E-3</c:v>
                </c:pt>
                <c:pt idx="97">
                  <c:v>1.872E-3</c:v>
                </c:pt>
                <c:pt idx="98">
                  <c:v>1.913E-3</c:v>
                </c:pt>
                <c:pt idx="99">
                  <c:v>1.9059999999999999E-3</c:v>
                </c:pt>
                <c:pt idx="100">
                  <c:v>1.954E-3</c:v>
                </c:pt>
                <c:pt idx="101">
                  <c:v>1.949E-3</c:v>
                </c:pt>
                <c:pt idx="102">
                  <c:v>1.9889999999999999E-3</c:v>
                </c:pt>
                <c:pt idx="103">
                  <c:v>1.9840000000000001E-3</c:v>
                </c:pt>
                <c:pt idx="104">
                  <c:v>2.0309999999999998E-3</c:v>
                </c:pt>
                <c:pt idx="105">
                  <c:v>2.0279999999999999E-3</c:v>
                </c:pt>
                <c:pt idx="106">
                  <c:v>2.0639999999999999E-3</c:v>
                </c:pt>
                <c:pt idx="107">
                  <c:v>2.0660000000000001E-3</c:v>
                </c:pt>
                <c:pt idx="108">
                  <c:v>2.1059999999999998E-3</c:v>
                </c:pt>
                <c:pt idx="109">
                  <c:v>2.111E-3</c:v>
                </c:pt>
                <c:pt idx="110">
                  <c:v>2.1380000000000001E-3</c:v>
                </c:pt>
                <c:pt idx="111">
                  <c:v>2.1510000000000001E-3</c:v>
                </c:pt>
                <c:pt idx="112">
                  <c:v>2.176E-3</c:v>
                </c:pt>
                <c:pt idx="113">
                  <c:v>2.1930000000000001E-3</c:v>
                </c:pt>
                <c:pt idx="114">
                  <c:v>2.212E-3</c:v>
                </c:pt>
                <c:pt idx="115">
                  <c:v>2.2339999999999999E-3</c:v>
                </c:pt>
                <c:pt idx="116">
                  <c:v>2.2550000000000001E-3</c:v>
                </c:pt>
                <c:pt idx="117">
                  <c:v>2.2799999999999999E-3</c:v>
                </c:pt>
                <c:pt idx="118">
                  <c:v>2.2899999999999999E-3</c:v>
                </c:pt>
                <c:pt idx="119">
                  <c:v>2.32E-3</c:v>
                </c:pt>
                <c:pt idx="120">
                  <c:v>2.3349999999999998E-3</c:v>
                </c:pt>
                <c:pt idx="121">
                  <c:v>2.3760000000000001E-3</c:v>
                </c:pt>
                <c:pt idx="122">
                  <c:v>2.369E-3</c:v>
                </c:pt>
                <c:pt idx="123">
                  <c:v>2.4160000000000002E-3</c:v>
                </c:pt>
                <c:pt idx="124">
                  <c:v>2.4169999999999999E-3</c:v>
                </c:pt>
                <c:pt idx="125">
                  <c:v>2.4580000000000001E-3</c:v>
                </c:pt>
                <c:pt idx="126">
                  <c:v>2.4510000000000001E-3</c:v>
                </c:pt>
                <c:pt idx="127">
                  <c:v>2.5000000000000001E-3</c:v>
                </c:pt>
                <c:pt idx="128">
                  <c:v>2.4989999999999999E-3</c:v>
                </c:pt>
                <c:pt idx="129">
                  <c:v>2.529E-3</c:v>
                </c:pt>
                <c:pt idx="130">
                  <c:v>2.5349999999999999E-3</c:v>
                </c:pt>
                <c:pt idx="131">
                  <c:v>2.5730000000000002E-3</c:v>
                </c:pt>
                <c:pt idx="132">
                  <c:v>2.5799999999999998E-3</c:v>
                </c:pt>
                <c:pt idx="133">
                  <c:v>2.6090000000000002E-3</c:v>
                </c:pt>
                <c:pt idx="134">
                  <c:v>2.6220000000000002E-3</c:v>
                </c:pt>
                <c:pt idx="135">
                  <c:v>2.6540000000000001E-3</c:v>
                </c:pt>
                <c:pt idx="136">
                  <c:v>2.679E-3</c:v>
                </c:pt>
                <c:pt idx="137">
                  <c:v>2.6830000000000001E-3</c:v>
                </c:pt>
                <c:pt idx="138">
                  <c:v>2.7139999999999998E-3</c:v>
                </c:pt>
                <c:pt idx="139">
                  <c:v>2.7369999999999998E-3</c:v>
                </c:pt>
                <c:pt idx="140">
                  <c:v>2.7799999999999999E-3</c:v>
                </c:pt>
                <c:pt idx="141">
                  <c:v>2.7690000000000002E-3</c:v>
                </c:pt>
                <c:pt idx="142">
                  <c:v>2.8189999999999999E-3</c:v>
                </c:pt>
                <c:pt idx="143">
                  <c:v>2.8149999999999998E-3</c:v>
                </c:pt>
                <c:pt idx="144">
                  <c:v>2.859E-3</c:v>
                </c:pt>
                <c:pt idx="145">
                  <c:v>2.8530000000000001E-3</c:v>
                </c:pt>
                <c:pt idx="146">
                  <c:v>2.9020000000000001E-3</c:v>
                </c:pt>
                <c:pt idx="147">
                  <c:v>2.8990000000000001E-3</c:v>
                </c:pt>
                <c:pt idx="148">
                  <c:v>2.9380000000000001E-3</c:v>
                </c:pt>
                <c:pt idx="149">
                  <c:v>2.9390000000000002E-3</c:v>
                </c:pt>
                <c:pt idx="150">
                  <c:v>2.983E-3</c:v>
                </c:pt>
                <c:pt idx="151">
                  <c:v>2.996E-3</c:v>
                </c:pt>
                <c:pt idx="152">
                  <c:v>3.0130000000000001E-3</c:v>
                </c:pt>
                <c:pt idx="153">
                  <c:v>3.032E-3</c:v>
                </c:pt>
                <c:pt idx="154">
                  <c:v>3.0620000000000001E-3</c:v>
                </c:pt>
                <c:pt idx="155">
                  <c:v>3.0850000000000001E-3</c:v>
                </c:pt>
                <c:pt idx="156">
                  <c:v>3.0969999999999999E-3</c:v>
                </c:pt>
                <c:pt idx="157">
                  <c:v>3.127E-3</c:v>
                </c:pt>
                <c:pt idx="158">
                  <c:v>3.1449999999999998E-3</c:v>
                </c:pt>
                <c:pt idx="159">
                  <c:v>3.1819999999999999E-3</c:v>
                </c:pt>
                <c:pt idx="160">
                  <c:v>3.179E-3</c:v>
                </c:pt>
                <c:pt idx="161">
                  <c:v>3.2239999999999999E-3</c:v>
                </c:pt>
                <c:pt idx="162">
                  <c:v>3.2320000000000001E-3</c:v>
                </c:pt>
                <c:pt idx="163">
                  <c:v>3.2729999999999999E-3</c:v>
                </c:pt>
                <c:pt idx="164">
                  <c:v>3.2669999999999999E-3</c:v>
                </c:pt>
                <c:pt idx="165">
                  <c:v>3.3189999999999999E-3</c:v>
                </c:pt>
                <c:pt idx="166">
                  <c:v>3.3189999999999999E-3</c:v>
                </c:pt>
                <c:pt idx="167">
                  <c:v>3.3530000000000001E-3</c:v>
                </c:pt>
                <c:pt idx="168">
                  <c:v>3.3570000000000002E-3</c:v>
                </c:pt>
                <c:pt idx="169">
                  <c:v>3.4009999999999999E-3</c:v>
                </c:pt>
                <c:pt idx="170">
                  <c:v>3.4139999999999999E-3</c:v>
                </c:pt>
                <c:pt idx="171">
                  <c:v>3.4320000000000002E-3</c:v>
                </c:pt>
                <c:pt idx="172">
                  <c:v>3.4499999999999999E-3</c:v>
                </c:pt>
                <c:pt idx="173">
                  <c:v>3.48E-3</c:v>
                </c:pt>
                <c:pt idx="174">
                  <c:v>3.5010000000000002E-3</c:v>
                </c:pt>
                <c:pt idx="175">
                  <c:v>3.5170000000000002E-3</c:v>
                </c:pt>
                <c:pt idx="176">
                  <c:v>3.5409999999999999E-3</c:v>
                </c:pt>
                <c:pt idx="177">
                  <c:v>3.5669999999999999E-3</c:v>
                </c:pt>
                <c:pt idx="178">
                  <c:v>3.6059999999999998E-3</c:v>
                </c:pt>
                <c:pt idx="179">
                  <c:v>3.6029999999999999E-3</c:v>
                </c:pt>
                <c:pt idx="180">
                  <c:v>3.6480000000000002E-3</c:v>
                </c:pt>
                <c:pt idx="181">
                  <c:v>3.6549999999999998E-3</c:v>
                </c:pt>
                <c:pt idx="182">
                  <c:v>3.6970000000000002E-3</c:v>
                </c:pt>
                <c:pt idx="183">
                  <c:v>3.692E-3</c:v>
                </c:pt>
                <c:pt idx="184">
                  <c:v>3.7460000000000002E-3</c:v>
                </c:pt>
                <c:pt idx="185">
                  <c:v>3.7469999999999999E-3</c:v>
                </c:pt>
                <c:pt idx="186">
                  <c:v>3.7810000000000001E-3</c:v>
                </c:pt>
                <c:pt idx="187">
                  <c:v>3.7859999999999999E-3</c:v>
                </c:pt>
                <c:pt idx="188">
                  <c:v>3.8300000000000001E-3</c:v>
                </c:pt>
                <c:pt idx="189">
                  <c:v>3.8379999999999998E-3</c:v>
                </c:pt>
                <c:pt idx="190">
                  <c:v>3.869E-3</c:v>
                </c:pt>
                <c:pt idx="191">
                  <c:v>3.8809999999999999E-3</c:v>
                </c:pt>
                <c:pt idx="192">
                  <c:v>3.921E-3</c:v>
                </c:pt>
                <c:pt idx="193">
                  <c:v>3.9480000000000001E-3</c:v>
                </c:pt>
                <c:pt idx="194">
                  <c:v>3.9610000000000001E-3</c:v>
                </c:pt>
                <c:pt idx="195">
                  <c:v>3.9919999999999999E-3</c:v>
                </c:pt>
                <c:pt idx="196">
                  <c:v>4.0140000000000002E-3</c:v>
                </c:pt>
                <c:pt idx="197">
                  <c:v>4.0480000000000004E-3</c:v>
                </c:pt>
                <c:pt idx="198">
                  <c:v>4.0540000000000003E-3</c:v>
                </c:pt>
                <c:pt idx="199">
                  <c:v>4.0920000000000002E-3</c:v>
                </c:pt>
                <c:pt idx="200">
                  <c:v>4.1079999999999997E-3</c:v>
                </c:pt>
                <c:pt idx="201">
                  <c:v>4.1520000000000003E-3</c:v>
                </c:pt>
                <c:pt idx="202">
                  <c:v>4.15E-3</c:v>
                </c:pt>
                <c:pt idx="203">
                  <c:v>4.2009999999999999E-3</c:v>
                </c:pt>
                <c:pt idx="204">
                  <c:v>4.2009999999999999E-3</c:v>
                </c:pt>
                <c:pt idx="205">
                  <c:v>4.241E-3</c:v>
                </c:pt>
                <c:pt idx="206">
                  <c:v>4.2440000000000004E-3</c:v>
                </c:pt>
                <c:pt idx="207">
                  <c:v>4.2919999999999998E-3</c:v>
                </c:pt>
                <c:pt idx="208">
                  <c:v>4.3049999999999998E-3</c:v>
                </c:pt>
                <c:pt idx="209">
                  <c:v>4.3309999999999998E-3</c:v>
                </c:pt>
                <c:pt idx="210">
                  <c:v>4.3470000000000002E-3</c:v>
                </c:pt>
                <c:pt idx="211">
                  <c:v>4.385E-3</c:v>
                </c:pt>
                <c:pt idx="212">
                  <c:v>4.4089999999999997E-3</c:v>
                </c:pt>
                <c:pt idx="213">
                  <c:v>4.4260000000000002E-3</c:v>
                </c:pt>
                <c:pt idx="214">
                  <c:v>4.4530000000000004E-3</c:v>
                </c:pt>
                <c:pt idx="215">
                  <c:v>4.4770000000000001E-3</c:v>
                </c:pt>
                <c:pt idx="216">
                  <c:v>4.5100000000000001E-3</c:v>
                </c:pt>
                <c:pt idx="217">
                  <c:v>4.5230000000000001E-3</c:v>
                </c:pt>
                <c:pt idx="218">
                  <c:v>4.5599999999999998E-3</c:v>
                </c:pt>
                <c:pt idx="219">
                  <c:v>4.5739999999999999E-3</c:v>
                </c:pt>
                <c:pt idx="220">
                  <c:v>4.62E-3</c:v>
                </c:pt>
                <c:pt idx="221">
                  <c:v>4.6169999999999996E-3</c:v>
                </c:pt>
                <c:pt idx="222">
                  <c:v>4.6680000000000003E-3</c:v>
                </c:pt>
                <c:pt idx="223">
                  <c:v>4.6750000000000003E-3</c:v>
                </c:pt>
                <c:pt idx="224">
                  <c:v>4.712E-3</c:v>
                </c:pt>
                <c:pt idx="225">
                  <c:v>4.7159999999999997E-3</c:v>
                </c:pt>
                <c:pt idx="226">
                  <c:v>4.7689999999999998E-3</c:v>
                </c:pt>
                <c:pt idx="227">
                  <c:v>4.7829999999999999E-3</c:v>
                </c:pt>
                <c:pt idx="228">
                  <c:v>4.8069999999999996E-3</c:v>
                </c:pt>
                <c:pt idx="229">
                  <c:v>4.823E-3</c:v>
                </c:pt>
                <c:pt idx="230">
                  <c:v>4.8640000000000003E-3</c:v>
                </c:pt>
                <c:pt idx="231">
                  <c:v>4.8869999999999999E-3</c:v>
                </c:pt>
                <c:pt idx="232">
                  <c:v>4.9040000000000004E-3</c:v>
                </c:pt>
                <c:pt idx="233">
                  <c:v>4.9259999999999998E-3</c:v>
                </c:pt>
                <c:pt idx="234">
                  <c:v>4.9589999999999999E-3</c:v>
                </c:pt>
                <c:pt idx="235">
                  <c:v>4.9979999999999998E-3</c:v>
                </c:pt>
                <c:pt idx="236">
                  <c:v>5.0000000000000001E-3</c:v>
                </c:pt>
                <c:pt idx="237">
                  <c:v>5.0390000000000001E-3</c:v>
                </c:pt>
                <c:pt idx="238">
                  <c:v>5.0600000000000003E-3</c:v>
                </c:pt>
                <c:pt idx="239">
                  <c:v>5.104E-3</c:v>
                </c:pt>
                <c:pt idx="240">
                  <c:v>5.1050000000000002E-3</c:v>
                </c:pt>
                <c:pt idx="241">
                  <c:v>5.1590000000000004E-3</c:v>
                </c:pt>
                <c:pt idx="242">
                  <c:v>5.1640000000000002E-3</c:v>
                </c:pt>
                <c:pt idx="243">
                  <c:v>5.2030000000000002E-3</c:v>
                </c:pt>
                <c:pt idx="244">
                  <c:v>5.208E-3</c:v>
                </c:pt>
                <c:pt idx="245">
                  <c:v>5.2610000000000001E-3</c:v>
                </c:pt>
                <c:pt idx="246">
                  <c:v>5.2760000000000003E-3</c:v>
                </c:pt>
                <c:pt idx="247">
                  <c:v>5.3030000000000004E-3</c:v>
                </c:pt>
                <c:pt idx="248">
                  <c:v>5.3189999999999999E-3</c:v>
                </c:pt>
                <c:pt idx="249">
                  <c:v>5.359E-3</c:v>
                </c:pt>
                <c:pt idx="250">
                  <c:v>5.3810000000000004E-3</c:v>
                </c:pt>
                <c:pt idx="251">
                  <c:v>5.4050000000000001E-3</c:v>
                </c:pt>
                <c:pt idx="252">
                  <c:v>5.4310000000000001E-3</c:v>
                </c:pt>
                <c:pt idx="253">
                  <c:v>5.463E-3</c:v>
                </c:pt>
                <c:pt idx="254">
                  <c:v>5.4990000000000004E-3</c:v>
                </c:pt>
                <c:pt idx="255">
                  <c:v>5.509E-3</c:v>
                </c:pt>
                <c:pt idx="256">
                  <c:v>5.5469999999999998E-3</c:v>
                </c:pt>
                <c:pt idx="257">
                  <c:v>5.5719999999999997E-3</c:v>
                </c:pt>
                <c:pt idx="258">
                  <c:v>5.6169999999999996E-3</c:v>
                </c:pt>
                <c:pt idx="259">
                  <c:v>5.6169999999999996E-3</c:v>
                </c:pt>
                <c:pt idx="260">
                  <c:v>5.6709999999999998E-3</c:v>
                </c:pt>
                <c:pt idx="261">
                  <c:v>5.6759999999999996E-3</c:v>
                </c:pt>
                <c:pt idx="262">
                  <c:v>5.7229999999999998E-3</c:v>
                </c:pt>
                <c:pt idx="263">
                  <c:v>5.7270000000000003E-3</c:v>
                </c:pt>
                <c:pt idx="264">
                  <c:v>5.777E-3</c:v>
                </c:pt>
                <c:pt idx="265">
                  <c:v>5.7889999999999999E-3</c:v>
                </c:pt>
                <c:pt idx="266">
                  <c:v>5.8259999999999996E-3</c:v>
                </c:pt>
                <c:pt idx="267">
                  <c:v>5.8389999999999996E-3</c:v>
                </c:pt>
                <c:pt idx="268">
                  <c:v>5.8869999999999999E-3</c:v>
                </c:pt>
                <c:pt idx="269">
                  <c:v>5.9150000000000001E-3</c:v>
                </c:pt>
                <c:pt idx="270">
                  <c:v>5.934E-3</c:v>
                </c:pt>
                <c:pt idx="271">
                  <c:v>5.9620000000000003E-3</c:v>
                </c:pt>
                <c:pt idx="272">
                  <c:v>5.9959999999999996E-3</c:v>
                </c:pt>
                <c:pt idx="273">
                  <c:v>6.0299999999999998E-3</c:v>
                </c:pt>
                <c:pt idx="274">
                  <c:v>6.0460000000000002E-3</c:v>
                </c:pt>
                <c:pt idx="275">
                  <c:v>6.0809999999999996E-3</c:v>
                </c:pt>
                <c:pt idx="276">
                  <c:v>6.1130000000000004E-3</c:v>
                </c:pt>
                <c:pt idx="277">
                  <c:v>6.1570000000000001E-3</c:v>
                </c:pt>
                <c:pt idx="278">
                  <c:v>6.1609999999999998E-3</c:v>
                </c:pt>
                <c:pt idx="279">
                  <c:v>6.2139999999999999E-3</c:v>
                </c:pt>
                <c:pt idx="280">
                  <c:v>6.2240000000000004E-3</c:v>
                </c:pt>
                <c:pt idx="281">
                  <c:v>6.267E-3</c:v>
                </c:pt>
                <c:pt idx="282">
                  <c:v>6.2740000000000001E-3</c:v>
                </c:pt>
                <c:pt idx="283">
                  <c:v>6.3280000000000003E-3</c:v>
                </c:pt>
                <c:pt idx="284">
                  <c:v>6.3480000000000003E-3</c:v>
                </c:pt>
                <c:pt idx="285">
                  <c:v>6.3790000000000001E-3</c:v>
                </c:pt>
                <c:pt idx="286">
                  <c:v>6.3990000000000002E-3</c:v>
                </c:pt>
                <c:pt idx="287">
                  <c:v>6.4409999999999997E-3</c:v>
                </c:pt>
                <c:pt idx="288">
                  <c:v>6.4660000000000004E-3</c:v>
                </c:pt>
                <c:pt idx="289">
                  <c:v>6.4929999999999996E-3</c:v>
                </c:pt>
                <c:pt idx="290">
                  <c:v>6.5199999999999998E-3</c:v>
                </c:pt>
                <c:pt idx="291">
                  <c:v>6.5539999999999999E-3</c:v>
                </c:pt>
                <c:pt idx="292">
                  <c:v>6.5849999999999997E-3</c:v>
                </c:pt>
                <c:pt idx="293">
                  <c:v>6.607E-3</c:v>
                </c:pt>
                <c:pt idx="294">
                  <c:v>6.6389999999999999E-3</c:v>
                </c:pt>
                <c:pt idx="295">
                  <c:v>6.6660000000000001E-3</c:v>
                </c:pt>
                <c:pt idx="296">
                  <c:v>6.7140000000000003E-3</c:v>
                </c:pt>
                <c:pt idx="297">
                  <c:v>6.7200000000000003E-3</c:v>
                </c:pt>
                <c:pt idx="298">
                  <c:v>6.7710000000000001E-3</c:v>
                </c:pt>
                <c:pt idx="299">
                  <c:v>6.783E-3</c:v>
                </c:pt>
                <c:pt idx="300">
                  <c:v>6.8329999999999997E-3</c:v>
                </c:pt>
                <c:pt idx="301">
                  <c:v>6.842E-3</c:v>
                </c:pt>
                <c:pt idx="302">
                  <c:v>6.894E-3</c:v>
                </c:pt>
                <c:pt idx="303">
                  <c:v>6.9100000000000003E-3</c:v>
                </c:pt>
                <c:pt idx="304">
                  <c:v>6.9550000000000002E-3</c:v>
                </c:pt>
                <c:pt idx="305">
                  <c:v>6.973E-3</c:v>
                </c:pt>
                <c:pt idx="306">
                  <c:v>7.0159999999999997E-3</c:v>
                </c:pt>
                <c:pt idx="307">
                  <c:v>7.0419999999999996E-3</c:v>
                </c:pt>
                <c:pt idx="308">
                  <c:v>7.0759999999999998E-3</c:v>
                </c:pt>
                <c:pt idx="309">
                  <c:v>7.0990000000000003E-3</c:v>
                </c:pt>
                <c:pt idx="310">
                  <c:v>7.1390000000000004E-3</c:v>
                </c:pt>
                <c:pt idx="311">
                  <c:v>7.1659999999999996E-3</c:v>
                </c:pt>
                <c:pt idx="312">
                  <c:v>7.1910000000000003E-3</c:v>
                </c:pt>
                <c:pt idx="313">
                  <c:v>7.2259999999999998E-3</c:v>
                </c:pt>
                <c:pt idx="314">
                  <c:v>7.2560000000000003E-3</c:v>
                </c:pt>
                <c:pt idx="315">
                  <c:v>7.3020000000000003E-3</c:v>
                </c:pt>
                <c:pt idx="316">
                  <c:v>7.3130000000000001E-3</c:v>
                </c:pt>
                <c:pt idx="317">
                  <c:v>7.3629999999999998E-3</c:v>
                </c:pt>
                <c:pt idx="318">
                  <c:v>7.3819999999999997E-3</c:v>
                </c:pt>
                <c:pt idx="319">
                  <c:v>7.4289999999999998E-3</c:v>
                </c:pt>
                <c:pt idx="320">
                  <c:v>7.4400000000000004E-3</c:v>
                </c:pt>
                <c:pt idx="321">
                  <c:v>7.4949999999999999E-3</c:v>
                </c:pt>
                <c:pt idx="322">
                  <c:v>7.5119999999999996E-3</c:v>
                </c:pt>
                <c:pt idx="323">
                  <c:v>7.5519999999999997E-3</c:v>
                </c:pt>
                <c:pt idx="324">
                  <c:v>7.5719999999999997E-3</c:v>
                </c:pt>
                <c:pt idx="325">
                  <c:v>7.6169999999999996E-3</c:v>
                </c:pt>
                <c:pt idx="326">
                  <c:v>7.6410000000000002E-3</c:v>
                </c:pt>
                <c:pt idx="327">
                  <c:v>7.6740000000000003E-3</c:v>
                </c:pt>
                <c:pt idx="328">
                  <c:v>7.7000000000000002E-3</c:v>
                </c:pt>
                <c:pt idx="329">
                  <c:v>7.7460000000000003E-3</c:v>
                </c:pt>
                <c:pt idx="330">
                  <c:v>7.7860000000000004E-3</c:v>
                </c:pt>
                <c:pt idx="331">
                  <c:v>7.8059999999999996E-3</c:v>
                </c:pt>
                <c:pt idx="332">
                  <c:v>7.8480000000000008E-3</c:v>
                </c:pt>
                <c:pt idx="333">
                  <c:v>7.8759999999999993E-3</c:v>
                </c:pt>
                <c:pt idx="334">
                  <c:v>7.9229999999999995E-3</c:v>
                </c:pt>
                <c:pt idx="335">
                  <c:v>7.9369999999999996E-3</c:v>
                </c:pt>
                <c:pt idx="336">
                  <c:v>7.9880000000000003E-3</c:v>
                </c:pt>
                <c:pt idx="337">
                  <c:v>8.0059999999999992E-3</c:v>
                </c:pt>
                <c:pt idx="338">
                  <c:v>8.0560000000000007E-3</c:v>
                </c:pt>
                <c:pt idx="339">
                  <c:v>8.0669999999999995E-3</c:v>
                </c:pt>
                <c:pt idx="340">
                  <c:v>8.1220000000000007E-3</c:v>
                </c:pt>
                <c:pt idx="341">
                  <c:v>8.1390000000000004E-3</c:v>
                </c:pt>
                <c:pt idx="342">
                  <c:v>8.1810000000000008E-3</c:v>
                </c:pt>
                <c:pt idx="343">
                  <c:v>8.2000000000000007E-3</c:v>
                </c:pt>
                <c:pt idx="344">
                  <c:v>8.2520000000000007E-3</c:v>
                </c:pt>
                <c:pt idx="345">
                  <c:v>8.2799999999999992E-3</c:v>
                </c:pt>
                <c:pt idx="346">
                  <c:v>8.3149999999999995E-3</c:v>
                </c:pt>
                <c:pt idx="347">
                  <c:v>8.3440000000000007E-3</c:v>
                </c:pt>
                <c:pt idx="348">
                  <c:v>8.3859999999999994E-3</c:v>
                </c:pt>
                <c:pt idx="349">
                  <c:v>8.4229999999999999E-3</c:v>
                </c:pt>
                <c:pt idx="350">
                  <c:v>8.4499999999999992E-3</c:v>
                </c:pt>
                <c:pt idx="351">
                  <c:v>8.4880000000000008E-3</c:v>
                </c:pt>
                <c:pt idx="352">
                  <c:v>8.5240000000000003E-3</c:v>
                </c:pt>
                <c:pt idx="353">
                  <c:v>8.574E-3</c:v>
                </c:pt>
                <c:pt idx="354">
                  <c:v>8.5880000000000001E-3</c:v>
                </c:pt>
                <c:pt idx="355">
                  <c:v>8.6400000000000001E-3</c:v>
                </c:pt>
                <c:pt idx="356">
                  <c:v>8.6599999999999993E-3</c:v>
                </c:pt>
                <c:pt idx="357">
                  <c:v>8.7130000000000003E-3</c:v>
                </c:pt>
                <c:pt idx="358">
                  <c:v>8.7259999999999994E-3</c:v>
                </c:pt>
                <c:pt idx="359">
                  <c:v>8.7849999999999994E-3</c:v>
                </c:pt>
                <c:pt idx="360">
                  <c:v>8.8050000000000003E-3</c:v>
                </c:pt>
                <c:pt idx="361">
                  <c:v>8.8520000000000005E-3</c:v>
                </c:pt>
                <c:pt idx="362">
                  <c:v>8.8719999999999997E-3</c:v>
                </c:pt>
                <c:pt idx="363">
                  <c:v>8.9259999999999999E-3</c:v>
                </c:pt>
                <c:pt idx="364">
                  <c:v>8.9549999999999994E-3</c:v>
                </c:pt>
                <c:pt idx="365">
                  <c:v>8.9910000000000007E-3</c:v>
                </c:pt>
                <c:pt idx="366">
                  <c:v>9.0209999999999995E-3</c:v>
                </c:pt>
                <c:pt idx="367">
                  <c:v>9.0690000000000007E-3</c:v>
                </c:pt>
                <c:pt idx="368">
                  <c:v>9.11E-3</c:v>
                </c:pt>
                <c:pt idx="369">
                  <c:v>9.136E-3</c:v>
                </c:pt>
                <c:pt idx="370">
                  <c:v>9.1769999999999994E-3</c:v>
                </c:pt>
                <c:pt idx="371">
                  <c:v>9.2130000000000007E-3</c:v>
                </c:pt>
                <c:pt idx="372">
                  <c:v>9.2599999999999991E-3</c:v>
                </c:pt>
                <c:pt idx="373">
                  <c:v>9.2820000000000003E-3</c:v>
                </c:pt>
                <c:pt idx="374">
                  <c:v>9.3299999999999998E-3</c:v>
                </c:pt>
                <c:pt idx="375">
                  <c:v>9.3629999999999998E-3</c:v>
                </c:pt>
                <c:pt idx="376">
                  <c:v>9.417E-3</c:v>
                </c:pt>
                <c:pt idx="377">
                  <c:v>9.4339999999999997E-3</c:v>
                </c:pt>
                <c:pt idx="378">
                  <c:v>9.495E-3</c:v>
                </c:pt>
                <c:pt idx="379">
                  <c:v>9.5200000000000007E-3</c:v>
                </c:pt>
                <c:pt idx="380">
                  <c:v>9.5670000000000009E-3</c:v>
                </c:pt>
                <c:pt idx="381">
                  <c:v>9.5899999999999996E-3</c:v>
                </c:pt>
                <c:pt idx="382">
                  <c:v>9.6460000000000001E-3</c:v>
                </c:pt>
                <c:pt idx="383">
                  <c:v>9.6769999999999998E-3</c:v>
                </c:pt>
                <c:pt idx="384">
                  <c:v>9.7160000000000007E-3</c:v>
                </c:pt>
                <c:pt idx="385">
                  <c:v>9.7459999999999995E-3</c:v>
                </c:pt>
                <c:pt idx="386">
                  <c:v>9.7970000000000002E-3</c:v>
                </c:pt>
                <c:pt idx="387">
                  <c:v>9.8399999999999998E-3</c:v>
                </c:pt>
                <c:pt idx="388">
                  <c:v>9.8709999999999996E-3</c:v>
                </c:pt>
                <c:pt idx="389">
                  <c:v>9.9129999999999999E-3</c:v>
                </c:pt>
                <c:pt idx="390">
                  <c:v>9.9539999999999993E-3</c:v>
                </c:pt>
                <c:pt idx="391">
                  <c:v>1.0003E-2</c:v>
                </c:pt>
                <c:pt idx="392">
                  <c:v>1.0031999999999999E-2</c:v>
                </c:pt>
                <c:pt idx="393">
                  <c:v>1.0083E-2</c:v>
                </c:pt>
                <c:pt idx="394">
                  <c:v>1.0121E-2</c:v>
                </c:pt>
                <c:pt idx="395">
                  <c:v>1.0175999999999999E-2</c:v>
                </c:pt>
                <c:pt idx="396">
                  <c:v>1.0196999999999999E-2</c:v>
                </c:pt>
                <c:pt idx="397">
                  <c:v>1.026E-2</c:v>
                </c:pt>
                <c:pt idx="398">
                  <c:v>1.0286E-2</c:v>
                </c:pt>
                <c:pt idx="399">
                  <c:v>1.0338999999999999E-2</c:v>
                </c:pt>
                <c:pt idx="400">
                  <c:v>1.0364999999999999E-2</c:v>
                </c:pt>
                <c:pt idx="401">
                  <c:v>1.0425E-2</c:v>
                </c:pt>
                <c:pt idx="402">
                  <c:v>1.0461E-2</c:v>
                </c:pt>
                <c:pt idx="403">
                  <c:v>1.0503999999999999E-2</c:v>
                </c:pt>
                <c:pt idx="404">
                  <c:v>1.0539E-2</c:v>
                </c:pt>
                <c:pt idx="405">
                  <c:v>1.0593E-2</c:v>
                </c:pt>
                <c:pt idx="406">
                  <c:v>1.0638E-2</c:v>
                </c:pt>
                <c:pt idx="407">
                  <c:v>1.0676E-2</c:v>
                </c:pt>
                <c:pt idx="408">
                  <c:v>1.0721E-2</c:v>
                </c:pt>
                <c:pt idx="409">
                  <c:v>1.0767000000000001E-2</c:v>
                </c:pt>
                <c:pt idx="410">
                  <c:v>1.082E-2</c:v>
                </c:pt>
                <c:pt idx="411">
                  <c:v>1.0852000000000001E-2</c:v>
                </c:pt>
                <c:pt idx="412">
                  <c:v>1.0907E-2</c:v>
                </c:pt>
                <c:pt idx="413">
                  <c:v>1.0947E-2</c:v>
                </c:pt>
                <c:pt idx="414">
                  <c:v>1.1006999999999999E-2</c:v>
                </c:pt>
                <c:pt idx="415">
                  <c:v>1.1030999999999999E-2</c:v>
                </c:pt>
                <c:pt idx="416">
                  <c:v>1.1096E-2</c:v>
                </c:pt>
                <c:pt idx="417">
                  <c:v>1.1129999999999999E-2</c:v>
                </c:pt>
                <c:pt idx="418">
                  <c:v>1.1187000000000001E-2</c:v>
                </c:pt>
                <c:pt idx="419">
                  <c:v>1.1218000000000001E-2</c:v>
                </c:pt>
                <c:pt idx="420">
                  <c:v>1.1280999999999999E-2</c:v>
                </c:pt>
                <c:pt idx="421">
                  <c:v>1.1318999999999999E-2</c:v>
                </c:pt>
                <c:pt idx="422">
                  <c:v>1.1372E-2</c:v>
                </c:pt>
                <c:pt idx="423">
                  <c:v>1.1412E-2</c:v>
                </c:pt>
                <c:pt idx="424">
                  <c:v>1.1471E-2</c:v>
                </c:pt>
                <c:pt idx="425">
                  <c:v>1.1518E-2</c:v>
                </c:pt>
                <c:pt idx="426">
                  <c:v>1.1561999999999999E-2</c:v>
                </c:pt>
                <c:pt idx="427">
                  <c:v>1.1612000000000001E-2</c:v>
                </c:pt>
                <c:pt idx="428">
                  <c:v>1.1664000000000001E-2</c:v>
                </c:pt>
                <c:pt idx="429">
                  <c:v>1.1721000000000001E-2</c:v>
                </c:pt>
                <c:pt idx="430">
                  <c:v>1.176E-2</c:v>
                </c:pt>
                <c:pt idx="431">
                  <c:v>1.1820000000000001E-2</c:v>
                </c:pt>
                <c:pt idx="432">
                  <c:v>1.1861999999999999E-2</c:v>
                </c:pt>
                <c:pt idx="433">
                  <c:v>1.1926000000000001E-2</c:v>
                </c:pt>
                <c:pt idx="434">
                  <c:v>1.1958E-2</c:v>
                </c:pt>
                <c:pt idx="435">
                  <c:v>1.2026E-2</c:v>
                </c:pt>
                <c:pt idx="436">
                  <c:v>1.2071E-2</c:v>
                </c:pt>
                <c:pt idx="437">
                  <c:v>1.2134000000000001E-2</c:v>
                </c:pt>
                <c:pt idx="438">
                  <c:v>1.2173E-2</c:v>
                </c:pt>
                <c:pt idx="439">
                  <c:v>1.2241E-2</c:v>
                </c:pt>
                <c:pt idx="440">
                  <c:v>1.2286E-2</c:v>
                </c:pt>
                <c:pt idx="441">
                  <c:v>1.2345999999999999E-2</c:v>
                </c:pt>
                <c:pt idx="442">
                  <c:v>1.2393E-2</c:v>
                </c:pt>
                <c:pt idx="443">
                  <c:v>1.2456999999999999E-2</c:v>
                </c:pt>
                <c:pt idx="444">
                  <c:v>1.2505E-2</c:v>
                </c:pt>
                <c:pt idx="445">
                  <c:v>1.256E-2</c:v>
                </c:pt>
                <c:pt idx="446">
                  <c:v>1.2619E-2</c:v>
                </c:pt>
                <c:pt idx="447">
                  <c:v>1.2933E-2</c:v>
                </c:pt>
                <c:pt idx="448">
                  <c:v>1.3336000000000001E-2</c:v>
                </c:pt>
              </c:numCache>
            </c:numRef>
          </c:xVal>
          <c:yVal>
            <c:numRef>
              <c:f>'Res 2'!$Q$10:$Q$1008</c:f>
              <c:numCache>
                <c:formatCode>General</c:formatCode>
                <c:ptCount val="999"/>
                <c:pt idx="0">
                  <c:v>3038.9005450935856</c:v>
                </c:pt>
                <c:pt idx="1">
                  <c:v>3069.736070918485</c:v>
                </c:pt>
                <c:pt idx="2">
                  <c:v>2841.4433797222755</c:v>
                </c:pt>
                <c:pt idx="3">
                  <c:v>3267.3762364430586</c:v>
                </c:pt>
                <c:pt idx="4">
                  <c:v>3275.0622428801253</c:v>
                </c:pt>
                <c:pt idx="5">
                  <c:v>3401.6983489384629</c:v>
                </c:pt>
                <c:pt idx="6">
                  <c:v>3404.717851467311</c:v>
                </c:pt>
                <c:pt idx="7">
                  <c:v>3548.9219722389444</c:v>
                </c:pt>
                <c:pt idx="8">
                  <c:v>3564.6599854196052</c:v>
                </c:pt>
                <c:pt idx="9">
                  <c:v>3672.9960761515936</c:v>
                </c:pt>
                <c:pt idx="10">
                  <c:v>3695.2305947731079</c:v>
                </c:pt>
                <c:pt idx="11">
                  <c:v>3821.1347002183925</c:v>
                </c:pt>
                <c:pt idx="12">
                  <c:v>3856.7282300281418</c:v>
                </c:pt>
                <c:pt idx="13">
                  <c:v>3929.0132905672222</c:v>
                </c:pt>
                <c:pt idx="14">
                  <c:v>3977.2338309521524</c:v>
                </c:pt>
                <c:pt idx="15">
                  <c:v>4073.8579118752778</c:v>
                </c:pt>
                <c:pt idx="16">
                  <c:v>4136.9014646745518</c:v>
                </c:pt>
                <c:pt idx="17">
                  <c:v>4173.1354950207233</c:v>
                </c:pt>
                <c:pt idx="18">
                  <c:v>4252.9235618436069</c:v>
                </c:pt>
                <c:pt idx="19">
                  <c:v>4316.9736154858301</c:v>
                </c:pt>
                <c:pt idx="20">
                  <c:v>4412.3166953361106</c:v>
                </c:pt>
                <c:pt idx="21">
                  <c:v>4418.1727002405423</c:v>
                </c:pt>
                <c:pt idx="22">
                  <c:v>4531.5412951872768</c:v>
                </c:pt>
                <c:pt idx="23">
                  <c:v>4566.4943244606038</c:v>
                </c:pt>
                <c:pt idx="24">
                  <c:v>4694.5944317450503</c:v>
                </c:pt>
                <c:pt idx="25">
                  <c:v>4671.8109126637455</c:v>
                </c:pt>
                <c:pt idx="26">
                  <c:v>4820.4070371137022</c:v>
                </c:pt>
                <c:pt idx="27">
                  <c:v>4811.7145298336864</c:v>
                </c:pt>
                <c:pt idx="28">
                  <c:v>4938.5336360452884</c:v>
                </c:pt>
                <c:pt idx="29">
                  <c:v>4911.1751131323954</c:v>
                </c:pt>
                <c:pt idx="30">
                  <c:v>5068.7382450922651</c:v>
                </c:pt>
                <c:pt idx="31">
                  <c:v>5063.6142408008864</c:v>
                </c:pt>
                <c:pt idx="32">
                  <c:v>5171.7673313796113</c:v>
                </c:pt>
                <c:pt idx="33">
                  <c:v>5170.3033301535042</c:v>
                </c:pt>
                <c:pt idx="34">
                  <c:v>5308.7429460973372</c:v>
                </c:pt>
                <c:pt idx="35">
                  <c:v>5326.4939609638959</c:v>
                </c:pt>
                <c:pt idx="36">
                  <c:v>5404.9095266373033</c:v>
                </c:pt>
                <c:pt idx="37">
                  <c:v>5437.7580541481002</c:v>
                </c:pt>
                <c:pt idx="38">
                  <c:v>5552.1331499377839</c:v>
                </c:pt>
                <c:pt idx="39">
                  <c:v>5603.3731928515626</c:v>
                </c:pt>
                <c:pt idx="40">
                  <c:v>5650.3127321636493</c:v>
                </c:pt>
                <c:pt idx="41">
                  <c:v>5717.7482886412463</c:v>
                </c:pt>
                <c:pt idx="42">
                  <c:v>5807.6013638936229</c:v>
                </c:pt>
                <c:pt idx="43">
                  <c:v>5895.7159376899945</c:v>
                </c:pt>
                <c:pt idx="44">
                  <c:v>5901.8464428243224</c:v>
                </c:pt>
                <c:pt idx="45">
                  <c:v>6012.1955352422092</c:v>
                </c:pt>
                <c:pt idx="46">
                  <c:v>6060.0500753206125</c:v>
                </c:pt>
                <c:pt idx="47">
                  <c:v>6187.784182298532</c:v>
                </c:pt>
                <c:pt idx="48">
                  <c:v>6165.5496636770176</c:v>
                </c:pt>
                <c:pt idx="49">
                  <c:v>6315.9757896596093</c:v>
                </c:pt>
                <c:pt idx="50">
                  <c:v>6310.5772851383363</c:v>
                </c:pt>
                <c:pt idx="51">
                  <c:v>6456.7944075958685</c:v>
                </c:pt>
                <c:pt idx="52">
                  <c:v>6428.9783842998168</c:v>
                </c:pt>
                <c:pt idx="53">
                  <c:v>6594.9595233098071</c:v>
                </c:pt>
                <c:pt idx="54">
                  <c:v>6582.6070129645213</c:v>
                </c:pt>
                <c:pt idx="55">
                  <c:v>6714.8246236973955</c:v>
                </c:pt>
                <c:pt idx="56">
                  <c:v>6702.9296137352685</c:v>
                </c:pt>
                <c:pt idx="57">
                  <c:v>6858.7542442391332</c:v>
                </c:pt>
                <c:pt idx="58">
                  <c:v>6862.048246997876</c:v>
                </c:pt>
                <c:pt idx="59">
                  <c:v>6969.0118365803883</c:v>
                </c:pt>
                <c:pt idx="60">
                  <c:v>6986.7628514469479</c:v>
                </c:pt>
                <c:pt idx="61">
                  <c:v>7118.8889621031904</c:v>
                </c:pt>
                <c:pt idx="62">
                  <c:v>7150.4564885411437</c:v>
                </c:pt>
                <c:pt idx="63">
                  <c:v>7231.3425562836082</c:v>
                </c:pt>
                <c:pt idx="64">
                  <c:v>7284.4126007300219</c:v>
                </c:pt>
                <c:pt idx="65">
                  <c:v>7365.6646687790126</c:v>
                </c:pt>
                <c:pt idx="66">
                  <c:v>7433.9237259462961</c:v>
                </c:pt>
                <c:pt idx="67">
                  <c:v>7489.4642724617661</c:v>
                </c:pt>
                <c:pt idx="68">
                  <c:v>7577.9448465646656</c:v>
                </c:pt>
                <c:pt idx="69">
                  <c:v>7641.1713995172031</c:v>
                </c:pt>
                <c:pt idx="70">
                  <c:v>7744.3834859578137</c:v>
                </c:pt>
                <c:pt idx="71">
                  <c:v>7757.2849967628899</c:v>
                </c:pt>
                <c:pt idx="72">
                  <c:v>7886.8491052734444</c:v>
                </c:pt>
                <c:pt idx="73">
                  <c:v>7906.9791221324285</c:v>
                </c:pt>
                <c:pt idx="74">
                  <c:v>8049.6277416013227</c:v>
                </c:pt>
                <c:pt idx="75">
                  <c:v>8031.9682268113957</c:v>
                </c:pt>
                <c:pt idx="76">
                  <c:v>8196.8513649018023</c:v>
                </c:pt>
                <c:pt idx="77">
                  <c:v>8186.4203561657841</c:v>
                </c:pt>
                <c:pt idx="78">
                  <c:v>8332.3629783934211</c:v>
                </c:pt>
                <c:pt idx="79">
                  <c:v>8309.1219589289576</c:v>
                </c:pt>
                <c:pt idx="80">
                  <c:v>8477.2990997781089</c:v>
                </c:pt>
                <c:pt idx="81">
                  <c:v>8463.6655883599778</c:v>
                </c:pt>
                <c:pt idx="82">
                  <c:v>8598.8112015450697</c:v>
                </c:pt>
                <c:pt idx="83">
                  <c:v>8593.8701974069554</c:v>
                </c:pt>
                <c:pt idx="84">
                  <c:v>8744.2048233129153</c:v>
                </c:pt>
                <c:pt idx="85">
                  <c:v>8751.2503292135607</c:v>
                </c:pt>
                <c:pt idx="86">
                  <c:v>8864.2529238537682</c:v>
                </c:pt>
                <c:pt idx="87">
                  <c:v>8889.5069450041283</c:v>
                </c:pt>
                <c:pt idx="88">
                  <c:v>9019.1625535913154</c:v>
                </c:pt>
                <c:pt idx="89">
                  <c:v>9055.5795840907504</c:v>
                </c:pt>
                <c:pt idx="90">
                  <c:v>9131.707647848365</c:v>
                </c:pt>
                <c:pt idx="91">
                  <c:v>9192.280698578581</c:v>
                </c:pt>
                <c:pt idx="92">
                  <c:v>9285.1532763598043</c:v>
                </c:pt>
                <c:pt idx="93">
                  <c:v>9358.2618375885704</c:v>
                </c:pt>
                <c:pt idx="94">
                  <c:v>9404.560876364234</c:v>
                </c:pt>
                <c:pt idx="95">
                  <c:v>9501.9169579004138</c:v>
                </c:pt>
                <c:pt idx="96">
                  <c:v>9556.8170038794615</c:v>
                </c:pt>
                <c:pt idx="97">
                  <c:v>9676.4991041137855</c:v>
                </c:pt>
                <c:pt idx="98">
                  <c:v>9678.4206057230531</c:v>
                </c:pt>
                <c:pt idx="99">
                  <c:v>9825.9187292534298</c:v>
                </c:pt>
                <c:pt idx="100">
                  <c:v>9836.258237912818</c:v>
                </c:pt>
                <c:pt idx="101">
                  <c:v>9987.0503642019357</c:v>
                </c:pt>
                <c:pt idx="102">
                  <c:v>9958.4108402162001</c:v>
                </c:pt>
                <c:pt idx="103">
                  <c:v>10136.46998934158</c:v>
                </c:pt>
                <c:pt idx="104">
                  <c:v>10120.365975854393</c:v>
                </c:pt>
                <c:pt idx="105">
                  <c:v>10271.981602833197</c:v>
                </c:pt>
                <c:pt idx="106">
                  <c:v>10253.132587047057</c:v>
                </c:pt>
                <c:pt idx="107">
                  <c:v>10423.688729888634</c:v>
                </c:pt>
                <c:pt idx="108">
                  <c:v>10415.453722991777</c:v>
                </c:pt>
                <c:pt idx="109">
                  <c:v>10543.462330199591</c:v>
                </c:pt>
                <c:pt idx="110">
                  <c:v>10550.873836406763</c:v>
                </c:pt>
                <c:pt idx="111">
                  <c:v>10682.084946296687</c:v>
                </c:pt>
                <c:pt idx="112">
                  <c:v>10700.750961929563</c:v>
                </c:pt>
                <c:pt idx="113">
                  <c:v>10811.100054347451</c:v>
                </c:pt>
                <c:pt idx="114">
                  <c:v>10847.059584463728</c:v>
                </c:pt>
                <c:pt idx="115">
                  <c:v>10963.539182015942</c:v>
                </c:pt>
                <c:pt idx="116">
                  <c:v>11013.589723933508</c:v>
                </c:pt>
                <c:pt idx="117">
                  <c:v>11084.593783399743</c:v>
                </c:pt>
                <c:pt idx="118">
                  <c:v>11156.329843479034</c:v>
                </c:pt>
                <c:pt idx="119">
                  <c:v>11251.032422792892</c:v>
                </c:pt>
                <c:pt idx="120">
                  <c:v>11355.617010382979</c:v>
                </c:pt>
                <c:pt idx="121">
                  <c:v>11362.662516283624</c:v>
                </c:pt>
                <c:pt idx="122">
                  <c:v>11495.429127476287</c:v>
                </c:pt>
                <c:pt idx="123">
                  <c:v>11535.506161040994</c:v>
                </c:pt>
                <c:pt idx="124">
                  <c:v>11684.376785720846</c:v>
                </c:pt>
                <c:pt idx="125">
                  <c:v>11652.809259282893</c:v>
                </c:pt>
                <c:pt idx="126">
                  <c:v>11826.384904653318</c:v>
                </c:pt>
                <c:pt idx="127">
                  <c:v>11825.103903580473</c:v>
                </c:pt>
                <c:pt idx="128">
                  <c:v>11963.635019600939</c:v>
                </c:pt>
                <c:pt idx="129">
                  <c:v>11941.949501439214</c:v>
                </c:pt>
                <c:pt idx="130">
                  <c:v>12115.06764642648</c:v>
                </c:pt>
                <c:pt idx="131">
                  <c:v>12101.617135161612</c:v>
                </c:pt>
                <c:pt idx="132">
                  <c:v>12247.193757082721</c:v>
                </c:pt>
                <c:pt idx="133">
                  <c:v>12246.736256699563</c:v>
                </c:pt>
                <c:pt idx="134">
                  <c:v>12400.547885517532</c:v>
                </c:pt>
                <c:pt idx="135">
                  <c:v>12440.35041885234</c:v>
                </c:pt>
                <c:pt idx="136">
                  <c:v>12491.864961996014</c:v>
                </c:pt>
                <c:pt idx="137">
                  <c:v>12555.000014871919</c:v>
                </c:pt>
                <c:pt idx="138">
                  <c:v>12687.675125987953</c:v>
                </c:pt>
                <c:pt idx="139">
                  <c:v>12795.828216566679</c:v>
                </c:pt>
                <c:pt idx="140">
                  <c:v>12784.024706681183</c:v>
                </c:pt>
                <c:pt idx="141">
                  <c:v>12919.536320172801</c:v>
                </c:pt>
                <c:pt idx="142">
                  <c:v>12949.365345154749</c:v>
                </c:pt>
                <c:pt idx="143">
                  <c:v>13099.15097060092</c:v>
                </c:pt>
                <c:pt idx="144">
                  <c:v>13076.916451979407</c:v>
                </c:pt>
                <c:pt idx="145">
                  <c:v>13250.034596966671</c:v>
                </c:pt>
                <c:pt idx="146">
                  <c:v>13236.767085855068</c:v>
                </c:pt>
                <c:pt idx="147">
                  <c:v>13399.728722336209</c:v>
                </c:pt>
                <c:pt idx="148">
                  <c:v>13369.808197277627</c:v>
                </c:pt>
                <c:pt idx="149">
                  <c:v>13554.912852303652</c:v>
                </c:pt>
                <c:pt idx="150">
                  <c:v>13555.370352686812</c:v>
                </c:pt>
                <c:pt idx="151">
                  <c:v>13664.346943955223</c:v>
                </c:pt>
                <c:pt idx="152">
                  <c:v>13671.666950085762</c:v>
                </c:pt>
                <c:pt idx="153">
                  <c:v>13829.413082198895</c:v>
                </c:pt>
                <c:pt idx="154">
                  <c:v>13852.105101203568</c:v>
                </c:pt>
                <c:pt idx="155">
                  <c:v>13940.951675612994</c:v>
                </c:pt>
                <c:pt idx="156">
                  <c:v>13987.067714235394</c:v>
                </c:pt>
                <c:pt idx="157">
                  <c:v>14104.096312247399</c:v>
                </c:pt>
                <c:pt idx="158">
                  <c:v>14179.858375698486</c:v>
                </c:pt>
                <c:pt idx="159">
                  <c:v>14216.092406044658</c:v>
                </c:pt>
                <c:pt idx="160">
                  <c:v>14316.101989803157</c:v>
                </c:pt>
                <c:pt idx="161">
                  <c:v>14391.223552717822</c:v>
                </c:pt>
                <c:pt idx="162">
                  <c:v>14523.807163757223</c:v>
                </c:pt>
                <c:pt idx="163">
                  <c:v>14496.90614122749</c:v>
                </c:pt>
                <c:pt idx="164">
                  <c:v>14652.822271807987</c:v>
                </c:pt>
                <c:pt idx="165">
                  <c:v>14673.684289280023</c:v>
                </c:pt>
                <c:pt idx="166">
                  <c:v>14821.456913040296</c:v>
                </c:pt>
                <c:pt idx="167">
                  <c:v>14790.163886832239</c:v>
                </c:pt>
                <c:pt idx="168">
                  <c:v>14973.164040095733</c:v>
                </c:pt>
                <c:pt idx="169">
                  <c:v>14973.53004040226</c:v>
                </c:pt>
                <c:pt idx="170">
                  <c:v>15087.447635808785</c:v>
                </c:pt>
                <c:pt idx="171">
                  <c:v>15087.081635502256</c:v>
                </c:pt>
                <c:pt idx="172">
                  <c:v>15246.383268918131</c:v>
                </c:pt>
                <c:pt idx="173">
                  <c:v>15255.899276887831</c:v>
                </c:pt>
                <c:pt idx="174">
                  <c:v>15362.130865857291</c:v>
                </c:pt>
                <c:pt idx="175">
                  <c:v>15388.482887927234</c:v>
                </c:pt>
                <c:pt idx="176">
                  <c:v>15528.844005480334</c:v>
                </c:pt>
                <c:pt idx="177">
                  <c:v>15596.188061881299</c:v>
                </c:pt>
                <c:pt idx="178">
                  <c:v>15632.696592457369</c:v>
                </c:pt>
                <c:pt idx="179">
                  <c:v>15720.628166100476</c:v>
                </c:pt>
                <c:pt idx="180">
                  <c:v>15805.174236908211</c:v>
                </c:pt>
                <c:pt idx="181">
                  <c:v>15917.81083124189</c:v>
                </c:pt>
                <c:pt idx="182">
                  <c:v>15916.072329785886</c:v>
                </c:pt>
                <c:pt idx="183">
                  <c:v>16049.479441514975</c:v>
                </c:pt>
                <c:pt idx="184">
                  <c:v>16097.059481363485</c:v>
                </c:pt>
                <c:pt idx="185">
                  <c:v>16239.89110098564</c:v>
                </c:pt>
                <c:pt idx="186">
                  <c:v>16207.408573781371</c:v>
                </c:pt>
                <c:pt idx="187">
                  <c:v>16381.899219918112</c:v>
                </c:pt>
                <c:pt idx="188">
                  <c:v>16369.272209342933</c:v>
                </c:pt>
                <c:pt idx="189">
                  <c:v>16514.208330727619</c:v>
                </c:pt>
                <c:pt idx="190">
                  <c:v>16494.718814405056</c:v>
                </c:pt>
                <c:pt idx="191">
                  <c:v>16673.418464066857</c:v>
                </c:pt>
                <c:pt idx="192">
                  <c:v>16695.744482765007</c:v>
                </c:pt>
                <c:pt idx="193">
                  <c:v>16787.153059320121</c:v>
                </c:pt>
                <c:pt idx="194">
                  <c:v>16816.982084302072</c:v>
                </c:pt>
                <c:pt idx="195">
                  <c:v>16943.984190666935</c:v>
                </c:pt>
                <c:pt idx="196">
                  <c:v>16990.923729979022</c:v>
                </c:pt>
                <c:pt idx="197">
                  <c:v>17053.784282625031</c:v>
                </c:pt>
                <c:pt idx="198">
                  <c:v>17116.736335347672</c:v>
                </c:pt>
                <c:pt idx="199">
                  <c:v>17226.627927382404</c:v>
                </c:pt>
                <c:pt idx="200">
                  <c:v>17337.068519876921</c:v>
                </c:pt>
                <c:pt idx="201">
                  <c:v>17332.31051589207</c:v>
                </c:pt>
                <c:pt idx="202">
                  <c:v>17458.397621490618</c:v>
                </c:pt>
                <c:pt idx="203">
                  <c:v>17487.952146242671</c:v>
                </c:pt>
                <c:pt idx="204">
                  <c:v>17627.581263182718</c:v>
                </c:pt>
                <c:pt idx="205">
                  <c:v>17609.738748239524</c:v>
                </c:pt>
                <c:pt idx="206">
                  <c:v>17771.144883417928</c:v>
                </c:pt>
                <c:pt idx="207">
                  <c:v>17780.843891540891</c:v>
                </c:pt>
                <c:pt idx="208">
                  <c:v>17914.251003269983</c:v>
                </c:pt>
                <c:pt idx="209">
                  <c:v>17897.597989323003</c:v>
                </c:pt>
                <c:pt idx="210">
                  <c:v>18069.709633467319</c:v>
                </c:pt>
                <c:pt idx="211">
                  <c:v>18075.748638525016</c:v>
                </c:pt>
                <c:pt idx="212">
                  <c:v>18182.071727571103</c:v>
                </c:pt>
                <c:pt idx="213">
                  <c:v>18198.084240981661</c:v>
                </c:pt>
                <c:pt idx="214">
                  <c:v>18331.674352864011</c:v>
                </c:pt>
                <c:pt idx="215">
                  <c:v>18363.607879608491</c:v>
                </c:pt>
                <c:pt idx="216">
                  <c:v>18456.937957772872</c:v>
                </c:pt>
                <c:pt idx="217">
                  <c:v>18506.622499383913</c:v>
                </c:pt>
                <c:pt idx="218">
                  <c:v>18604.52758137988</c:v>
                </c:pt>
                <c:pt idx="219">
                  <c:v>18682.302646516866</c:v>
                </c:pt>
                <c:pt idx="220">
                  <c:v>18714.602173567873</c:v>
                </c:pt>
                <c:pt idx="221">
                  <c:v>18810.677254031205</c:v>
                </c:pt>
                <c:pt idx="222">
                  <c:v>18884.883816179557</c:v>
                </c:pt>
                <c:pt idx="223">
                  <c:v>19022.408431357071</c:v>
                </c:pt>
                <c:pt idx="224">
                  <c:v>18987.638402237008</c:v>
                </c:pt>
                <c:pt idx="225">
                  <c:v>19136.326026763596</c:v>
                </c:pt>
                <c:pt idx="226">
                  <c:v>19168.808553967865</c:v>
                </c:pt>
                <c:pt idx="227">
                  <c:v>19292.425157497357</c:v>
                </c:pt>
                <c:pt idx="228">
                  <c:v>19267.628636730155</c:v>
                </c:pt>
                <c:pt idx="229">
                  <c:v>19445.779285932167</c:v>
                </c:pt>
                <c:pt idx="230">
                  <c:v>19448.890288537645</c:v>
                </c:pt>
                <c:pt idx="231">
                  <c:v>19550.729873828779</c:v>
                </c:pt>
                <c:pt idx="232">
                  <c:v>19542.403366855287</c:v>
                </c:pt>
                <c:pt idx="233">
                  <c:v>19698.319497435787</c:v>
                </c:pt>
                <c:pt idx="234">
                  <c:v>19740.135032456496</c:v>
                </c:pt>
                <c:pt idx="235">
                  <c:v>19795.950079201863</c:v>
                </c:pt>
                <c:pt idx="236">
                  <c:v>19833.190610390982</c:v>
                </c:pt>
                <c:pt idx="237">
                  <c:v>19966.872222349964</c:v>
                </c:pt>
                <c:pt idx="238">
                  <c:v>20059.927800284455</c:v>
                </c:pt>
                <c:pt idx="239">
                  <c:v>20071.548310016682</c:v>
                </c:pt>
                <c:pt idx="240">
                  <c:v>20174.302896074136</c:v>
                </c:pt>
                <c:pt idx="241">
                  <c:v>20230.209442896132</c:v>
                </c:pt>
                <c:pt idx="242">
                  <c:v>20364.257055161641</c:v>
                </c:pt>
                <c:pt idx="243">
                  <c:v>20333.23852918348</c:v>
                </c:pt>
                <c:pt idx="244">
                  <c:v>20464.907139456565</c:v>
                </c:pt>
                <c:pt idx="245">
                  <c:v>20511.938178845285</c:v>
                </c:pt>
                <c:pt idx="246">
                  <c:v>20637.842284290567</c:v>
                </c:pt>
                <c:pt idx="247">
                  <c:v>20607.921759231984</c:v>
                </c:pt>
                <c:pt idx="248">
                  <c:v>20774.451898701765</c:v>
                </c:pt>
                <c:pt idx="249">
                  <c:v>20763.105889199429</c:v>
                </c:pt>
                <c:pt idx="250">
                  <c:v>20889.924995411031</c:v>
                </c:pt>
                <c:pt idx="251">
                  <c:v>20878.853486138589</c:v>
                </c:pt>
                <c:pt idx="252">
                  <c:v>21036.599618251719</c:v>
                </c:pt>
                <c:pt idx="253">
                  <c:v>21058.285136413444</c:v>
                </c:pt>
                <c:pt idx="254">
                  <c:v>21139.903204768965</c:v>
                </c:pt>
                <c:pt idx="255">
                  <c:v>21166.163726762275</c:v>
                </c:pt>
                <c:pt idx="256">
                  <c:v>21303.596841863156</c:v>
                </c:pt>
                <c:pt idx="257">
                  <c:v>21374.051900869603</c:v>
                </c:pt>
                <c:pt idx="258">
                  <c:v>21391.894415812792</c:v>
                </c:pt>
                <c:pt idx="259">
                  <c:v>21468.66298010683</c:v>
                </c:pt>
                <c:pt idx="260">
                  <c:v>21543.784543021495</c:v>
                </c:pt>
                <c:pt idx="261">
                  <c:v>21640.957624404411</c:v>
                </c:pt>
                <c:pt idx="262">
                  <c:v>21654.499635745909</c:v>
                </c:pt>
                <c:pt idx="263">
                  <c:v>21764.299727704005</c:v>
                </c:pt>
                <c:pt idx="264">
                  <c:v>21800.350757896915</c:v>
                </c:pt>
                <c:pt idx="265">
                  <c:v>21933.940869779264</c:v>
                </c:pt>
                <c:pt idx="266">
                  <c:v>21905.850346253319</c:v>
                </c:pt>
                <c:pt idx="267">
                  <c:v>22060.302475607707</c:v>
                </c:pt>
                <c:pt idx="268">
                  <c:v>22089.857000359763</c:v>
                </c:pt>
                <c:pt idx="269">
                  <c:v>22190.232584424786</c:v>
                </c:pt>
                <c:pt idx="270">
                  <c:v>22176.324572776764</c:v>
                </c:pt>
                <c:pt idx="271">
                  <c:v>22333.88770473663</c:v>
                </c:pt>
                <c:pt idx="272">
                  <c:v>22346.697715465074</c:v>
                </c:pt>
                <c:pt idx="273">
                  <c:v>22435.269789644608</c:v>
                </c:pt>
                <c:pt idx="274">
                  <c:v>22450.00130198232</c:v>
                </c:pt>
                <c:pt idx="275">
                  <c:v>22594.845923290373</c:v>
                </c:pt>
                <c:pt idx="276">
                  <c:v>22666.124482986506</c:v>
                </c:pt>
                <c:pt idx="277">
                  <c:v>22676.829991952422</c:v>
                </c:pt>
                <c:pt idx="278">
                  <c:v>22749.755553027921</c:v>
                </c:pt>
                <c:pt idx="279">
                  <c:v>22825.334616325745</c:v>
                </c:pt>
                <c:pt idx="280">
                  <c:v>22912.07668897264</c:v>
                </c:pt>
                <c:pt idx="281">
                  <c:v>22923.697198704875</c:v>
                </c:pt>
                <c:pt idx="282">
                  <c:v>23017.027276869256</c:v>
                </c:pt>
                <c:pt idx="283">
                  <c:v>23086.201334802856</c:v>
                </c:pt>
                <c:pt idx="284">
                  <c:v>23206.523935573605</c:v>
                </c:pt>
                <c:pt idx="285">
                  <c:v>23180.720913963451</c:v>
                </c:pt>
                <c:pt idx="286">
                  <c:v>23328.310537570462</c:v>
                </c:pt>
                <c:pt idx="287">
                  <c:v>23338.650046229846</c:v>
                </c:pt>
                <c:pt idx="288">
                  <c:v>23450.097139567315</c:v>
                </c:pt>
                <c:pt idx="289">
                  <c:v>23437.836129298659</c:v>
                </c:pt>
                <c:pt idx="290">
                  <c:v>23582.772250683349</c:v>
                </c:pt>
                <c:pt idx="291">
                  <c:v>23598.693264017274</c:v>
                </c:pt>
                <c:pt idx="292">
                  <c:v>23681.592333445635</c:v>
                </c:pt>
                <c:pt idx="293">
                  <c:v>23697.51334677956</c:v>
                </c:pt>
                <c:pt idx="294">
                  <c:v>23819.299948776414</c:v>
                </c:pt>
                <c:pt idx="295">
                  <c:v>23866.2394880885</c:v>
                </c:pt>
                <c:pt idx="296">
                  <c:v>23908.329523339104</c:v>
                </c:pt>
                <c:pt idx="297">
                  <c:v>23967.530072919846</c:v>
                </c:pt>
                <c:pt idx="298">
                  <c:v>24041.187634608403</c:v>
                </c:pt>
                <c:pt idx="299">
                  <c:v>24103.956687177779</c:v>
                </c:pt>
                <c:pt idx="300">
                  <c:v>24152.909228175762</c:v>
                </c:pt>
                <c:pt idx="301">
                  <c:v>24233.246295458441</c:v>
                </c:pt>
                <c:pt idx="302">
                  <c:v>24287.688841054329</c:v>
                </c:pt>
                <c:pt idx="303">
                  <c:v>24401.789436614115</c:v>
                </c:pt>
                <c:pt idx="304">
                  <c:v>24385.502422973666</c:v>
                </c:pt>
                <c:pt idx="305">
                  <c:v>24507.472025123785</c:v>
                </c:pt>
                <c:pt idx="306">
                  <c:v>24534.098547423622</c:v>
                </c:pt>
                <c:pt idx="307">
                  <c:v>24645.271140531197</c:v>
                </c:pt>
                <c:pt idx="308">
                  <c:v>24627.428625588007</c:v>
                </c:pt>
                <c:pt idx="309">
                  <c:v>24763.763739769311</c:v>
                </c:pt>
                <c:pt idx="310">
                  <c:v>24757.999234941512</c:v>
                </c:pt>
                <c:pt idx="311">
                  <c:v>24865.328824830547</c:v>
                </c:pt>
                <c:pt idx="312">
                  <c:v>24864.139323834337</c:v>
                </c:pt>
                <c:pt idx="313">
                  <c:v>24995.441933800892</c:v>
                </c:pt>
                <c:pt idx="314">
                  <c:v>25023.62395740347</c:v>
                </c:pt>
                <c:pt idx="315">
                  <c:v>25083.831007827161</c:v>
                </c:pt>
                <c:pt idx="316">
                  <c:v>25122.535540242388</c:v>
                </c:pt>
                <c:pt idx="317">
                  <c:v>25218.519120629091</c:v>
                </c:pt>
                <c:pt idx="318">
                  <c:v>25276.164168907093</c:v>
                </c:pt>
                <c:pt idx="319">
                  <c:v>25301.23518990419</c:v>
                </c:pt>
                <c:pt idx="320">
                  <c:v>25373.337250290009</c:v>
                </c:pt>
                <c:pt idx="321">
                  <c:v>25436.106302859385</c:v>
                </c:pt>
                <c:pt idx="322">
                  <c:v>25538.037388227152</c:v>
                </c:pt>
                <c:pt idx="323">
                  <c:v>25523.671876195967</c:v>
                </c:pt>
                <c:pt idx="324">
                  <c:v>25640.242973824814</c:v>
                </c:pt>
                <c:pt idx="325">
                  <c:v>25647.196979648827</c:v>
                </c:pt>
                <c:pt idx="326">
                  <c:v>25764.866078197254</c:v>
                </c:pt>
                <c:pt idx="327">
                  <c:v>25735.40305352183</c:v>
                </c:pt>
                <c:pt idx="328">
                  <c:v>25878.143173067354</c:v>
                </c:pt>
                <c:pt idx="329">
                  <c:v>25906.965697206357</c:v>
                </c:pt>
                <c:pt idx="330">
                  <c:v>25986.936764182505</c:v>
                </c:pt>
                <c:pt idx="331">
                  <c:v>25992.426768780409</c:v>
                </c:pt>
                <c:pt idx="332">
                  <c:v>26112.383369244628</c:v>
                </c:pt>
                <c:pt idx="333">
                  <c:v>26130.134384111188</c:v>
                </c:pt>
                <c:pt idx="334">
                  <c:v>26192.537436374041</c:v>
                </c:pt>
                <c:pt idx="335">
                  <c:v>26222.732461662516</c:v>
                </c:pt>
                <c:pt idx="336">
                  <c:v>26314.324038370894</c:v>
                </c:pt>
                <c:pt idx="337">
                  <c:v>26352.571070402966</c:v>
                </c:pt>
                <c:pt idx="338">
                  <c:v>26393.74610488725</c:v>
                </c:pt>
                <c:pt idx="339">
                  <c:v>26445.626648337453</c:v>
                </c:pt>
                <c:pt idx="340">
                  <c:v>26507.938200523673</c:v>
                </c:pt>
                <c:pt idx="341">
                  <c:v>26589.830769109089</c:v>
                </c:pt>
                <c:pt idx="342">
                  <c:v>26589.098768496031</c:v>
                </c:pt>
                <c:pt idx="343">
                  <c:v>26685.082348882734</c:v>
                </c:pt>
                <c:pt idx="344">
                  <c:v>26724.152881604492</c:v>
                </c:pt>
                <c:pt idx="345">
                  <c:v>26837.338476397963</c:v>
                </c:pt>
                <c:pt idx="346">
                  <c:v>26805.587949806748</c:v>
                </c:pt>
                <c:pt idx="347">
                  <c:v>26943.570065367421</c:v>
                </c:pt>
                <c:pt idx="348">
                  <c:v>26935.975559006987</c:v>
                </c:pt>
                <c:pt idx="349">
                  <c:v>27036.717143378537</c:v>
                </c:pt>
                <c:pt idx="350">
                  <c:v>27015.946625983132</c:v>
                </c:pt>
                <c:pt idx="351">
                  <c:v>27151.915739857908</c:v>
                </c:pt>
                <c:pt idx="352">
                  <c:v>27164.908750739618</c:v>
                </c:pt>
                <c:pt idx="353">
                  <c:v>27226.671302466046</c:v>
                </c:pt>
                <c:pt idx="354">
                  <c:v>27245.245818022293</c:v>
                </c:pt>
                <c:pt idx="355">
                  <c:v>27335.281893427928</c:v>
                </c:pt>
                <c:pt idx="356">
                  <c:v>27367.947420785462</c:v>
                </c:pt>
                <c:pt idx="357">
                  <c:v>27415.52746063397</c:v>
                </c:pt>
                <c:pt idx="358">
                  <c:v>27459.172997187317</c:v>
                </c:pt>
                <c:pt idx="359">
                  <c:v>27529.62805619376</c:v>
                </c:pt>
                <c:pt idx="360">
                  <c:v>27600.998115966522</c:v>
                </c:pt>
                <c:pt idx="361">
                  <c:v>27608.043621867168</c:v>
                </c:pt>
                <c:pt idx="362">
                  <c:v>27689.570190146052</c:v>
                </c:pt>
                <c:pt idx="363">
                  <c:v>27726.719221258547</c:v>
                </c:pt>
                <c:pt idx="364">
                  <c:v>27829.473807315997</c:v>
                </c:pt>
                <c:pt idx="365">
                  <c:v>27791.592775590452</c:v>
                </c:pt>
                <c:pt idx="366">
                  <c:v>27917.496881035739</c:v>
                </c:pt>
                <c:pt idx="367">
                  <c:v>27931.221892530499</c:v>
                </c:pt>
                <c:pt idx="368">
                  <c:v>28016.408463874657</c:v>
                </c:pt>
                <c:pt idx="369">
                  <c:v>27990.330942034609</c:v>
                </c:pt>
                <c:pt idx="370">
                  <c:v>28118.797049625584</c:v>
                </c:pt>
                <c:pt idx="371">
                  <c:v>28115.869047173364</c:v>
                </c:pt>
                <c:pt idx="372">
                  <c:v>28190.807609934764</c:v>
                </c:pt>
                <c:pt idx="373">
                  <c:v>28185.866605796651</c:v>
                </c:pt>
                <c:pt idx="374">
                  <c:v>28298.411700053701</c:v>
                </c:pt>
                <c:pt idx="375">
                  <c:v>28330.253726721548</c:v>
                </c:pt>
                <c:pt idx="376">
                  <c:v>28366.48775706772</c:v>
                </c:pt>
                <c:pt idx="377">
                  <c:v>28399.244784501887</c:v>
                </c:pt>
                <c:pt idx="378">
                  <c:v>28478.57535094161</c:v>
                </c:pt>
                <c:pt idx="379">
                  <c:v>28542.076404124044</c:v>
                </c:pt>
                <c:pt idx="380">
                  <c:v>28540.795403051197</c:v>
                </c:pt>
                <c:pt idx="381">
                  <c:v>28610.426961367957</c:v>
                </c:pt>
                <c:pt idx="382">
                  <c:v>28649.497494089715</c:v>
                </c:pt>
                <c:pt idx="383">
                  <c:v>28738.8015688823</c:v>
                </c:pt>
                <c:pt idx="384">
                  <c:v>28698.816035394226</c:v>
                </c:pt>
                <c:pt idx="385">
                  <c:v>28805.139124440317</c:v>
                </c:pt>
                <c:pt idx="386">
                  <c:v>28828.563144058044</c:v>
                </c:pt>
                <c:pt idx="387">
                  <c:v>28913.749715402202</c:v>
                </c:pt>
                <c:pt idx="388">
                  <c:v>28882.639689347405</c:v>
                </c:pt>
                <c:pt idx="389">
                  <c:v>29007.079793566583</c:v>
                </c:pt>
                <c:pt idx="390">
                  <c:v>28997.472285520249</c:v>
                </c:pt>
                <c:pt idx="391">
                  <c:v>29079.364854105665</c:v>
                </c:pt>
                <c:pt idx="392">
                  <c:v>29067.74434437343</c:v>
                </c:pt>
                <c:pt idx="393">
                  <c:v>29176.17193518205</c:v>
                </c:pt>
                <c:pt idx="394">
                  <c:v>29197.125452730721</c:v>
                </c:pt>
                <c:pt idx="395">
                  <c:v>29231.071981161098</c:v>
                </c:pt>
                <c:pt idx="396">
                  <c:v>29253.947000319036</c:v>
                </c:pt>
                <c:pt idx="397">
                  <c:v>29323.670058712429</c:v>
                </c:pt>
                <c:pt idx="398">
                  <c:v>29366.76659480598</c:v>
                </c:pt>
                <c:pt idx="399">
                  <c:v>29383.145108523062</c:v>
                </c:pt>
                <c:pt idx="400">
                  <c:v>29431.457148984624</c:v>
                </c:pt>
                <c:pt idx="401">
                  <c:v>29481.416190825559</c:v>
                </c:pt>
                <c:pt idx="402">
                  <c:v>29564.772760637083</c:v>
                </c:pt>
                <c:pt idx="403">
                  <c:v>29526.251228375113</c:v>
                </c:pt>
                <c:pt idx="404">
                  <c:v>29619.489806462865</c:v>
                </c:pt>
                <c:pt idx="405">
                  <c:v>29632.848817651098</c:v>
                </c:pt>
                <c:pt idx="406">
                  <c:v>29722.701892903475</c:v>
                </c:pt>
                <c:pt idx="407">
                  <c:v>29685.644361867617</c:v>
                </c:pt>
                <c:pt idx="408">
                  <c:v>29801.117458576882</c:v>
                </c:pt>
                <c:pt idx="409">
                  <c:v>29789.496948844651</c:v>
                </c:pt>
                <c:pt idx="410">
                  <c:v>29862.422509920154</c:v>
                </c:pt>
                <c:pt idx="411">
                  <c:v>29843.115993750856</c:v>
                </c:pt>
                <c:pt idx="412">
                  <c:v>29944.040578275672</c:v>
                </c:pt>
                <c:pt idx="413">
                  <c:v>29948.615582107261</c:v>
                </c:pt>
                <c:pt idx="414">
                  <c:v>29989.424616285021</c:v>
                </c:pt>
                <c:pt idx="415">
                  <c:v>29998.849124178087</c:v>
                </c:pt>
                <c:pt idx="416">
                  <c:v>30071.866185330226</c:v>
                </c:pt>
                <c:pt idx="417">
                  <c:v>30103.616711921437</c:v>
                </c:pt>
                <c:pt idx="418">
                  <c:v>30116.243722496623</c:v>
                </c:pt>
                <c:pt idx="419">
                  <c:v>30157.235756827642</c:v>
                </c:pt>
                <c:pt idx="420">
                  <c:v>30198.502291388562</c:v>
                </c:pt>
                <c:pt idx="421">
                  <c:v>30262.186344724258</c:v>
                </c:pt>
                <c:pt idx="422">
                  <c:v>30247.820832693069</c:v>
                </c:pt>
                <c:pt idx="423">
                  <c:v>30324.863897217005</c:v>
                </c:pt>
                <c:pt idx="424">
                  <c:v>30336.758907179134</c:v>
                </c:pt>
                <c:pt idx="425">
                  <c:v>30416.821474231911</c:v>
                </c:pt>
                <c:pt idx="426">
                  <c:v>30372.626937218774</c:v>
                </c:pt>
                <c:pt idx="427">
                  <c:v>30478.950026264869</c:v>
                </c:pt>
                <c:pt idx="428">
                  <c:v>30462.663012624416</c:v>
                </c:pt>
                <c:pt idx="429">
                  <c:v>30536.6865746195</c:v>
                </c:pt>
                <c:pt idx="430">
                  <c:v>30509.419551783238</c:v>
                </c:pt>
                <c:pt idx="431">
                  <c:v>30597.991625962772</c:v>
                </c:pt>
                <c:pt idx="432">
                  <c:v>30584.266614468008</c:v>
                </c:pt>
                <c:pt idx="433">
                  <c:v>30633.127655389362</c:v>
                </c:pt>
                <c:pt idx="434">
                  <c:v>30626.722650025142</c:v>
                </c:pt>
                <c:pt idx="435">
                  <c:v>30708.706718687186</c:v>
                </c:pt>
                <c:pt idx="436">
                  <c:v>30735.973741523441</c:v>
                </c:pt>
                <c:pt idx="437">
                  <c:v>30740.640245431667</c:v>
                </c:pt>
                <c:pt idx="438">
                  <c:v>30776.142275164781</c:v>
                </c:pt>
                <c:pt idx="439">
                  <c:v>30801.487796391779</c:v>
                </c:pt>
                <c:pt idx="440">
                  <c:v>30850.074337083235</c:v>
                </c:pt>
                <c:pt idx="441">
                  <c:v>30826.192817082348</c:v>
                </c:pt>
                <c:pt idx="442">
                  <c:v>30889.144869804986</c:v>
                </c:pt>
                <c:pt idx="443">
                  <c:v>30885.484866739716</c:v>
                </c:pt>
                <c:pt idx="444">
                  <c:v>30950.815921454785</c:v>
                </c:pt>
                <c:pt idx="445">
                  <c:v>30891.066371414254</c:v>
                </c:pt>
                <c:pt idx="446">
                  <c:v>30975.429442068729</c:v>
                </c:pt>
                <c:pt idx="447">
                  <c:v>30889.510870111517</c:v>
                </c:pt>
                <c:pt idx="448">
                  <c:v>30817.317309649065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27-49AC-AEED-D28E28E8657D}"/>
            </c:ext>
          </c:extLst>
        </c:ser>
        <c:ser>
          <c:idx val="1"/>
          <c:order val="1"/>
          <c:tx>
            <c:v>Axial Strain E2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'Res 2'!$N$10:$N$996</c:f>
              <c:numCache>
                <c:formatCode>General</c:formatCode>
                <c:ptCount val="987"/>
                <c:pt idx="0">
                  <c:v>0</c:v>
                </c:pt>
                <c:pt idx="1">
                  <c:v>9.9999999999999995E-7</c:v>
                </c:pt>
                <c:pt idx="2">
                  <c:v>-1.9999999999999999E-6</c:v>
                </c:pt>
                <c:pt idx="3">
                  <c:v>-2.4000000000000001E-5</c:v>
                </c:pt>
                <c:pt idx="4">
                  <c:v>4.5000000000000003E-5</c:v>
                </c:pt>
                <c:pt idx="5">
                  <c:v>4.8000000000000001E-5</c:v>
                </c:pt>
                <c:pt idx="6">
                  <c:v>6.7999999999999999E-5</c:v>
                </c:pt>
                <c:pt idx="7">
                  <c:v>7.2000000000000002E-5</c:v>
                </c:pt>
                <c:pt idx="8">
                  <c:v>9.7E-5</c:v>
                </c:pt>
                <c:pt idx="9">
                  <c:v>1.05E-4</c:v>
                </c:pt>
                <c:pt idx="10">
                  <c:v>1.22E-4</c:v>
                </c:pt>
                <c:pt idx="11">
                  <c:v>1.3200000000000001E-4</c:v>
                </c:pt>
                <c:pt idx="12">
                  <c:v>1.54E-4</c:v>
                </c:pt>
                <c:pt idx="13">
                  <c:v>1.6799999999999999E-4</c:v>
                </c:pt>
                <c:pt idx="14">
                  <c:v>1.7899999999999999E-4</c:v>
                </c:pt>
                <c:pt idx="15">
                  <c:v>1.9599999999999999E-4</c:v>
                </c:pt>
                <c:pt idx="16">
                  <c:v>2.12E-4</c:v>
                </c:pt>
                <c:pt idx="17">
                  <c:v>2.3499999999999999E-4</c:v>
                </c:pt>
                <c:pt idx="18">
                  <c:v>2.3800000000000001E-4</c:v>
                </c:pt>
                <c:pt idx="19">
                  <c:v>2.6400000000000002E-4</c:v>
                </c:pt>
                <c:pt idx="20">
                  <c:v>2.7300000000000002E-4</c:v>
                </c:pt>
                <c:pt idx="21">
                  <c:v>3.0299999999999999E-4</c:v>
                </c:pt>
                <c:pt idx="22">
                  <c:v>3.01E-4</c:v>
                </c:pt>
                <c:pt idx="23">
                  <c:v>3.3399999999999999E-4</c:v>
                </c:pt>
                <c:pt idx="24">
                  <c:v>3.3700000000000001E-4</c:v>
                </c:pt>
                <c:pt idx="25">
                  <c:v>3.6999999999999999E-4</c:v>
                </c:pt>
                <c:pt idx="26">
                  <c:v>3.6600000000000001E-4</c:v>
                </c:pt>
                <c:pt idx="27">
                  <c:v>4.0299999999999998E-4</c:v>
                </c:pt>
                <c:pt idx="28">
                  <c:v>4.0099999999999999E-4</c:v>
                </c:pt>
                <c:pt idx="29">
                  <c:v>4.28E-4</c:v>
                </c:pt>
                <c:pt idx="30">
                  <c:v>4.2900000000000002E-4</c:v>
                </c:pt>
                <c:pt idx="31">
                  <c:v>4.6200000000000001E-4</c:v>
                </c:pt>
                <c:pt idx="32">
                  <c:v>4.6799999999999999E-4</c:v>
                </c:pt>
                <c:pt idx="33">
                  <c:v>4.8799999999999999E-4</c:v>
                </c:pt>
                <c:pt idx="34">
                  <c:v>4.9799999999999996E-4</c:v>
                </c:pt>
                <c:pt idx="35">
                  <c:v>5.2300000000000003E-4</c:v>
                </c:pt>
                <c:pt idx="36">
                  <c:v>5.3700000000000004E-4</c:v>
                </c:pt>
                <c:pt idx="37">
                  <c:v>5.4900000000000001E-4</c:v>
                </c:pt>
                <c:pt idx="38">
                  <c:v>5.6700000000000001E-4</c:v>
                </c:pt>
                <c:pt idx="39">
                  <c:v>5.8600000000000004E-4</c:v>
                </c:pt>
                <c:pt idx="40">
                  <c:v>6.0800000000000003E-4</c:v>
                </c:pt>
                <c:pt idx="41">
                  <c:v>6.1300000000000005E-4</c:v>
                </c:pt>
                <c:pt idx="42">
                  <c:v>6.38E-4</c:v>
                </c:pt>
                <c:pt idx="43">
                  <c:v>6.5200000000000002E-4</c:v>
                </c:pt>
                <c:pt idx="44">
                  <c:v>6.8300000000000001E-4</c:v>
                </c:pt>
                <c:pt idx="45">
                  <c:v>6.78E-4</c:v>
                </c:pt>
                <c:pt idx="46">
                  <c:v>7.1400000000000001E-4</c:v>
                </c:pt>
                <c:pt idx="47">
                  <c:v>7.1699999999999997E-4</c:v>
                </c:pt>
                <c:pt idx="48">
                  <c:v>7.5100000000000004E-4</c:v>
                </c:pt>
                <c:pt idx="49">
                  <c:v>7.4600000000000003E-4</c:v>
                </c:pt>
                <c:pt idx="50">
                  <c:v>7.8399999999999997E-4</c:v>
                </c:pt>
                <c:pt idx="51">
                  <c:v>7.8200000000000003E-4</c:v>
                </c:pt>
                <c:pt idx="52">
                  <c:v>8.12E-4</c:v>
                </c:pt>
                <c:pt idx="53">
                  <c:v>8.1300000000000003E-4</c:v>
                </c:pt>
                <c:pt idx="54">
                  <c:v>8.4699999999999999E-4</c:v>
                </c:pt>
                <c:pt idx="55">
                  <c:v>8.5099999999999998E-4</c:v>
                </c:pt>
                <c:pt idx="56">
                  <c:v>8.7500000000000002E-4</c:v>
                </c:pt>
                <c:pt idx="57">
                  <c:v>8.83E-4</c:v>
                </c:pt>
                <c:pt idx="58">
                  <c:v>9.1100000000000003E-4</c:v>
                </c:pt>
                <c:pt idx="59">
                  <c:v>9.2299999999999999E-4</c:v>
                </c:pt>
                <c:pt idx="60">
                  <c:v>9.3800000000000003E-4</c:v>
                </c:pt>
                <c:pt idx="61">
                  <c:v>9.5500000000000001E-4</c:v>
                </c:pt>
                <c:pt idx="62">
                  <c:v>9.7599999999999998E-4</c:v>
                </c:pt>
                <c:pt idx="63">
                  <c:v>9.9500000000000001E-4</c:v>
                </c:pt>
                <c:pt idx="64">
                  <c:v>1.005E-3</c:v>
                </c:pt>
                <c:pt idx="65">
                  <c:v>1.029E-3</c:v>
                </c:pt>
                <c:pt idx="66">
                  <c:v>1.039E-3</c:v>
                </c:pt>
                <c:pt idx="67">
                  <c:v>1.0660000000000001E-3</c:v>
                </c:pt>
                <c:pt idx="68">
                  <c:v>1.07E-3</c:v>
                </c:pt>
                <c:pt idx="69">
                  <c:v>1.1019999999999999E-3</c:v>
                </c:pt>
                <c:pt idx="70">
                  <c:v>1.1069999999999999E-3</c:v>
                </c:pt>
                <c:pt idx="71">
                  <c:v>1.1429999999999999E-3</c:v>
                </c:pt>
                <c:pt idx="72">
                  <c:v>1.1360000000000001E-3</c:v>
                </c:pt>
                <c:pt idx="73">
                  <c:v>1.178E-3</c:v>
                </c:pt>
                <c:pt idx="74">
                  <c:v>1.173E-3</c:v>
                </c:pt>
                <c:pt idx="75">
                  <c:v>1.206E-3</c:v>
                </c:pt>
                <c:pt idx="76">
                  <c:v>1.204E-3</c:v>
                </c:pt>
                <c:pt idx="77">
                  <c:v>1.2409999999999999E-3</c:v>
                </c:pt>
                <c:pt idx="78">
                  <c:v>1.24E-3</c:v>
                </c:pt>
                <c:pt idx="79">
                  <c:v>1.2669999999999999E-3</c:v>
                </c:pt>
                <c:pt idx="80">
                  <c:v>1.271E-3</c:v>
                </c:pt>
                <c:pt idx="81">
                  <c:v>1.3029999999999999E-3</c:v>
                </c:pt>
                <c:pt idx="82">
                  <c:v>1.3090000000000001E-3</c:v>
                </c:pt>
                <c:pt idx="83">
                  <c:v>1.33E-3</c:v>
                </c:pt>
                <c:pt idx="84">
                  <c:v>1.3420000000000001E-3</c:v>
                </c:pt>
                <c:pt idx="85">
                  <c:v>1.3649999999999999E-3</c:v>
                </c:pt>
                <c:pt idx="86">
                  <c:v>1.3799999999999999E-3</c:v>
                </c:pt>
                <c:pt idx="87">
                  <c:v>1.395E-3</c:v>
                </c:pt>
                <c:pt idx="88">
                  <c:v>1.415E-3</c:v>
                </c:pt>
                <c:pt idx="89">
                  <c:v>1.4319999999999999E-3</c:v>
                </c:pt>
                <c:pt idx="90">
                  <c:v>1.454E-3</c:v>
                </c:pt>
                <c:pt idx="91">
                  <c:v>1.4599999999999999E-3</c:v>
                </c:pt>
                <c:pt idx="92">
                  <c:v>1.488E-3</c:v>
                </c:pt>
                <c:pt idx="93">
                  <c:v>1.4959999999999999E-3</c:v>
                </c:pt>
                <c:pt idx="94">
                  <c:v>1.5269999999999999E-3</c:v>
                </c:pt>
                <c:pt idx="95">
                  <c:v>1.5250000000000001E-3</c:v>
                </c:pt>
                <c:pt idx="96">
                  <c:v>1.562E-3</c:v>
                </c:pt>
                <c:pt idx="97">
                  <c:v>1.56E-3</c:v>
                </c:pt>
                <c:pt idx="98">
                  <c:v>1.5950000000000001E-3</c:v>
                </c:pt>
                <c:pt idx="99">
                  <c:v>1.5900000000000001E-3</c:v>
                </c:pt>
                <c:pt idx="100">
                  <c:v>1.6280000000000001E-3</c:v>
                </c:pt>
                <c:pt idx="101">
                  <c:v>1.624E-3</c:v>
                </c:pt>
                <c:pt idx="102">
                  <c:v>1.6540000000000001E-3</c:v>
                </c:pt>
                <c:pt idx="103">
                  <c:v>1.653E-3</c:v>
                </c:pt>
                <c:pt idx="104">
                  <c:v>1.6869999999999999E-3</c:v>
                </c:pt>
                <c:pt idx="105">
                  <c:v>1.689E-3</c:v>
                </c:pt>
                <c:pt idx="106">
                  <c:v>1.714E-3</c:v>
                </c:pt>
                <c:pt idx="107">
                  <c:v>1.7210000000000001E-3</c:v>
                </c:pt>
                <c:pt idx="108">
                  <c:v>1.748E-3</c:v>
                </c:pt>
                <c:pt idx="109">
                  <c:v>1.7589999999999999E-3</c:v>
                </c:pt>
                <c:pt idx="110">
                  <c:v>1.774E-3</c:v>
                </c:pt>
                <c:pt idx="111">
                  <c:v>1.792E-3</c:v>
                </c:pt>
                <c:pt idx="112">
                  <c:v>1.8060000000000001E-3</c:v>
                </c:pt>
                <c:pt idx="113">
                  <c:v>1.8270000000000001E-3</c:v>
                </c:pt>
                <c:pt idx="114">
                  <c:v>1.835E-3</c:v>
                </c:pt>
                <c:pt idx="115">
                  <c:v>1.861E-3</c:v>
                </c:pt>
                <c:pt idx="116">
                  <c:v>1.8699999999999999E-3</c:v>
                </c:pt>
                <c:pt idx="117">
                  <c:v>1.9E-3</c:v>
                </c:pt>
                <c:pt idx="118">
                  <c:v>1.8990000000000001E-3</c:v>
                </c:pt>
                <c:pt idx="119">
                  <c:v>1.933E-3</c:v>
                </c:pt>
                <c:pt idx="120">
                  <c:v>1.9369999999999999E-3</c:v>
                </c:pt>
                <c:pt idx="121">
                  <c:v>1.9719999999999998E-3</c:v>
                </c:pt>
                <c:pt idx="122">
                  <c:v>1.964E-3</c:v>
                </c:pt>
                <c:pt idx="123">
                  <c:v>2.0070000000000001E-3</c:v>
                </c:pt>
                <c:pt idx="124">
                  <c:v>2.003E-3</c:v>
                </c:pt>
                <c:pt idx="125">
                  <c:v>2.032E-3</c:v>
                </c:pt>
                <c:pt idx="126">
                  <c:v>2.032E-3</c:v>
                </c:pt>
                <c:pt idx="127">
                  <c:v>2.068E-3</c:v>
                </c:pt>
                <c:pt idx="128">
                  <c:v>2.0730000000000002E-3</c:v>
                </c:pt>
                <c:pt idx="129">
                  <c:v>2.0920000000000001E-3</c:v>
                </c:pt>
                <c:pt idx="130">
                  <c:v>2.1029999999999998E-3</c:v>
                </c:pt>
                <c:pt idx="131">
                  <c:v>2.127E-3</c:v>
                </c:pt>
                <c:pt idx="132">
                  <c:v>2.14E-3</c:v>
                </c:pt>
                <c:pt idx="133">
                  <c:v>2.1570000000000001E-3</c:v>
                </c:pt>
                <c:pt idx="134">
                  <c:v>2.176E-3</c:v>
                </c:pt>
                <c:pt idx="135">
                  <c:v>2.1949999999999999E-3</c:v>
                </c:pt>
                <c:pt idx="136">
                  <c:v>2.2230000000000001E-3</c:v>
                </c:pt>
                <c:pt idx="137">
                  <c:v>2.2190000000000001E-3</c:v>
                </c:pt>
                <c:pt idx="138">
                  <c:v>2.2529999999999998E-3</c:v>
                </c:pt>
                <c:pt idx="139">
                  <c:v>2.2629999999999998E-3</c:v>
                </c:pt>
                <c:pt idx="140">
                  <c:v>2.2959999999999999E-3</c:v>
                </c:pt>
                <c:pt idx="141">
                  <c:v>2.2889999999999998E-3</c:v>
                </c:pt>
                <c:pt idx="142">
                  <c:v>2.3310000000000002E-3</c:v>
                </c:pt>
                <c:pt idx="143">
                  <c:v>2.3280000000000002E-3</c:v>
                </c:pt>
                <c:pt idx="144">
                  <c:v>2.3600000000000001E-3</c:v>
                </c:pt>
                <c:pt idx="145">
                  <c:v>2.359E-3</c:v>
                </c:pt>
                <c:pt idx="146">
                  <c:v>2.395E-3</c:v>
                </c:pt>
                <c:pt idx="147">
                  <c:v>2.3969999999999998E-3</c:v>
                </c:pt>
                <c:pt idx="148">
                  <c:v>2.4239999999999999E-3</c:v>
                </c:pt>
                <c:pt idx="149">
                  <c:v>2.4299999999999999E-3</c:v>
                </c:pt>
                <c:pt idx="150">
                  <c:v>2.4620000000000002E-3</c:v>
                </c:pt>
                <c:pt idx="151">
                  <c:v>2.4789999999999999E-3</c:v>
                </c:pt>
                <c:pt idx="152">
                  <c:v>2.4870000000000001E-3</c:v>
                </c:pt>
                <c:pt idx="153">
                  <c:v>2.5089999999999999E-3</c:v>
                </c:pt>
                <c:pt idx="154">
                  <c:v>2.5249999999999999E-3</c:v>
                </c:pt>
                <c:pt idx="155">
                  <c:v>2.552E-3</c:v>
                </c:pt>
                <c:pt idx="156">
                  <c:v>2.5539999999999998E-3</c:v>
                </c:pt>
                <c:pt idx="157">
                  <c:v>2.5860000000000002E-3</c:v>
                </c:pt>
                <c:pt idx="158">
                  <c:v>2.5929999999999998E-3</c:v>
                </c:pt>
                <c:pt idx="159">
                  <c:v>2.63E-3</c:v>
                </c:pt>
                <c:pt idx="160">
                  <c:v>2.6220000000000002E-3</c:v>
                </c:pt>
                <c:pt idx="161">
                  <c:v>2.666E-3</c:v>
                </c:pt>
                <c:pt idx="162">
                  <c:v>2.663E-3</c:v>
                </c:pt>
                <c:pt idx="163">
                  <c:v>2.6930000000000001E-3</c:v>
                </c:pt>
                <c:pt idx="164">
                  <c:v>2.6930000000000001E-3</c:v>
                </c:pt>
                <c:pt idx="165">
                  <c:v>2.7320000000000001E-3</c:v>
                </c:pt>
                <c:pt idx="166">
                  <c:v>2.738E-3</c:v>
                </c:pt>
                <c:pt idx="167">
                  <c:v>2.7590000000000002E-3</c:v>
                </c:pt>
                <c:pt idx="168">
                  <c:v>2.7680000000000001E-3</c:v>
                </c:pt>
                <c:pt idx="169">
                  <c:v>2.8E-3</c:v>
                </c:pt>
                <c:pt idx="170">
                  <c:v>2.8170000000000001E-3</c:v>
                </c:pt>
                <c:pt idx="171">
                  <c:v>2.826E-3</c:v>
                </c:pt>
                <c:pt idx="172">
                  <c:v>2.8470000000000001E-3</c:v>
                </c:pt>
                <c:pt idx="173">
                  <c:v>2.8649999999999999E-3</c:v>
                </c:pt>
                <c:pt idx="174">
                  <c:v>2.8900000000000002E-3</c:v>
                </c:pt>
                <c:pt idx="175">
                  <c:v>2.8960000000000001E-3</c:v>
                </c:pt>
                <c:pt idx="176">
                  <c:v>2.9239999999999999E-3</c:v>
                </c:pt>
                <c:pt idx="177">
                  <c:v>2.9380000000000001E-3</c:v>
                </c:pt>
                <c:pt idx="178">
                  <c:v>2.9750000000000002E-3</c:v>
                </c:pt>
                <c:pt idx="179">
                  <c:v>2.9680000000000002E-3</c:v>
                </c:pt>
                <c:pt idx="180">
                  <c:v>3.0130000000000001E-3</c:v>
                </c:pt>
                <c:pt idx="181">
                  <c:v>3.009E-3</c:v>
                </c:pt>
                <c:pt idx="182">
                  <c:v>3.0409999999999999E-3</c:v>
                </c:pt>
                <c:pt idx="183">
                  <c:v>3.0400000000000002E-3</c:v>
                </c:pt>
                <c:pt idx="184">
                  <c:v>3.0820000000000001E-3</c:v>
                </c:pt>
                <c:pt idx="185">
                  <c:v>3.088E-3</c:v>
                </c:pt>
                <c:pt idx="186">
                  <c:v>3.1099999999999999E-3</c:v>
                </c:pt>
                <c:pt idx="187">
                  <c:v>3.1189999999999998E-3</c:v>
                </c:pt>
                <c:pt idx="188">
                  <c:v>3.1489999999999999E-3</c:v>
                </c:pt>
                <c:pt idx="189">
                  <c:v>3.163E-3</c:v>
                </c:pt>
                <c:pt idx="190">
                  <c:v>3.1809999999999998E-3</c:v>
                </c:pt>
                <c:pt idx="191">
                  <c:v>3.1970000000000002E-3</c:v>
                </c:pt>
                <c:pt idx="192">
                  <c:v>3.225E-3</c:v>
                </c:pt>
                <c:pt idx="193">
                  <c:v>3.2529999999999998E-3</c:v>
                </c:pt>
                <c:pt idx="194">
                  <c:v>3.2560000000000002E-3</c:v>
                </c:pt>
                <c:pt idx="195">
                  <c:v>3.2880000000000001E-3</c:v>
                </c:pt>
                <c:pt idx="196">
                  <c:v>3.297E-3</c:v>
                </c:pt>
                <c:pt idx="197">
                  <c:v>3.3340000000000002E-3</c:v>
                </c:pt>
                <c:pt idx="198">
                  <c:v>3.3289999999999999E-3</c:v>
                </c:pt>
                <c:pt idx="199">
                  <c:v>3.3700000000000002E-3</c:v>
                </c:pt>
                <c:pt idx="200">
                  <c:v>3.3730000000000001E-3</c:v>
                </c:pt>
                <c:pt idx="201">
                  <c:v>3.405E-3</c:v>
                </c:pt>
                <c:pt idx="202">
                  <c:v>3.4069999999999999E-3</c:v>
                </c:pt>
                <c:pt idx="203">
                  <c:v>3.444E-3</c:v>
                </c:pt>
                <c:pt idx="204">
                  <c:v>3.4480000000000001E-3</c:v>
                </c:pt>
                <c:pt idx="205">
                  <c:v>3.4770000000000001E-3</c:v>
                </c:pt>
                <c:pt idx="206">
                  <c:v>3.4840000000000001E-3</c:v>
                </c:pt>
                <c:pt idx="207">
                  <c:v>3.519E-3</c:v>
                </c:pt>
                <c:pt idx="208">
                  <c:v>3.5349999999999999E-3</c:v>
                </c:pt>
                <c:pt idx="209">
                  <c:v>3.5500000000000002E-3</c:v>
                </c:pt>
                <c:pt idx="210">
                  <c:v>3.5699999999999998E-3</c:v>
                </c:pt>
                <c:pt idx="211">
                  <c:v>3.594E-3</c:v>
                </c:pt>
                <c:pt idx="212">
                  <c:v>3.62E-3</c:v>
                </c:pt>
                <c:pt idx="213">
                  <c:v>3.627E-3</c:v>
                </c:pt>
                <c:pt idx="214">
                  <c:v>3.656E-3</c:v>
                </c:pt>
                <c:pt idx="215">
                  <c:v>3.6670000000000001E-3</c:v>
                </c:pt>
                <c:pt idx="216">
                  <c:v>3.7030000000000001E-3</c:v>
                </c:pt>
                <c:pt idx="217">
                  <c:v>3.705E-3</c:v>
                </c:pt>
                <c:pt idx="218">
                  <c:v>3.7439999999999999E-3</c:v>
                </c:pt>
                <c:pt idx="219">
                  <c:v>3.7460000000000002E-3</c:v>
                </c:pt>
                <c:pt idx="220">
                  <c:v>3.7820000000000002E-3</c:v>
                </c:pt>
                <c:pt idx="221">
                  <c:v>3.7810000000000001E-3</c:v>
                </c:pt>
                <c:pt idx="222">
                  <c:v>3.8249999999999998E-3</c:v>
                </c:pt>
                <c:pt idx="223">
                  <c:v>3.8310000000000002E-3</c:v>
                </c:pt>
                <c:pt idx="224">
                  <c:v>3.8560000000000001E-3</c:v>
                </c:pt>
                <c:pt idx="225">
                  <c:v>3.8630000000000001E-3</c:v>
                </c:pt>
                <c:pt idx="226">
                  <c:v>3.9020000000000001E-3</c:v>
                </c:pt>
                <c:pt idx="227">
                  <c:v>3.9189999999999997E-3</c:v>
                </c:pt>
                <c:pt idx="228">
                  <c:v>3.9329999999999999E-3</c:v>
                </c:pt>
                <c:pt idx="229">
                  <c:v>3.9509999999999997E-3</c:v>
                </c:pt>
                <c:pt idx="230">
                  <c:v>3.9779999999999998E-3</c:v>
                </c:pt>
                <c:pt idx="231">
                  <c:v>4.0049999999999999E-3</c:v>
                </c:pt>
                <c:pt idx="232">
                  <c:v>4.0109999999999998E-3</c:v>
                </c:pt>
                <c:pt idx="233">
                  <c:v>4.0350000000000004E-3</c:v>
                </c:pt>
                <c:pt idx="234">
                  <c:v>4.0549999999999996E-3</c:v>
                </c:pt>
                <c:pt idx="235">
                  <c:v>4.0930000000000003E-3</c:v>
                </c:pt>
                <c:pt idx="236">
                  <c:v>4.0879999999999996E-3</c:v>
                </c:pt>
                <c:pt idx="237">
                  <c:v>4.1279999999999997E-3</c:v>
                </c:pt>
                <c:pt idx="238">
                  <c:v>4.1380000000000002E-3</c:v>
                </c:pt>
                <c:pt idx="239">
                  <c:v>4.1700000000000001E-3</c:v>
                </c:pt>
                <c:pt idx="240">
                  <c:v>4.1729999999999996E-3</c:v>
                </c:pt>
                <c:pt idx="241">
                  <c:v>4.2139999999999999E-3</c:v>
                </c:pt>
                <c:pt idx="242">
                  <c:v>4.2220000000000001E-3</c:v>
                </c:pt>
                <c:pt idx="243">
                  <c:v>4.2490000000000002E-3</c:v>
                </c:pt>
                <c:pt idx="244">
                  <c:v>4.2550000000000001E-3</c:v>
                </c:pt>
                <c:pt idx="245">
                  <c:v>4.2960000000000003E-3</c:v>
                </c:pt>
                <c:pt idx="246">
                  <c:v>4.3140000000000001E-3</c:v>
                </c:pt>
                <c:pt idx="247">
                  <c:v>4.3280000000000002E-3</c:v>
                </c:pt>
                <c:pt idx="248">
                  <c:v>4.3470000000000002E-3</c:v>
                </c:pt>
                <c:pt idx="249">
                  <c:v>4.3730000000000002E-3</c:v>
                </c:pt>
                <c:pt idx="250">
                  <c:v>4.3969999999999999E-3</c:v>
                </c:pt>
                <c:pt idx="251">
                  <c:v>4.4099999999999999E-3</c:v>
                </c:pt>
                <c:pt idx="252">
                  <c:v>4.437E-3</c:v>
                </c:pt>
                <c:pt idx="253">
                  <c:v>4.4549999999999998E-3</c:v>
                </c:pt>
                <c:pt idx="254">
                  <c:v>4.4929999999999996E-3</c:v>
                </c:pt>
                <c:pt idx="255">
                  <c:v>4.4920000000000003E-3</c:v>
                </c:pt>
                <c:pt idx="256">
                  <c:v>4.5310000000000003E-3</c:v>
                </c:pt>
                <c:pt idx="257">
                  <c:v>4.5430000000000002E-3</c:v>
                </c:pt>
                <c:pt idx="258">
                  <c:v>4.5770000000000003E-3</c:v>
                </c:pt>
                <c:pt idx="259">
                  <c:v>4.5770000000000003E-3</c:v>
                </c:pt>
                <c:pt idx="260">
                  <c:v>4.6220000000000002E-3</c:v>
                </c:pt>
                <c:pt idx="261">
                  <c:v>4.6249999999999998E-3</c:v>
                </c:pt>
                <c:pt idx="262">
                  <c:v>4.6589999999999999E-3</c:v>
                </c:pt>
                <c:pt idx="263">
                  <c:v>4.6649999999999999E-3</c:v>
                </c:pt>
                <c:pt idx="264">
                  <c:v>4.7019999999999996E-3</c:v>
                </c:pt>
                <c:pt idx="265">
                  <c:v>4.7169999999999998E-3</c:v>
                </c:pt>
                <c:pt idx="266">
                  <c:v>4.7400000000000003E-3</c:v>
                </c:pt>
                <c:pt idx="267">
                  <c:v>4.7540000000000004E-3</c:v>
                </c:pt>
                <c:pt idx="268">
                  <c:v>4.7889999999999999E-3</c:v>
                </c:pt>
                <c:pt idx="269">
                  <c:v>4.8180000000000002E-3</c:v>
                </c:pt>
                <c:pt idx="270">
                  <c:v>4.8240000000000002E-3</c:v>
                </c:pt>
                <c:pt idx="271">
                  <c:v>4.8529999999999997E-3</c:v>
                </c:pt>
                <c:pt idx="272">
                  <c:v>4.8739999999999999E-3</c:v>
                </c:pt>
                <c:pt idx="273">
                  <c:v>4.9069999999999999E-3</c:v>
                </c:pt>
                <c:pt idx="274">
                  <c:v>4.9129999999999998E-3</c:v>
                </c:pt>
                <c:pt idx="275">
                  <c:v>4.947E-3</c:v>
                </c:pt>
                <c:pt idx="276">
                  <c:v>4.9670000000000001E-3</c:v>
                </c:pt>
                <c:pt idx="277">
                  <c:v>4.9979999999999998E-3</c:v>
                </c:pt>
                <c:pt idx="278">
                  <c:v>5.0020000000000004E-3</c:v>
                </c:pt>
                <c:pt idx="279">
                  <c:v>5.0460000000000001E-3</c:v>
                </c:pt>
                <c:pt idx="280">
                  <c:v>5.0540000000000003E-3</c:v>
                </c:pt>
                <c:pt idx="281">
                  <c:v>5.0829999999999998E-3</c:v>
                </c:pt>
                <c:pt idx="282">
                  <c:v>5.0930000000000003E-3</c:v>
                </c:pt>
                <c:pt idx="283">
                  <c:v>5.1330000000000004E-3</c:v>
                </c:pt>
                <c:pt idx="284">
                  <c:v>5.1520000000000003E-3</c:v>
                </c:pt>
                <c:pt idx="285">
                  <c:v>5.1720000000000004E-3</c:v>
                </c:pt>
                <c:pt idx="286">
                  <c:v>5.1910000000000003E-3</c:v>
                </c:pt>
                <c:pt idx="287">
                  <c:v>5.2209999999999999E-3</c:v>
                </c:pt>
                <c:pt idx="288">
                  <c:v>5.2459999999999998E-3</c:v>
                </c:pt>
                <c:pt idx="289">
                  <c:v>5.2610000000000001E-3</c:v>
                </c:pt>
                <c:pt idx="290">
                  <c:v>5.2880000000000002E-3</c:v>
                </c:pt>
                <c:pt idx="291">
                  <c:v>5.3119999999999999E-3</c:v>
                </c:pt>
                <c:pt idx="292">
                  <c:v>5.3470000000000002E-3</c:v>
                </c:pt>
                <c:pt idx="293">
                  <c:v>5.352E-3</c:v>
                </c:pt>
                <c:pt idx="294">
                  <c:v>5.3880000000000004E-3</c:v>
                </c:pt>
                <c:pt idx="295">
                  <c:v>5.4039999999999999E-3</c:v>
                </c:pt>
                <c:pt idx="296">
                  <c:v>5.4400000000000004E-3</c:v>
                </c:pt>
                <c:pt idx="297">
                  <c:v>5.4450000000000002E-3</c:v>
                </c:pt>
                <c:pt idx="298">
                  <c:v>5.4869999999999997E-3</c:v>
                </c:pt>
                <c:pt idx="299">
                  <c:v>5.4939999999999998E-3</c:v>
                </c:pt>
                <c:pt idx="300">
                  <c:v>5.5310000000000003E-3</c:v>
                </c:pt>
                <c:pt idx="301">
                  <c:v>5.5409999999999999E-3</c:v>
                </c:pt>
                <c:pt idx="302">
                  <c:v>5.5789999999999998E-3</c:v>
                </c:pt>
                <c:pt idx="303">
                  <c:v>5.5960000000000003E-3</c:v>
                </c:pt>
                <c:pt idx="304">
                  <c:v>5.6220000000000003E-3</c:v>
                </c:pt>
                <c:pt idx="305">
                  <c:v>5.6389999999999999E-3</c:v>
                </c:pt>
                <c:pt idx="306">
                  <c:v>5.6730000000000001E-3</c:v>
                </c:pt>
                <c:pt idx="307">
                  <c:v>5.6990000000000001E-3</c:v>
                </c:pt>
                <c:pt idx="308">
                  <c:v>5.7149999999999996E-3</c:v>
                </c:pt>
                <c:pt idx="309">
                  <c:v>5.744E-3</c:v>
                </c:pt>
                <c:pt idx="310">
                  <c:v>5.764E-3</c:v>
                </c:pt>
                <c:pt idx="311">
                  <c:v>5.7970000000000001E-3</c:v>
                </c:pt>
                <c:pt idx="312">
                  <c:v>5.8089999999999999E-3</c:v>
                </c:pt>
                <c:pt idx="313">
                  <c:v>5.8440000000000002E-3</c:v>
                </c:pt>
                <c:pt idx="314">
                  <c:v>5.862E-3</c:v>
                </c:pt>
                <c:pt idx="315">
                  <c:v>5.9030000000000003E-3</c:v>
                </c:pt>
                <c:pt idx="316">
                  <c:v>5.9059999999999998E-3</c:v>
                </c:pt>
                <c:pt idx="317">
                  <c:v>5.9540000000000001E-3</c:v>
                </c:pt>
                <c:pt idx="318">
                  <c:v>5.9630000000000004E-3</c:v>
                </c:pt>
                <c:pt idx="319">
                  <c:v>5.9969999999999997E-3</c:v>
                </c:pt>
                <c:pt idx="320">
                  <c:v>6.0340000000000003E-3</c:v>
                </c:pt>
                <c:pt idx="321">
                  <c:v>6.0540000000000004E-3</c:v>
                </c:pt>
                <c:pt idx="322">
                  <c:v>6.149E-3</c:v>
                </c:pt>
                <c:pt idx="323">
                  <c:v>6.1939999999999999E-3</c:v>
                </c:pt>
                <c:pt idx="324">
                  <c:v>6.221E-3</c:v>
                </c:pt>
                <c:pt idx="325">
                  <c:v>6.1450000000000003E-3</c:v>
                </c:pt>
                <c:pt idx="326">
                  <c:v>6.1710000000000003E-3</c:v>
                </c:pt>
                <c:pt idx="327">
                  <c:v>6.195E-3</c:v>
                </c:pt>
                <c:pt idx="328">
                  <c:v>6.215E-3</c:v>
                </c:pt>
                <c:pt idx="329">
                  <c:v>6.2490000000000002E-3</c:v>
                </c:pt>
                <c:pt idx="330">
                  <c:v>6.306E-3</c:v>
                </c:pt>
                <c:pt idx="331">
                  <c:v>6.3810000000000004E-3</c:v>
                </c:pt>
                <c:pt idx="332">
                  <c:v>6.4999999999999997E-3</c:v>
                </c:pt>
                <c:pt idx="333">
                  <c:v>6.548E-3</c:v>
                </c:pt>
                <c:pt idx="334">
                  <c:v>6.5880000000000001E-3</c:v>
                </c:pt>
                <c:pt idx="335">
                  <c:v>6.5630000000000003E-3</c:v>
                </c:pt>
                <c:pt idx="336">
                  <c:v>6.5690000000000002E-3</c:v>
                </c:pt>
                <c:pt idx="337">
                  <c:v>6.5440000000000003E-3</c:v>
                </c:pt>
                <c:pt idx="338">
                  <c:v>6.5760000000000002E-3</c:v>
                </c:pt>
                <c:pt idx="339">
                  <c:v>6.5420000000000001E-3</c:v>
                </c:pt>
                <c:pt idx="340">
                  <c:v>6.5570000000000003E-3</c:v>
                </c:pt>
                <c:pt idx="341">
                  <c:v>6.5620000000000001E-3</c:v>
                </c:pt>
                <c:pt idx="342">
                  <c:v>6.5900000000000004E-3</c:v>
                </c:pt>
                <c:pt idx="343">
                  <c:v>6.6169999999999996E-3</c:v>
                </c:pt>
                <c:pt idx="344">
                  <c:v>6.6490000000000004E-3</c:v>
                </c:pt>
                <c:pt idx="345">
                  <c:v>6.6759999999999996E-3</c:v>
                </c:pt>
                <c:pt idx="346">
                  <c:v>6.7149999999999996E-3</c:v>
                </c:pt>
                <c:pt idx="347">
                  <c:v>6.7479999999999997E-3</c:v>
                </c:pt>
                <c:pt idx="348">
                  <c:v>6.7539999999999996E-3</c:v>
                </c:pt>
                <c:pt idx="349">
                  <c:v>6.8760000000000002E-3</c:v>
                </c:pt>
                <c:pt idx="350">
                  <c:v>6.8979999999999996E-3</c:v>
                </c:pt>
                <c:pt idx="351">
                  <c:v>6.9480000000000002E-3</c:v>
                </c:pt>
                <c:pt idx="352">
                  <c:v>6.8979999999999996E-3</c:v>
                </c:pt>
                <c:pt idx="353">
                  <c:v>6.9490000000000003E-3</c:v>
                </c:pt>
                <c:pt idx="354">
                  <c:v>7.0260000000000001E-3</c:v>
                </c:pt>
                <c:pt idx="355">
                  <c:v>7.1089999999999999E-3</c:v>
                </c:pt>
                <c:pt idx="356">
                  <c:v>7.0910000000000001E-3</c:v>
                </c:pt>
                <c:pt idx="357">
                  <c:v>7.1240000000000001E-3</c:v>
                </c:pt>
                <c:pt idx="358">
                  <c:v>7.1469999999999997E-3</c:v>
                </c:pt>
                <c:pt idx="359">
                  <c:v>7.2040000000000003E-3</c:v>
                </c:pt>
                <c:pt idx="360">
                  <c:v>7.169E-3</c:v>
                </c:pt>
                <c:pt idx="361">
                  <c:v>7.1999999999999998E-3</c:v>
                </c:pt>
                <c:pt idx="362">
                  <c:v>7.2620000000000002E-3</c:v>
                </c:pt>
                <c:pt idx="363">
                  <c:v>7.2940000000000001E-3</c:v>
                </c:pt>
                <c:pt idx="364">
                  <c:v>7.3119999999999999E-3</c:v>
                </c:pt>
                <c:pt idx="365">
                  <c:v>7.3090000000000004E-3</c:v>
                </c:pt>
                <c:pt idx="366">
                  <c:v>7.319E-3</c:v>
                </c:pt>
                <c:pt idx="367">
                  <c:v>7.3940000000000004E-3</c:v>
                </c:pt>
                <c:pt idx="368">
                  <c:v>7.4310000000000001E-3</c:v>
                </c:pt>
                <c:pt idx="369">
                  <c:v>7.4019999999999997E-3</c:v>
                </c:pt>
                <c:pt idx="370">
                  <c:v>7.3899999999999999E-3</c:v>
                </c:pt>
                <c:pt idx="371">
                  <c:v>7.4089999999999998E-3</c:v>
                </c:pt>
                <c:pt idx="372">
                  <c:v>7.45E-3</c:v>
                </c:pt>
                <c:pt idx="373">
                  <c:v>7.4669999999999997E-3</c:v>
                </c:pt>
                <c:pt idx="374">
                  <c:v>7.5079999999999999E-3</c:v>
                </c:pt>
                <c:pt idx="375">
                  <c:v>7.5249999999999996E-3</c:v>
                </c:pt>
                <c:pt idx="376">
                  <c:v>7.5890000000000003E-3</c:v>
                </c:pt>
                <c:pt idx="377">
                  <c:v>7.5789999999999998E-3</c:v>
                </c:pt>
                <c:pt idx="378">
                  <c:v>7.6360000000000004E-3</c:v>
                </c:pt>
                <c:pt idx="379">
                  <c:v>7.6490000000000004E-3</c:v>
                </c:pt>
                <c:pt idx="380">
                  <c:v>7.6839999999999999E-3</c:v>
                </c:pt>
                <c:pt idx="381">
                  <c:v>7.7149999999999996E-3</c:v>
                </c:pt>
                <c:pt idx="382">
                  <c:v>7.7889999999999999E-3</c:v>
                </c:pt>
                <c:pt idx="383">
                  <c:v>7.7860000000000004E-3</c:v>
                </c:pt>
                <c:pt idx="384">
                  <c:v>7.8309999999999994E-3</c:v>
                </c:pt>
                <c:pt idx="385">
                  <c:v>7.8259999999999996E-3</c:v>
                </c:pt>
                <c:pt idx="386">
                  <c:v>7.8750000000000001E-3</c:v>
                </c:pt>
                <c:pt idx="387">
                  <c:v>7.9039999999999996E-3</c:v>
                </c:pt>
                <c:pt idx="388">
                  <c:v>7.9229999999999995E-3</c:v>
                </c:pt>
                <c:pt idx="389">
                  <c:v>7.9760000000000005E-3</c:v>
                </c:pt>
                <c:pt idx="390">
                  <c:v>7.986E-3</c:v>
                </c:pt>
                <c:pt idx="391">
                  <c:v>8.0280000000000004E-3</c:v>
                </c:pt>
                <c:pt idx="392">
                  <c:v>8.0409999999999995E-3</c:v>
                </c:pt>
                <c:pt idx="393">
                  <c:v>8.1049999999999994E-3</c:v>
                </c:pt>
                <c:pt idx="394">
                  <c:v>8.1279999999999998E-3</c:v>
                </c:pt>
                <c:pt idx="395">
                  <c:v>8.1869999999999998E-3</c:v>
                </c:pt>
                <c:pt idx="396">
                  <c:v>8.2330000000000007E-3</c:v>
                </c:pt>
                <c:pt idx="397">
                  <c:v>8.3409999999999995E-3</c:v>
                </c:pt>
                <c:pt idx="398">
                  <c:v>8.3599999999999994E-3</c:v>
                </c:pt>
                <c:pt idx="399">
                  <c:v>8.3510000000000008E-3</c:v>
                </c:pt>
                <c:pt idx="400">
                  <c:v>8.3669999999999994E-3</c:v>
                </c:pt>
                <c:pt idx="401">
                  <c:v>8.3549999999999996E-3</c:v>
                </c:pt>
                <c:pt idx="402">
                  <c:v>8.4399999999999996E-3</c:v>
                </c:pt>
                <c:pt idx="403">
                  <c:v>8.5609999999999992E-3</c:v>
                </c:pt>
                <c:pt idx="404">
                  <c:v>8.6390000000000008E-3</c:v>
                </c:pt>
                <c:pt idx="405">
                  <c:v>8.6960000000000006E-3</c:v>
                </c:pt>
                <c:pt idx="406">
                  <c:v>8.7460000000000003E-3</c:v>
                </c:pt>
                <c:pt idx="407">
                  <c:v>8.7600000000000004E-3</c:v>
                </c:pt>
                <c:pt idx="408">
                  <c:v>8.7390000000000002E-3</c:v>
                </c:pt>
                <c:pt idx="409">
                  <c:v>8.6929999999999993E-3</c:v>
                </c:pt>
                <c:pt idx="410">
                  <c:v>8.8310000000000003E-3</c:v>
                </c:pt>
                <c:pt idx="411">
                  <c:v>8.8929999999999999E-3</c:v>
                </c:pt>
                <c:pt idx="412">
                  <c:v>8.9510000000000006E-3</c:v>
                </c:pt>
                <c:pt idx="413">
                  <c:v>8.966E-3</c:v>
                </c:pt>
                <c:pt idx="414">
                  <c:v>9.0069999999999994E-3</c:v>
                </c:pt>
                <c:pt idx="415">
                  <c:v>9.0259999999999993E-3</c:v>
                </c:pt>
                <c:pt idx="416">
                  <c:v>9.0790000000000003E-3</c:v>
                </c:pt>
                <c:pt idx="417">
                  <c:v>9.0959999999999999E-3</c:v>
                </c:pt>
                <c:pt idx="418">
                  <c:v>9.136E-3</c:v>
                </c:pt>
                <c:pt idx="419">
                  <c:v>9.1669999999999998E-3</c:v>
                </c:pt>
                <c:pt idx="420">
                  <c:v>9.2069999999999999E-3</c:v>
                </c:pt>
                <c:pt idx="421">
                  <c:v>9.2259999999999998E-3</c:v>
                </c:pt>
                <c:pt idx="422">
                  <c:v>9.2409999999999992E-3</c:v>
                </c:pt>
                <c:pt idx="423">
                  <c:v>9.2940000000000002E-3</c:v>
                </c:pt>
                <c:pt idx="424">
                  <c:v>9.3259999999999992E-3</c:v>
                </c:pt>
                <c:pt idx="425">
                  <c:v>9.3810000000000004E-3</c:v>
                </c:pt>
                <c:pt idx="426">
                  <c:v>9.4249999999999994E-3</c:v>
                </c:pt>
                <c:pt idx="427">
                  <c:v>9.4730000000000005E-3</c:v>
                </c:pt>
                <c:pt idx="428">
                  <c:v>9.5090000000000001E-3</c:v>
                </c:pt>
                <c:pt idx="429">
                  <c:v>9.5600000000000008E-3</c:v>
                </c:pt>
                <c:pt idx="430">
                  <c:v>9.5790000000000007E-3</c:v>
                </c:pt>
                <c:pt idx="431">
                  <c:v>9.6290000000000004E-3</c:v>
                </c:pt>
                <c:pt idx="432">
                  <c:v>9.6509999999999999E-3</c:v>
                </c:pt>
                <c:pt idx="433">
                  <c:v>9.6989999999999993E-3</c:v>
                </c:pt>
                <c:pt idx="434">
                  <c:v>9.7179999999999992E-3</c:v>
                </c:pt>
                <c:pt idx="435">
                  <c:v>9.7630000000000008E-3</c:v>
                </c:pt>
                <c:pt idx="436">
                  <c:v>9.7789999999999995E-3</c:v>
                </c:pt>
                <c:pt idx="437">
                  <c:v>9.809E-3</c:v>
                </c:pt>
                <c:pt idx="438">
                  <c:v>9.8300000000000002E-3</c:v>
                </c:pt>
                <c:pt idx="439">
                  <c:v>9.8440000000000003E-3</c:v>
                </c:pt>
                <c:pt idx="440">
                  <c:v>9.8670000000000008E-3</c:v>
                </c:pt>
                <c:pt idx="441">
                  <c:v>9.8860000000000007E-3</c:v>
                </c:pt>
                <c:pt idx="442">
                  <c:v>9.9150000000000002E-3</c:v>
                </c:pt>
                <c:pt idx="443">
                  <c:v>9.9439999999999997E-3</c:v>
                </c:pt>
                <c:pt idx="444">
                  <c:v>9.9799999999999993E-3</c:v>
                </c:pt>
                <c:pt idx="445">
                  <c:v>9.9710000000000007E-3</c:v>
                </c:pt>
                <c:pt idx="446">
                  <c:v>1.0029E-2</c:v>
                </c:pt>
                <c:pt idx="447">
                  <c:v>1.0005E-2</c:v>
                </c:pt>
                <c:pt idx="448">
                  <c:v>1.0003E-2</c:v>
                </c:pt>
              </c:numCache>
            </c:numRef>
          </c:xVal>
          <c:yVal>
            <c:numRef>
              <c:f>'Res 2'!$Q$10:$Q$1008</c:f>
              <c:numCache>
                <c:formatCode>General</c:formatCode>
                <c:ptCount val="999"/>
                <c:pt idx="0">
                  <c:v>3038.9005450935856</c:v>
                </c:pt>
                <c:pt idx="1">
                  <c:v>3069.736070918485</c:v>
                </c:pt>
                <c:pt idx="2">
                  <c:v>2841.4433797222755</c:v>
                </c:pt>
                <c:pt idx="3">
                  <c:v>3267.3762364430586</c:v>
                </c:pt>
                <c:pt idx="4">
                  <c:v>3275.0622428801253</c:v>
                </c:pt>
                <c:pt idx="5">
                  <c:v>3401.6983489384629</c:v>
                </c:pt>
                <c:pt idx="6">
                  <c:v>3404.717851467311</c:v>
                </c:pt>
                <c:pt idx="7">
                  <c:v>3548.9219722389444</c:v>
                </c:pt>
                <c:pt idx="8">
                  <c:v>3564.6599854196052</c:v>
                </c:pt>
                <c:pt idx="9">
                  <c:v>3672.9960761515936</c:v>
                </c:pt>
                <c:pt idx="10">
                  <c:v>3695.2305947731079</c:v>
                </c:pt>
                <c:pt idx="11">
                  <c:v>3821.1347002183925</c:v>
                </c:pt>
                <c:pt idx="12">
                  <c:v>3856.7282300281418</c:v>
                </c:pt>
                <c:pt idx="13">
                  <c:v>3929.0132905672222</c:v>
                </c:pt>
                <c:pt idx="14">
                  <c:v>3977.2338309521524</c:v>
                </c:pt>
                <c:pt idx="15">
                  <c:v>4073.8579118752778</c:v>
                </c:pt>
                <c:pt idx="16">
                  <c:v>4136.9014646745518</c:v>
                </c:pt>
                <c:pt idx="17">
                  <c:v>4173.1354950207233</c:v>
                </c:pt>
                <c:pt idx="18">
                  <c:v>4252.9235618436069</c:v>
                </c:pt>
                <c:pt idx="19">
                  <c:v>4316.9736154858301</c:v>
                </c:pt>
                <c:pt idx="20">
                  <c:v>4412.3166953361106</c:v>
                </c:pt>
                <c:pt idx="21">
                  <c:v>4418.1727002405423</c:v>
                </c:pt>
                <c:pt idx="22">
                  <c:v>4531.5412951872768</c:v>
                </c:pt>
                <c:pt idx="23">
                  <c:v>4566.4943244606038</c:v>
                </c:pt>
                <c:pt idx="24">
                  <c:v>4694.5944317450503</c:v>
                </c:pt>
                <c:pt idx="25">
                  <c:v>4671.8109126637455</c:v>
                </c:pt>
                <c:pt idx="26">
                  <c:v>4820.4070371137022</c:v>
                </c:pt>
                <c:pt idx="27">
                  <c:v>4811.7145298336864</c:v>
                </c:pt>
                <c:pt idx="28">
                  <c:v>4938.5336360452884</c:v>
                </c:pt>
                <c:pt idx="29">
                  <c:v>4911.1751131323954</c:v>
                </c:pt>
                <c:pt idx="30">
                  <c:v>5068.7382450922651</c:v>
                </c:pt>
                <c:pt idx="31">
                  <c:v>5063.6142408008864</c:v>
                </c:pt>
                <c:pt idx="32">
                  <c:v>5171.7673313796113</c:v>
                </c:pt>
                <c:pt idx="33">
                  <c:v>5170.3033301535042</c:v>
                </c:pt>
                <c:pt idx="34">
                  <c:v>5308.7429460973372</c:v>
                </c:pt>
                <c:pt idx="35">
                  <c:v>5326.4939609638959</c:v>
                </c:pt>
                <c:pt idx="36">
                  <c:v>5404.9095266373033</c:v>
                </c:pt>
                <c:pt idx="37">
                  <c:v>5437.7580541481002</c:v>
                </c:pt>
                <c:pt idx="38">
                  <c:v>5552.1331499377839</c:v>
                </c:pt>
                <c:pt idx="39">
                  <c:v>5603.3731928515626</c:v>
                </c:pt>
                <c:pt idx="40">
                  <c:v>5650.3127321636493</c:v>
                </c:pt>
                <c:pt idx="41">
                  <c:v>5717.7482886412463</c:v>
                </c:pt>
                <c:pt idx="42">
                  <c:v>5807.6013638936229</c:v>
                </c:pt>
                <c:pt idx="43">
                  <c:v>5895.7159376899945</c:v>
                </c:pt>
                <c:pt idx="44">
                  <c:v>5901.8464428243224</c:v>
                </c:pt>
                <c:pt idx="45">
                  <c:v>6012.1955352422092</c:v>
                </c:pt>
                <c:pt idx="46">
                  <c:v>6060.0500753206125</c:v>
                </c:pt>
                <c:pt idx="47">
                  <c:v>6187.784182298532</c:v>
                </c:pt>
                <c:pt idx="48">
                  <c:v>6165.5496636770176</c:v>
                </c:pt>
                <c:pt idx="49">
                  <c:v>6315.9757896596093</c:v>
                </c:pt>
                <c:pt idx="50">
                  <c:v>6310.5772851383363</c:v>
                </c:pt>
                <c:pt idx="51">
                  <c:v>6456.7944075958685</c:v>
                </c:pt>
                <c:pt idx="52">
                  <c:v>6428.9783842998168</c:v>
                </c:pt>
                <c:pt idx="53">
                  <c:v>6594.9595233098071</c:v>
                </c:pt>
                <c:pt idx="54">
                  <c:v>6582.6070129645213</c:v>
                </c:pt>
                <c:pt idx="55">
                  <c:v>6714.8246236973955</c:v>
                </c:pt>
                <c:pt idx="56">
                  <c:v>6702.9296137352685</c:v>
                </c:pt>
                <c:pt idx="57">
                  <c:v>6858.7542442391332</c:v>
                </c:pt>
                <c:pt idx="58">
                  <c:v>6862.048246997876</c:v>
                </c:pt>
                <c:pt idx="59">
                  <c:v>6969.0118365803883</c:v>
                </c:pt>
                <c:pt idx="60">
                  <c:v>6986.7628514469479</c:v>
                </c:pt>
                <c:pt idx="61">
                  <c:v>7118.8889621031904</c:v>
                </c:pt>
                <c:pt idx="62">
                  <c:v>7150.4564885411437</c:v>
                </c:pt>
                <c:pt idx="63">
                  <c:v>7231.3425562836082</c:v>
                </c:pt>
                <c:pt idx="64">
                  <c:v>7284.4126007300219</c:v>
                </c:pt>
                <c:pt idx="65">
                  <c:v>7365.6646687790126</c:v>
                </c:pt>
                <c:pt idx="66">
                  <c:v>7433.9237259462961</c:v>
                </c:pt>
                <c:pt idx="67">
                  <c:v>7489.4642724617661</c:v>
                </c:pt>
                <c:pt idx="68">
                  <c:v>7577.9448465646656</c:v>
                </c:pt>
                <c:pt idx="69">
                  <c:v>7641.1713995172031</c:v>
                </c:pt>
                <c:pt idx="70">
                  <c:v>7744.3834859578137</c:v>
                </c:pt>
                <c:pt idx="71">
                  <c:v>7757.2849967628899</c:v>
                </c:pt>
                <c:pt idx="72">
                  <c:v>7886.8491052734444</c:v>
                </c:pt>
                <c:pt idx="73">
                  <c:v>7906.9791221324285</c:v>
                </c:pt>
                <c:pt idx="74">
                  <c:v>8049.6277416013227</c:v>
                </c:pt>
                <c:pt idx="75">
                  <c:v>8031.9682268113957</c:v>
                </c:pt>
                <c:pt idx="76">
                  <c:v>8196.8513649018023</c:v>
                </c:pt>
                <c:pt idx="77">
                  <c:v>8186.4203561657841</c:v>
                </c:pt>
                <c:pt idx="78">
                  <c:v>8332.3629783934211</c:v>
                </c:pt>
                <c:pt idx="79">
                  <c:v>8309.1219589289576</c:v>
                </c:pt>
                <c:pt idx="80">
                  <c:v>8477.2990997781089</c:v>
                </c:pt>
                <c:pt idx="81">
                  <c:v>8463.6655883599778</c:v>
                </c:pt>
                <c:pt idx="82">
                  <c:v>8598.8112015450697</c:v>
                </c:pt>
                <c:pt idx="83">
                  <c:v>8593.8701974069554</c:v>
                </c:pt>
                <c:pt idx="84">
                  <c:v>8744.2048233129153</c:v>
                </c:pt>
                <c:pt idx="85">
                  <c:v>8751.2503292135607</c:v>
                </c:pt>
                <c:pt idx="86">
                  <c:v>8864.2529238537682</c:v>
                </c:pt>
                <c:pt idx="87">
                  <c:v>8889.5069450041283</c:v>
                </c:pt>
                <c:pt idx="88">
                  <c:v>9019.1625535913154</c:v>
                </c:pt>
                <c:pt idx="89">
                  <c:v>9055.5795840907504</c:v>
                </c:pt>
                <c:pt idx="90">
                  <c:v>9131.707647848365</c:v>
                </c:pt>
                <c:pt idx="91">
                  <c:v>9192.280698578581</c:v>
                </c:pt>
                <c:pt idx="92">
                  <c:v>9285.1532763598043</c:v>
                </c:pt>
                <c:pt idx="93">
                  <c:v>9358.2618375885704</c:v>
                </c:pt>
                <c:pt idx="94">
                  <c:v>9404.560876364234</c:v>
                </c:pt>
                <c:pt idx="95">
                  <c:v>9501.9169579004138</c:v>
                </c:pt>
                <c:pt idx="96">
                  <c:v>9556.8170038794615</c:v>
                </c:pt>
                <c:pt idx="97">
                  <c:v>9676.4991041137855</c:v>
                </c:pt>
                <c:pt idx="98">
                  <c:v>9678.4206057230531</c:v>
                </c:pt>
                <c:pt idx="99">
                  <c:v>9825.9187292534298</c:v>
                </c:pt>
                <c:pt idx="100">
                  <c:v>9836.258237912818</c:v>
                </c:pt>
                <c:pt idx="101">
                  <c:v>9987.0503642019357</c:v>
                </c:pt>
                <c:pt idx="102">
                  <c:v>9958.4108402162001</c:v>
                </c:pt>
                <c:pt idx="103">
                  <c:v>10136.46998934158</c:v>
                </c:pt>
                <c:pt idx="104">
                  <c:v>10120.365975854393</c:v>
                </c:pt>
                <c:pt idx="105">
                  <c:v>10271.981602833197</c:v>
                </c:pt>
                <c:pt idx="106">
                  <c:v>10253.132587047057</c:v>
                </c:pt>
                <c:pt idx="107">
                  <c:v>10423.688729888634</c:v>
                </c:pt>
                <c:pt idx="108">
                  <c:v>10415.453722991777</c:v>
                </c:pt>
                <c:pt idx="109">
                  <c:v>10543.462330199591</c:v>
                </c:pt>
                <c:pt idx="110">
                  <c:v>10550.873836406763</c:v>
                </c:pt>
                <c:pt idx="111">
                  <c:v>10682.084946296687</c:v>
                </c:pt>
                <c:pt idx="112">
                  <c:v>10700.750961929563</c:v>
                </c:pt>
                <c:pt idx="113">
                  <c:v>10811.100054347451</c:v>
                </c:pt>
                <c:pt idx="114">
                  <c:v>10847.059584463728</c:v>
                </c:pt>
                <c:pt idx="115">
                  <c:v>10963.539182015942</c:v>
                </c:pt>
                <c:pt idx="116">
                  <c:v>11013.589723933508</c:v>
                </c:pt>
                <c:pt idx="117">
                  <c:v>11084.593783399743</c:v>
                </c:pt>
                <c:pt idx="118">
                  <c:v>11156.329843479034</c:v>
                </c:pt>
                <c:pt idx="119">
                  <c:v>11251.032422792892</c:v>
                </c:pt>
                <c:pt idx="120">
                  <c:v>11355.617010382979</c:v>
                </c:pt>
                <c:pt idx="121">
                  <c:v>11362.662516283624</c:v>
                </c:pt>
                <c:pt idx="122">
                  <c:v>11495.429127476287</c:v>
                </c:pt>
                <c:pt idx="123">
                  <c:v>11535.506161040994</c:v>
                </c:pt>
                <c:pt idx="124">
                  <c:v>11684.376785720846</c:v>
                </c:pt>
                <c:pt idx="125">
                  <c:v>11652.809259282893</c:v>
                </c:pt>
                <c:pt idx="126">
                  <c:v>11826.384904653318</c:v>
                </c:pt>
                <c:pt idx="127">
                  <c:v>11825.103903580473</c:v>
                </c:pt>
                <c:pt idx="128">
                  <c:v>11963.635019600939</c:v>
                </c:pt>
                <c:pt idx="129">
                  <c:v>11941.949501439214</c:v>
                </c:pt>
                <c:pt idx="130">
                  <c:v>12115.06764642648</c:v>
                </c:pt>
                <c:pt idx="131">
                  <c:v>12101.617135161612</c:v>
                </c:pt>
                <c:pt idx="132">
                  <c:v>12247.193757082721</c:v>
                </c:pt>
                <c:pt idx="133">
                  <c:v>12246.736256699563</c:v>
                </c:pt>
                <c:pt idx="134">
                  <c:v>12400.547885517532</c:v>
                </c:pt>
                <c:pt idx="135">
                  <c:v>12440.35041885234</c:v>
                </c:pt>
                <c:pt idx="136">
                  <c:v>12491.864961996014</c:v>
                </c:pt>
                <c:pt idx="137">
                  <c:v>12555.000014871919</c:v>
                </c:pt>
                <c:pt idx="138">
                  <c:v>12687.675125987953</c:v>
                </c:pt>
                <c:pt idx="139">
                  <c:v>12795.828216566679</c:v>
                </c:pt>
                <c:pt idx="140">
                  <c:v>12784.024706681183</c:v>
                </c:pt>
                <c:pt idx="141">
                  <c:v>12919.536320172801</c:v>
                </c:pt>
                <c:pt idx="142">
                  <c:v>12949.365345154749</c:v>
                </c:pt>
                <c:pt idx="143">
                  <c:v>13099.15097060092</c:v>
                </c:pt>
                <c:pt idx="144">
                  <c:v>13076.916451979407</c:v>
                </c:pt>
                <c:pt idx="145">
                  <c:v>13250.034596966671</c:v>
                </c:pt>
                <c:pt idx="146">
                  <c:v>13236.767085855068</c:v>
                </c:pt>
                <c:pt idx="147">
                  <c:v>13399.728722336209</c:v>
                </c:pt>
                <c:pt idx="148">
                  <c:v>13369.808197277627</c:v>
                </c:pt>
                <c:pt idx="149">
                  <c:v>13554.912852303652</c:v>
                </c:pt>
                <c:pt idx="150">
                  <c:v>13555.370352686812</c:v>
                </c:pt>
                <c:pt idx="151">
                  <c:v>13664.346943955223</c:v>
                </c:pt>
                <c:pt idx="152">
                  <c:v>13671.666950085762</c:v>
                </c:pt>
                <c:pt idx="153">
                  <c:v>13829.413082198895</c:v>
                </c:pt>
                <c:pt idx="154">
                  <c:v>13852.105101203568</c:v>
                </c:pt>
                <c:pt idx="155">
                  <c:v>13940.951675612994</c:v>
                </c:pt>
                <c:pt idx="156">
                  <c:v>13987.067714235394</c:v>
                </c:pt>
                <c:pt idx="157">
                  <c:v>14104.096312247399</c:v>
                </c:pt>
                <c:pt idx="158">
                  <c:v>14179.858375698486</c:v>
                </c:pt>
                <c:pt idx="159">
                  <c:v>14216.092406044658</c:v>
                </c:pt>
                <c:pt idx="160">
                  <c:v>14316.101989803157</c:v>
                </c:pt>
                <c:pt idx="161">
                  <c:v>14391.223552717822</c:v>
                </c:pt>
                <c:pt idx="162">
                  <c:v>14523.807163757223</c:v>
                </c:pt>
                <c:pt idx="163">
                  <c:v>14496.90614122749</c:v>
                </c:pt>
                <c:pt idx="164">
                  <c:v>14652.822271807987</c:v>
                </c:pt>
                <c:pt idx="165">
                  <c:v>14673.684289280023</c:v>
                </c:pt>
                <c:pt idx="166">
                  <c:v>14821.456913040296</c:v>
                </c:pt>
                <c:pt idx="167">
                  <c:v>14790.163886832239</c:v>
                </c:pt>
                <c:pt idx="168">
                  <c:v>14973.164040095733</c:v>
                </c:pt>
                <c:pt idx="169">
                  <c:v>14973.53004040226</c:v>
                </c:pt>
                <c:pt idx="170">
                  <c:v>15087.447635808785</c:v>
                </c:pt>
                <c:pt idx="171">
                  <c:v>15087.081635502256</c:v>
                </c:pt>
                <c:pt idx="172">
                  <c:v>15246.383268918131</c:v>
                </c:pt>
                <c:pt idx="173">
                  <c:v>15255.899276887831</c:v>
                </c:pt>
                <c:pt idx="174">
                  <c:v>15362.130865857291</c:v>
                </c:pt>
                <c:pt idx="175">
                  <c:v>15388.482887927234</c:v>
                </c:pt>
                <c:pt idx="176">
                  <c:v>15528.844005480334</c:v>
                </c:pt>
                <c:pt idx="177">
                  <c:v>15596.188061881299</c:v>
                </c:pt>
                <c:pt idx="178">
                  <c:v>15632.696592457369</c:v>
                </c:pt>
                <c:pt idx="179">
                  <c:v>15720.628166100476</c:v>
                </c:pt>
                <c:pt idx="180">
                  <c:v>15805.174236908211</c:v>
                </c:pt>
                <c:pt idx="181">
                  <c:v>15917.81083124189</c:v>
                </c:pt>
                <c:pt idx="182">
                  <c:v>15916.072329785886</c:v>
                </c:pt>
                <c:pt idx="183">
                  <c:v>16049.479441514975</c:v>
                </c:pt>
                <c:pt idx="184">
                  <c:v>16097.059481363485</c:v>
                </c:pt>
                <c:pt idx="185">
                  <c:v>16239.89110098564</c:v>
                </c:pt>
                <c:pt idx="186">
                  <c:v>16207.408573781371</c:v>
                </c:pt>
                <c:pt idx="187">
                  <c:v>16381.899219918112</c:v>
                </c:pt>
                <c:pt idx="188">
                  <c:v>16369.272209342933</c:v>
                </c:pt>
                <c:pt idx="189">
                  <c:v>16514.208330727619</c:v>
                </c:pt>
                <c:pt idx="190">
                  <c:v>16494.718814405056</c:v>
                </c:pt>
                <c:pt idx="191">
                  <c:v>16673.418464066857</c:v>
                </c:pt>
                <c:pt idx="192">
                  <c:v>16695.744482765007</c:v>
                </c:pt>
                <c:pt idx="193">
                  <c:v>16787.153059320121</c:v>
                </c:pt>
                <c:pt idx="194">
                  <c:v>16816.982084302072</c:v>
                </c:pt>
                <c:pt idx="195">
                  <c:v>16943.984190666935</c:v>
                </c:pt>
                <c:pt idx="196">
                  <c:v>16990.923729979022</c:v>
                </c:pt>
                <c:pt idx="197">
                  <c:v>17053.784282625031</c:v>
                </c:pt>
                <c:pt idx="198">
                  <c:v>17116.736335347672</c:v>
                </c:pt>
                <c:pt idx="199">
                  <c:v>17226.627927382404</c:v>
                </c:pt>
                <c:pt idx="200">
                  <c:v>17337.068519876921</c:v>
                </c:pt>
                <c:pt idx="201">
                  <c:v>17332.31051589207</c:v>
                </c:pt>
                <c:pt idx="202">
                  <c:v>17458.397621490618</c:v>
                </c:pt>
                <c:pt idx="203">
                  <c:v>17487.952146242671</c:v>
                </c:pt>
                <c:pt idx="204">
                  <c:v>17627.581263182718</c:v>
                </c:pt>
                <c:pt idx="205">
                  <c:v>17609.738748239524</c:v>
                </c:pt>
                <c:pt idx="206">
                  <c:v>17771.144883417928</c:v>
                </c:pt>
                <c:pt idx="207">
                  <c:v>17780.843891540891</c:v>
                </c:pt>
                <c:pt idx="208">
                  <c:v>17914.251003269983</c:v>
                </c:pt>
                <c:pt idx="209">
                  <c:v>17897.597989323003</c:v>
                </c:pt>
                <c:pt idx="210">
                  <c:v>18069.709633467319</c:v>
                </c:pt>
                <c:pt idx="211">
                  <c:v>18075.748638525016</c:v>
                </c:pt>
                <c:pt idx="212">
                  <c:v>18182.071727571103</c:v>
                </c:pt>
                <c:pt idx="213">
                  <c:v>18198.084240981661</c:v>
                </c:pt>
                <c:pt idx="214">
                  <c:v>18331.674352864011</c:v>
                </c:pt>
                <c:pt idx="215">
                  <c:v>18363.607879608491</c:v>
                </c:pt>
                <c:pt idx="216">
                  <c:v>18456.937957772872</c:v>
                </c:pt>
                <c:pt idx="217">
                  <c:v>18506.622499383913</c:v>
                </c:pt>
                <c:pt idx="218">
                  <c:v>18604.52758137988</c:v>
                </c:pt>
                <c:pt idx="219">
                  <c:v>18682.302646516866</c:v>
                </c:pt>
                <c:pt idx="220">
                  <c:v>18714.602173567873</c:v>
                </c:pt>
                <c:pt idx="221">
                  <c:v>18810.677254031205</c:v>
                </c:pt>
                <c:pt idx="222">
                  <c:v>18884.883816179557</c:v>
                </c:pt>
                <c:pt idx="223">
                  <c:v>19022.408431357071</c:v>
                </c:pt>
                <c:pt idx="224">
                  <c:v>18987.638402237008</c:v>
                </c:pt>
                <c:pt idx="225">
                  <c:v>19136.326026763596</c:v>
                </c:pt>
                <c:pt idx="226">
                  <c:v>19168.808553967865</c:v>
                </c:pt>
                <c:pt idx="227">
                  <c:v>19292.425157497357</c:v>
                </c:pt>
                <c:pt idx="228">
                  <c:v>19267.628636730155</c:v>
                </c:pt>
                <c:pt idx="229">
                  <c:v>19445.779285932167</c:v>
                </c:pt>
                <c:pt idx="230">
                  <c:v>19448.890288537645</c:v>
                </c:pt>
                <c:pt idx="231">
                  <c:v>19550.729873828779</c:v>
                </c:pt>
                <c:pt idx="232">
                  <c:v>19542.403366855287</c:v>
                </c:pt>
                <c:pt idx="233">
                  <c:v>19698.319497435787</c:v>
                </c:pt>
                <c:pt idx="234">
                  <c:v>19740.135032456496</c:v>
                </c:pt>
                <c:pt idx="235">
                  <c:v>19795.950079201863</c:v>
                </c:pt>
                <c:pt idx="236">
                  <c:v>19833.190610390982</c:v>
                </c:pt>
                <c:pt idx="237">
                  <c:v>19966.872222349964</c:v>
                </c:pt>
                <c:pt idx="238">
                  <c:v>20059.927800284455</c:v>
                </c:pt>
                <c:pt idx="239">
                  <c:v>20071.548310016682</c:v>
                </c:pt>
                <c:pt idx="240">
                  <c:v>20174.302896074136</c:v>
                </c:pt>
                <c:pt idx="241">
                  <c:v>20230.209442896132</c:v>
                </c:pt>
                <c:pt idx="242">
                  <c:v>20364.257055161641</c:v>
                </c:pt>
                <c:pt idx="243">
                  <c:v>20333.23852918348</c:v>
                </c:pt>
                <c:pt idx="244">
                  <c:v>20464.907139456565</c:v>
                </c:pt>
                <c:pt idx="245">
                  <c:v>20511.938178845285</c:v>
                </c:pt>
                <c:pt idx="246">
                  <c:v>20637.842284290567</c:v>
                </c:pt>
                <c:pt idx="247">
                  <c:v>20607.921759231984</c:v>
                </c:pt>
                <c:pt idx="248">
                  <c:v>20774.451898701765</c:v>
                </c:pt>
                <c:pt idx="249">
                  <c:v>20763.105889199429</c:v>
                </c:pt>
                <c:pt idx="250">
                  <c:v>20889.924995411031</c:v>
                </c:pt>
                <c:pt idx="251">
                  <c:v>20878.853486138589</c:v>
                </c:pt>
                <c:pt idx="252">
                  <c:v>21036.599618251719</c:v>
                </c:pt>
                <c:pt idx="253">
                  <c:v>21058.285136413444</c:v>
                </c:pt>
                <c:pt idx="254">
                  <c:v>21139.903204768965</c:v>
                </c:pt>
                <c:pt idx="255">
                  <c:v>21166.163726762275</c:v>
                </c:pt>
                <c:pt idx="256">
                  <c:v>21303.596841863156</c:v>
                </c:pt>
                <c:pt idx="257">
                  <c:v>21374.051900869603</c:v>
                </c:pt>
                <c:pt idx="258">
                  <c:v>21391.894415812792</c:v>
                </c:pt>
                <c:pt idx="259">
                  <c:v>21468.66298010683</c:v>
                </c:pt>
                <c:pt idx="260">
                  <c:v>21543.784543021495</c:v>
                </c:pt>
                <c:pt idx="261">
                  <c:v>21640.957624404411</c:v>
                </c:pt>
                <c:pt idx="262">
                  <c:v>21654.499635745909</c:v>
                </c:pt>
                <c:pt idx="263">
                  <c:v>21764.299727704005</c:v>
                </c:pt>
                <c:pt idx="264">
                  <c:v>21800.350757896915</c:v>
                </c:pt>
                <c:pt idx="265">
                  <c:v>21933.940869779264</c:v>
                </c:pt>
                <c:pt idx="266">
                  <c:v>21905.850346253319</c:v>
                </c:pt>
                <c:pt idx="267">
                  <c:v>22060.302475607707</c:v>
                </c:pt>
                <c:pt idx="268">
                  <c:v>22089.857000359763</c:v>
                </c:pt>
                <c:pt idx="269">
                  <c:v>22190.232584424786</c:v>
                </c:pt>
                <c:pt idx="270">
                  <c:v>22176.324572776764</c:v>
                </c:pt>
                <c:pt idx="271">
                  <c:v>22333.88770473663</c:v>
                </c:pt>
                <c:pt idx="272">
                  <c:v>22346.697715465074</c:v>
                </c:pt>
                <c:pt idx="273">
                  <c:v>22435.269789644608</c:v>
                </c:pt>
                <c:pt idx="274">
                  <c:v>22450.00130198232</c:v>
                </c:pt>
                <c:pt idx="275">
                  <c:v>22594.845923290373</c:v>
                </c:pt>
                <c:pt idx="276">
                  <c:v>22666.124482986506</c:v>
                </c:pt>
                <c:pt idx="277">
                  <c:v>22676.829991952422</c:v>
                </c:pt>
                <c:pt idx="278">
                  <c:v>22749.755553027921</c:v>
                </c:pt>
                <c:pt idx="279">
                  <c:v>22825.334616325745</c:v>
                </c:pt>
                <c:pt idx="280">
                  <c:v>22912.07668897264</c:v>
                </c:pt>
                <c:pt idx="281">
                  <c:v>22923.697198704875</c:v>
                </c:pt>
                <c:pt idx="282">
                  <c:v>23017.027276869256</c:v>
                </c:pt>
                <c:pt idx="283">
                  <c:v>23086.201334802856</c:v>
                </c:pt>
                <c:pt idx="284">
                  <c:v>23206.523935573605</c:v>
                </c:pt>
                <c:pt idx="285">
                  <c:v>23180.720913963451</c:v>
                </c:pt>
                <c:pt idx="286">
                  <c:v>23328.310537570462</c:v>
                </c:pt>
                <c:pt idx="287">
                  <c:v>23338.650046229846</c:v>
                </c:pt>
                <c:pt idx="288">
                  <c:v>23450.097139567315</c:v>
                </c:pt>
                <c:pt idx="289">
                  <c:v>23437.836129298659</c:v>
                </c:pt>
                <c:pt idx="290">
                  <c:v>23582.772250683349</c:v>
                </c:pt>
                <c:pt idx="291">
                  <c:v>23598.693264017274</c:v>
                </c:pt>
                <c:pt idx="292">
                  <c:v>23681.592333445635</c:v>
                </c:pt>
                <c:pt idx="293">
                  <c:v>23697.51334677956</c:v>
                </c:pt>
                <c:pt idx="294">
                  <c:v>23819.299948776414</c:v>
                </c:pt>
                <c:pt idx="295">
                  <c:v>23866.2394880885</c:v>
                </c:pt>
                <c:pt idx="296">
                  <c:v>23908.329523339104</c:v>
                </c:pt>
                <c:pt idx="297">
                  <c:v>23967.530072919846</c:v>
                </c:pt>
                <c:pt idx="298">
                  <c:v>24041.187634608403</c:v>
                </c:pt>
                <c:pt idx="299">
                  <c:v>24103.956687177779</c:v>
                </c:pt>
                <c:pt idx="300">
                  <c:v>24152.909228175762</c:v>
                </c:pt>
                <c:pt idx="301">
                  <c:v>24233.246295458441</c:v>
                </c:pt>
                <c:pt idx="302">
                  <c:v>24287.688841054329</c:v>
                </c:pt>
                <c:pt idx="303">
                  <c:v>24401.789436614115</c:v>
                </c:pt>
                <c:pt idx="304">
                  <c:v>24385.502422973666</c:v>
                </c:pt>
                <c:pt idx="305">
                  <c:v>24507.472025123785</c:v>
                </c:pt>
                <c:pt idx="306">
                  <c:v>24534.098547423622</c:v>
                </c:pt>
                <c:pt idx="307">
                  <c:v>24645.271140531197</c:v>
                </c:pt>
                <c:pt idx="308">
                  <c:v>24627.428625588007</c:v>
                </c:pt>
                <c:pt idx="309">
                  <c:v>24763.763739769311</c:v>
                </c:pt>
                <c:pt idx="310">
                  <c:v>24757.999234941512</c:v>
                </c:pt>
                <c:pt idx="311">
                  <c:v>24865.328824830547</c:v>
                </c:pt>
                <c:pt idx="312">
                  <c:v>24864.139323834337</c:v>
                </c:pt>
                <c:pt idx="313">
                  <c:v>24995.441933800892</c:v>
                </c:pt>
                <c:pt idx="314">
                  <c:v>25023.62395740347</c:v>
                </c:pt>
                <c:pt idx="315">
                  <c:v>25083.831007827161</c:v>
                </c:pt>
                <c:pt idx="316">
                  <c:v>25122.535540242388</c:v>
                </c:pt>
                <c:pt idx="317">
                  <c:v>25218.519120629091</c:v>
                </c:pt>
                <c:pt idx="318">
                  <c:v>25276.164168907093</c:v>
                </c:pt>
                <c:pt idx="319">
                  <c:v>25301.23518990419</c:v>
                </c:pt>
                <c:pt idx="320">
                  <c:v>25373.337250290009</c:v>
                </c:pt>
                <c:pt idx="321">
                  <c:v>25436.106302859385</c:v>
                </c:pt>
                <c:pt idx="322">
                  <c:v>25538.037388227152</c:v>
                </c:pt>
                <c:pt idx="323">
                  <c:v>25523.671876195967</c:v>
                </c:pt>
                <c:pt idx="324">
                  <c:v>25640.242973824814</c:v>
                </c:pt>
                <c:pt idx="325">
                  <c:v>25647.196979648827</c:v>
                </c:pt>
                <c:pt idx="326">
                  <c:v>25764.866078197254</c:v>
                </c:pt>
                <c:pt idx="327">
                  <c:v>25735.40305352183</c:v>
                </c:pt>
                <c:pt idx="328">
                  <c:v>25878.143173067354</c:v>
                </c:pt>
                <c:pt idx="329">
                  <c:v>25906.965697206357</c:v>
                </c:pt>
                <c:pt idx="330">
                  <c:v>25986.936764182505</c:v>
                </c:pt>
                <c:pt idx="331">
                  <c:v>25992.426768780409</c:v>
                </c:pt>
                <c:pt idx="332">
                  <c:v>26112.383369244628</c:v>
                </c:pt>
                <c:pt idx="333">
                  <c:v>26130.134384111188</c:v>
                </c:pt>
                <c:pt idx="334">
                  <c:v>26192.537436374041</c:v>
                </c:pt>
                <c:pt idx="335">
                  <c:v>26222.732461662516</c:v>
                </c:pt>
                <c:pt idx="336">
                  <c:v>26314.324038370894</c:v>
                </c:pt>
                <c:pt idx="337">
                  <c:v>26352.571070402966</c:v>
                </c:pt>
                <c:pt idx="338">
                  <c:v>26393.74610488725</c:v>
                </c:pt>
                <c:pt idx="339">
                  <c:v>26445.626648337453</c:v>
                </c:pt>
                <c:pt idx="340">
                  <c:v>26507.938200523673</c:v>
                </c:pt>
                <c:pt idx="341">
                  <c:v>26589.830769109089</c:v>
                </c:pt>
                <c:pt idx="342">
                  <c:v>26589.098768496031</c:v>
                </c:pt>
                <c:pt idx="343">
                  <c:v>26685.082348882734</c:v>
                </c:pt>
                <c:pt idx="344">
                  <c:v>26724.152881604492</c:v>
                </c:pt>
                <c:pt idx="345">
                  <c:v>26837.338476397963</c:v>
                </c:pt>
                <c:pt idx="346">
                  <c:v>26805.587949806748</c:v>
                </c:pt>
                <c:pt idx="347">
                  <c:v>26943.570065367421</c:v>
                </c:pt>
                <c:pt idx="348">
                  <c:v>26935.975559006987</c:v>
                </c:pt>
                <c:pt idx="349">
                  <c:v>27036.717143378537</c:v>
                </c:pt>
                <c:pt idx="350">
                  <c:v>27015.946625983132</c:v>
                </c:pt>
                <c:pt idx="351">
                  <c:v>27151.915739857908</c:v>
                </c:pt>
                <c:pt idx="352">
                  <c:v>27164.908750739618</c:v>
                </c:pt>
                <c:pt idx="353">
                  <c:v>27226.671302466046</c:v>
                </c:pt>
                <c:pt idx="354">
                  <c:v>27245.245818022293</c:v>
                </c:pt>
                <c:pt idx="355">
                  <c:v>27335.281893427928</c:v>
                </c:pt>
                <c:pt idx="356">
                  <c:v>27367.947420785462</c:v>
                </c:pt>
                <c:pt idx="357">
                  <c:v>27415.52746063397</c:v>
                </c:pt>
                <c:pt idx="358">
                  <c:v>27459.172997187317</c:v>
                </c:pt>
                <c:pt idx="359">
                  <c:v>27529.62805619376</c:v>
                </c:pt>
                <c:pt idx="360">
                  <c:v>27600.998115966522</c:v>
                </c:pt>
                <c:pt idx="361">
                  <c:v>27608.043621867168</c:v>
                </c:pt>
                <c:pt idx="362">
                  <c:v>27689.570190146052</c:v>
                </c:pt>
                <c:pt idx="363">
                  <c:v>27726.719221258547</c:v>
                </c:pt>
                <c:pt idx="364">
                  <c:v>27829.473807315997</c:v>
                </c:pt>
                <c:pt idx="365">
                  <c:v>27791.592775590452</c:v>
                </c:pt>
                <c:pt idx="366">
                  <c:v>27917.496881035739</c:v>
                </c:pt>
                <c:pt idx="367">
                  <c:v>27931.221892530499</c:v>
                </c:pt>
                <c:pt idx="368">
                  <c:v>28016.408463874657</c:v>
                </c:pt>
                <c:pt idx="369">
                  <c:v>27990.330942034609</c:v>
                </c:pt>
                <c:pt idx="370">
                  <c:v>28118.797049625584</c:v>
                </c:pt>
                <c:pt idx="371">
                  <c:v>28115.869047173364</c:v>
                </c:pt>
                <c:pt idx="372">
                  <c:v>28190.807609934764</c:v>
                </c:pt>
                <c:pt idx="373">
                  <c:v>28185.866605796651</c:v>
                </c:pt>
                <c:pt idx="374">
                  <c:v>28298.411700053701</c:v>
                </c:pt>
                <c:pt idx="375">
                  <c:v>28330.253726721548</c:v>
                </c:pt>
                <c:pt idx="376">
                  <c:v>28366.48775706772</c:v>
                </c:pt>
                <c:pt idx="377">
                  <c:v>28399.244784501887</c:v>
                </c:pt>
                <c:pt idx="378">
                  <c:v>28478.57535094161</c:v>
                </c:pt>
                <c:pt idx="379">
                  <c:v>28542.076404124044</c:v>
                </c:pt>
                <c:pt idx="380">
                  <c:v>28540.795403051197</c:v>
                </c:pt>
                <c:pt idx="381">
                  <c:v>28610.426961367957</c:v>
                </c:pt>
                <c:pt idx="382">
                  <c:v>28649.497494089715</c:v>
                </c:pt>
                <c:pt idx="383">
                  <c:v>28738.8015688823</c:v>
                </c:pt>
                <c:pt idx="384">
                  <c:v>28698.816035394226</c:v>
                </c:pt>
                <c:pt idx="385">
                  <c:v>28805.139124440317</c:v>
                </c:pt>
                <c:pt idx="386">
                  <c:v>28828.563144058044</c:v>
                </c:pt>
                <c:pt idx="387">
                  <c:v>28913.749715402202</c:v>
                </c:pt>
                <c:pt idx="388">
                  <c:v>28882.639689347405</c:v>
                </c:pt>
                <c:pt idx="389">
                  <c:v>29007.079793566583</c:v>
                </c:pt>
                <c:pt idx="390">
                  <c:v>28997.472285520249</c:v>
                </c:pt>
                <c:pt idx="391">
                  <c:v>29079.364854105665</c:v>
                </c:pt>
                <c:pt idx="392">
                  <c:v>29067.74434437343</c:v>
                </c:pt>
                <c:pt idx="393">
                  <c:v>29176.17193518205</c:v>
                </c:pt>
                <c:pt idx="394">
                  <c:v>29197.125452730721</c:v>
                </c:pt>
                <c:pt idx="395">
                  <c:v>29231.071981161098</c:v>
                </c:pt>
                <c:pt idx="396">
                  <c:v>29253.947000319036</c:v>
                </c:pt>
                <c:pt idx="397">
                  <c:v>29323.670058712429</c:v>
                </c:pt>
                <c:pt idx="398">
                  <c:v>29366.76659480598</c:v>
                </c:pt>
                <c:pt idx="399">
                  <c:v>29383.145108523062</c:v>
                </c:pt>
                <c:pt idx="400">
                  <c:v>29431.457148984624</c:v>
                </c:pt>
                <c:pt idx="401">
                  <c:v>29481.416190825559</c:v>
                </c:pt>
                <c:pt idx="402">
                  <c:v>29564.772760637083</c:v>
                </c:pt>
                <c:pt idx="403">
                  <c:v>29526.251228375113</c:v>
                </c:pt>
                <c:pt idx="404">
                  <c:v>29619.489806462865</c:v>
                </c:pt>
                <c:pt idx="405">
                  <c:v>29632.848817651098</c:v>
                </c:pt>
                <c:pt idx="406">
                  <c:v>29722.701892903475</c:v>
                </c:pt>
                <c:pt idx="407">
                  <c:v>29685.644361867617</c:v>
                </c:pt>
                <c:pt idx="408">
                  <c:v>29801.117458576882</c:v>
                </c:pt>
                <c:pt idx="409">
                  <c:v>29789.496948844651</c:v>
                </c:pt>
                <c:pt idx="410">
                  <c:v>29862.422509920154</c:v>
                </c:pt>
                <c:pt idx="411">
                  <c:v>29843.115993750856</c:v>
                </c:pt>
                <c:pt idx="412">
                  <c:v>29944.040578275672</c:v>
                </c:pt>
                <c:pt idx="413">
                  <c:v>29948.615582107261</c:v>
                </c:pt>
                <c:pt idx="414">
                  <c:v>29989.424616285021</c:v>
                </c:pt>
                <c:pt idx="415">
                  <c:v>29998.849124178087</c:v>
                </c:pt>
                <c:pt idx="416">
                  <c:v>30071.866185330226</c:v>
                </c:pt>
                <c:pt idx="417">
                  <c:v>30103.616711921437</c:v>
                </c:pt>
                <c:pt idx="418">
                  <c:v>30116.243722496623</c:v>
                </c:pt>
                <c:pt idx="419">
                  <c:v>30157.235756827642</c:v>
                </c:pt>
                <c:pt idx="420">
                  <c:v>30198.502291388562</c:v>
                </c:pt>
                <c:pt idx="421">
                  <c:v>30262.186344724258</c:v>
                </c:pt>
                <c:pt idx="422">
                  <c:v>30247.820832693069</c:v>
                </c:pt>
                <c:pt idx="423">
                  <c:v>30324.863897217005</c:v>
                </c:pt>
                <c:pt idx="424">
                  <c:v>30336.758907179134</c:v>
                </c:pt>
                <c:pt idx="425">
                  <c:v>30416.821474231911</c:v>
                </c:pt>
                <c:pt idx="426">
                  <c:v>30372.626937218774</c:v>
                </c:pt>
                <c:pt idx="427">
                  <c:v>30478.950026264869</c:v>
                </c:pt>
                <c:pt idx="428">
                  <c:v>30462.663012624416</c:v>
                </c:pt>
                <c:pt idx="429">
                  <c:v>30536.6865746195</c:v>
                </c:pt>
                <c:pt idx="430">
                  <c:v>30509.419551783238</c:v>
                </c:pt>
                <c:pt idx="431">
                  <c:v>30597.991625962772</c:v>
                </c:pt>
                <c:pt idx="432">
                  <c:v>30584.266614468008</c:v>
                </c:pt>
                <c:pt idx="433">
                  <c:v>30633.127655389362</c:v>
                </c:pt>
                <c:pt idx="434">
                  <c:v>30626.722650025142</c:v>
                </c:pt>
                <c:pt idx="435">
                  <c:v>30708.706718687186</c:v>
                </c:pt>
                <c:pt idx="436">
                  <c:v>30735.973741523441</c:v>
                </c:pt>
                <c:pt idx="437">
                  <c:v>30740.640245431667</c:v>
                </c:pt>
                <c:pt idx="438">
                  <c:v>30776.142275164781</c:v>
                </c:pt>
                <c:pt idx="439">
                  <c:v>30801.487796391779</c:v>
                </c:pt>
                <c:pt idx="440">
                  <c:v>30850.074337083235</c:v>
                </c:pt>
                <c:pt idx="441">
                  <c:v>30826.192817082348</c:v>
                </c:pt>
                <c:pt idx="442">
                  <c:v>30889.144869804986</c:v>
                </c:pt>
                <c:pt idx="443">
                  <c:v>30885.484866739716</c:v>
                </c:pt>
                <c:pt idx="444">
                  <c:v>30950.815921454785</c:v>
                </c:pt>
                <c:pt idx="445">
                  <c:v>30891.066371414254</c:v>
                </c:pt>
                <c:pt idx="446">
                  <c:v>30975.429442068729</c:v>
                </c:pt>
                <c:pt idx="447">
                  <c:v>30889.510870111517</c:v>
                </c:pt>
                <c:pt idx="448">
                  <c:v>30817.317309649065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27-49AC-AEED-D28E28E8657D}"/>
            </c:ext>
          </c:extLst>
        </c:ser>
        <c:ser>
          <c:idx val="2"/>
          <c:order val="2"/>
          <c:tx>
            <c:v>Radial Strain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'Res 2'!$M$10:$M$996</c:f>
              <c:numCache>
                <c:formatCode>General</c:formatCode>
                <c:ptCount val="987"/>
                <c:pt idx="0">
                  <c:v>0</c:v>
                </c:pt>
                <c:pt idx="1">
                  <c:v>0</c:v>
                </c:pt>
                <c:pt idx="2">
                  <c:v>-9.9999999999999995E-7</c:v>
                </c:pt>
                <c:pt idx="3">
                  <c:v>1.0000000000000001E-5</c:v>
                </c:pt>
                <c:pt idx="4">
                  <c:v>-1.2E-5</c:v>
                </c:pt>
                <c:pt idx="5">
                  <c:v>-1.2999999999999999E-5</c:v>
                </c:pt>
                <c:pt idx="6">
                  <c:v>-1.9000000000000001E-5</c:v>
                </c:pt>
                <c:pt idx="7">
                  <c:v>-1.9000000000000001E-5</c:v>
                </c:pt>
                <c:pt idx="8">
                  <c:v>-2.5999999999999998E-5</c:v>
                </c:pt>
                <c:pt idx="9">
                  <c:v>-2.6999999999999999E-5</c:v>
                </c:pt>
                <c:pt idx="10">
                  <c:v>-3.1999999999999999E-5</c:v>
                </c:pt>
                <c:pt idx="11">
                  <c:v>-3.4E-5</c:v>
                </c:pt>
                <c:pt idx="12">
                  <c:v>-4.1E-5</c:v>
                </c:pt>
                <c:pt idx="13">
                  <c:v>-4.3000000000000002E-5</c:v>
                </c:pt>
                <c:pt idx="14">
                  <c:v>-4.6E-5</c:v>
                </c:pt>
                <c:pt idx="15">
                  <c:v>-4.8999999999999998E-5</c:v>
                </c:pt>
                <c:pt idx="16">
                  <c:v>-5.3000000000000001E-5</c:v>
                </c:pt>
                <c:pt idx="17">
                  <c:v>-5.7000000000000003E-5</c:v>
                </c:pt>
                <c:pt idx="18">
                  <c:v>-5.8E-5</c:v>
                </c:pt>
                <c:pt idx="19">
                  <c:v>-6.3999999999999997E-5</c:v>
                </c:pt>
                <c:pt idx="20">
                  <c:v>-6.6000000000000005E-5</c:v>
                </c:pt>
                <c:pt idx="21">
                  <c:v>-7.2000000000000002E-5</c:v>
                </c:pt>
                <c:pt idx="22">
                  <c:v>-7.2000000000000002E-5</c:v>
                </c:pt>
                <c:pt idx="23">
                  <c:v>-7.8999999999999996E-5</c:v>
                </c:pt>
                <c:pt idx="24">
                  <c:v>-8.0000000000000007E-5</c:v>
                </c:pt>
                <c:pt idx="25">
                  <c:v>-8.7999999999999998E-5</c:v>
                </c:pt>
                <c:pt idx="26">
                  <c:v>-8.6000000000000003E-5</c:v>
                </c:pt>
                <c:pt idx="27">
                  <c:v>-9.5000000000000005E-5</c:v>
                </c:pt>
                <c:pt idx="28">
                  <c:v>-9.3999999999999994E-5</c:v>
                </c:pt>
                <c:pt idx="29">
                  <c:v>-1E-4</c:v>
                </c:pt>
                <c:pt idx="30">
                  <c:v>-9.8999999999999994E-5</c:v>
                </c:pt>
                <c:pt idx="31">
                  <c:v>-1.06E-4</c:v>
                </c:pt>
                <c:pt idx="32">
                  <c:v>-1.06E-4</c:v>
                </c:pt>
                <c:pt idx="33">
                  <c:v>-1.1E-4</c:v>
                </c:pt>
                <c:pt idx="34">
                  <c:v>-1.11E-4</c:v>
                </c:pt>
                <c:pt idx="35">
                  <c:v>-1.17E-4</c:v>
                </c:pt>
                <c:pt idx="36">
                  <c:v>-1.1900000000000001E-4</c:v>
                </c:pt>
                <c:pt idx="37">
                  <c:v>-1.22E-4</c:v>
                </c:pt>
                <c:pt idx="38">
                  <c:v>-1.2400000000000001E-4</c:v>
                </c:pt>
                <c:pt idx="39">
                  <c:v>-1.2899999999999999E-4</c:v>
                </c:pt>
                <c:pt idx="40">
                  <c:v>-1.37E-4</c:v>
                </c:pt>
                <c:pt idx="41">
                  <c:v>-1.3899999999999999E-4</c:v>
                </c:pt>
                <c:pt idx="42">
                  <c:v>-1.4300000000000001E-4</c:v>
                </c:pt>
                <c:pt idx="43">
                  <c:v>-1.47E-4</c:v>
                </c:pt>
                <c:pt idx="44">
                  <c:v>-1.5200000000000001E-4</c:v>
                </c:pt>
                <c:pt idx="45">
                  <c:v>-1.5200000000000001E-4</c:v>
                </c:pt>
                <c:pt idx="46">
                  <c:v>-1.5899999999999999E-4</c:v>
                </c:pt>
                <c:pt idx="47">
                  <c:v>-1.6000000000000001E-4</c:v>
                </c:pt>
                <c:pt idx="48">
                  <c:v>-1.6699999999999999E-4</c:v>
                </c:pt>
                <c:pt idx="49">
                  <c:v>-1.65E-4</c:v>
                </c:pt>
                <c:pt idx="50">
                  <c:v>-1.73E-4</c:v>
                </c:pt>
                <c:pt idx="51">
                  <c:v>-1.7200000000000001E-4</c:v>
                </c:pt>
                <c:pt idx="52">
                  <c:v>-1.7899999999999999E-4</c:v>
                </c:pt>
                <c:pt idx="53">
                  <c:v>-1.7799999999999999E-4</c:v>
                </c:pt>
                <c:pt idx="54">
                  <c:v>-1.8599999999999999E-4</c:v>
                </c:pt>
                <c:pt idx="55">
                  <c:v>-1.8599999999999999E-4</c:v>
                </c:pt>
                <c:pt idx="56">
                  <c:v>-1.92E-4</c:v>
                </c:pt>
                <c:pt idx="57">
                  <c:v>-1.93E-4</c:v>
                </c:pt>
                <c:pt idx="58">
                  <c:v>-1.9900000000000001E-4</c:v>
                </c:pt>
                <c:pt idx="59">
                  <c:v>-2.0100000000000001E-4</c:v>
                </c:pt>
                <c:pt idx="60">
                  <c:v>-2.04E-4</c:v>
                </c:pt>
                <c:pt idx="61">
                  <c:v>-2.0599999999999999E-4</c:v>
                </c:pt>
                <c:pt idx="62">
                  <c:v>-2.12E-4</c:v>
                </c:pt>
                <c:pt idx="63">
                  <c:v>-2.1499999999999999E-4</c:v>
                </c:pt>
                <c:pt idx="64">
                  <c:v>-2.1800000000000001E-4</c:v>
                </c:pt>
                <c:pt idx="65">
                  <c:v>-2.22E-4</c:v>
                </c:pt>
                <c:pt idx="66">
                  <c:v>-2.24E-4</c:v>
                </c:pt>
                <c:pt idx="67">
                  <c:v>-2.2900000000000001E-4</c:v>
                </c:pt>
                <c:pt idx="68">
                  <c:v>-2.3000000000000001E-4</c:v>
                </c:pt>
                <c:pt idx="69">
                  <c:v>-2.3599999999999999E-4</c:v>
                </c:pt>
                <c:pt idx="70">
                  <c:v>-2.3800000000000001E-4</c:v>
                </c:pt>
                <c:pt idx="71">
                  <c:v>-2.4499999999999999E-4</c:v>
                </c:pt>
                <c:pt idx="72">
                  <c:v>-2.4399999999999999E-4</c:v>
                </c:pt>
                <c:pt idx="73">
                  <c:v>-2.52E-4</c:v>
                </c:pt>
                <c:pt idx="74">
                  <c:v>-2.52E-4</c:v>
                </c:pt>
                <c:pt idx="75">
                  <c:v>-2.5900000000000001E-4</c:v>
                </c:pt>
                <c:pt idx="76">
                  <c:v>-2.5799999999999998E-4</c:v>
                </c:pt>
                <c:pt idx="77">
                  <c:v>-2.6600000000000001E-4</c:v>
                </c:pt>
                <c:pt idx="78">
                  <c:v>-2.6600000000000001E-4</c:v>
                </c:pt>
                <c:pt idx="79">
                  <c:v>-2.72E-4</c:v>
                </c:pt>
                <c:pt idx="80">
                  <c:v>-2.72E-4</c:v>
                </c:pt>
                <c:pt idx="81">
                  <c:v>-2.7900000000000001E-4</c:v>
                </c:pt>
                <c:pt idx="82">
                  <c:v>-2.7999999999999998E-4</c:v>
                </c:pt>
                <c:pt idx="83">
                  <c:v>-2.8499999999999999E-4</c:v>
                </c:pt>
                <c:pt idx="84">
                  <c:v>-2.8699999999999998E-4</c:v>
                </c:pt>
                <c:pt idx="85">
                  <c:v>-2.92E-4</c:v>
                </c:pt>
                <c:pt idx="86">
                  <c:v>-2.9500000000000001E-4</c:v>
                </c:pt>
                <c:pt idx="87">
                  <c:v>-2.9799999999999998E-4</c:v>
                </c:pt>
                <c:pt idx="88">
                  <c:v>-3.01E-4</c:v>
                </c:pt>
                <c:pt idx="89">
                  <c:v>-3.0499999999999999E-4</c:v>
                </c:pt>
                <c:pt idx="90">
                  <c:v>-3.0899999999999998E-4</c:v>
                </c:pt>
                <c:pt idx="91">
                  <c:v>-3.1100000000000002E-4</c:v>
                </c:pt>
                <c:pt idx="92">
                  <c:v>-3.1599999999999998E-4</c:v>
                </c:pt>
                <c:pt idx="93">
                  <c:v>-3.1799999999999998E-4</c:v>
                </c:pt>
                <c:pt idx="94">
                  <c:v>-3.2400000000000001E-4</c:v>
                </c:pt>
                <c:pt idx="95">
                  <c:v>-3.0499999999999999E-4</c:v>
                </c:pt>
                <c:pt idx="96">
                  <c:v>-3.1E-4</c:v>
                </c:pt>
                <c:pt idx="97">
                  <c:v>-3.1E-4</c:v>
                </c:pt>
                <c:pt idx="98">
                  <c:v>-3.1799999999999998E-4</c:v>
                </c:pt>
                <c:pt idx="99">
                  <c:v>-3.1599999999999998E-4</c:v>
                </c:pt>
                <c:pt idx="100">
                  <c:v>-3.2499999999999999E-4</c:v>
                </c:pt>
                <c:pt idx="101">
                  <c:v>-3.2400000000000001E-4</c:v>
                </c:pt>
                <c:pt idx="102">
                  <c:v>-3.3100000000000002E-4</c:v>
                </c:pt>
                <c:pt idx="103">
                  <c:v>-3.3E-4</c:v>
                </c:pt>
                <c:pt idx="104">
                  <c:v>-3.3799999999999998E-4</c:v>
                </c:pt>
                <c:pt idx="105">
                  <c:v>-3.3799999999999998E-4</c:v>
                </c:pt>
                <c:pt idx="106">
                  <c:v>-3.4400000000000001E-4</c:v>
                </c:pt>
                <c:pt idx="107">
                  <c:v>-3.4400000000000001E-4</c:v>
                </c:pt>
                <c:pt idx="108">
                  <c:v>-3.5199999999999999E-4</c:v>
                </c:pt>
                <c:pt idx="109">
                  <c:v>-3.5300000000000002E-4</c:v>
                </c:pt>
                <c:pt idx="110">
                  <c:v>-3.5199999999999999E-4</c:v>
                </c:pt>
                <c:pt idx="111">
                  <c:v>-3.5500000000000001E-4</c:v>
                </c:pt>
                <c:pt idx="112">
                  <c:v>-3.59E-4</c:v>
                </c:pt>
                <c:pt idx="113">
                  <c:v>-3.6299999999999999E-4</c:v>
                </c:pt>
                <c:pt idx="114">
                  <c:v>-3.6600000000000001E-4</c:v>
                </c:pt>
                <c:pt idx="115">
                  <c:v>-3.7100000000000002E-4</c:v>
                </c:pt>
                <c:pt idx="116">
                  <c:v>-3.7500000000000001E-4</c:v>
                </c:pt>
                <c:pt idx="117">
                  <c:v>-3.8000000000000002E-4</c:v>
                </c:pt>
                <c:pt idx="118">
                  <c:v>-3.8099999999999999E-4</c:v>
                </c:pt>
                <c:pt idx="119">
                  <c:v>-3.88E-4</c:v>
                </c:pt>
                <c:pt idx="120">
                  <c:v>-3.8999999999999999E-4</c:v>
                </c:pt>
                <c:pt idx="121">
                  <c:v>-3.9800000000000002E-4</c:v>
                </c:pt>
                <c:pt idx="122">
                  <c:v>-3.9599999999999998E-4</c:v>
                </c:pt>
                <c:pt idx="123">
                  <c:v>-4.06E-4</c:v>
                </c:pt>
                <c:pt idx="124">
                  <c:v>-4.06E-4</c:v>
                </c:pt>
                <c:pt idx="125">
                  <c:v>-4.1399999999999998E-4</c:v>
                </c:pt>
                <c:pt idx="126">
                  <c:v>-4.1300000000000001E-4</c:v>
                </c:pt>
                <c:pt idx="127">
                  <c:v>-4.2200000000000001E-4</c:v>
                </c:pt>
                <c:pt idx="128">
                  <c:v>-4.2299999999999998E-4</c:v>
                </c:pt>
                <c:pt idx="129">
                  <c:v>-4.28E-4</c:v>
                </c:pt>
                <c:pt idx="130">
                  <c:v>-4.2999999999999999E-4</c:v>
                </c:pt>
                <c:pt idx="131">
                  <c:v>-4.3600000000000003E-4</c:v>
                </c:pt>
                <c:pt idx="132">
                  <c:v>-4.3899999999999999E-4</c:v>
                </c:pt>
                <c:pt idx="133">
                  <c:v>-4.44E-4</c:v>
                </c:pt>
                <c:pt idx="134">
                  <c:v>-4.4700000000000002E-4</c:v>
                </c:pt>
                <c:pt idx="135">
                  <c:v>-4.5300000000000001E-4</c:v>
                </c:pt>
                <c:pt idx="136">
                  <c:v>-4.5800000000000002E-4</c:v>
                </c:pt>
                <c:pt idx="137">
                  <c:v>-4.5899999999999999E-4</c:v>
                </c:pt>
                <c:pt idx="138">
                  <c:v>-4.66E-4</c:v>
                </c:pt>
                <c:pt idx="139">
                  <c:v>-4.6999999999999999E-4</c:v>
                </c:pt>
                <c:pt idx="140">
                  <c:v>-4.7800000000000002E-4</c:v>
                </c:pt>
                <c:pt idx="141">
                  <c:v>-4.7699999999999999E-4</c:v>
                </c:pt>
                <c:pt idx="142">
                  <c:v>-4.8700000000000002E-4</c:v>
                </c:pt>
                <c:pt idx="143">
                  <c:v>-4.8700000000000002E-4</c:v>
                </c:pt>
                <c:pt idx="144">
                  <c:v>-4.95E-4</c:v>
                </c:pt>
                <c:pt idx="145">
                  <c:v>-4.95E-4</c:v>
                </c:pt>
                <c:pt idx="146">
                  <c:v>-5.04E-4</c:v>
                </c:pt>
                <c:pt idx="147">
                  <c:v>-5.0500000000000002E-4</c:v>
                </c:pt>
                <c:pt idx="148">
                  <c:v>-5.1199999999999998E-4</c:v>
                </c:pt>
                <c:pt idx="149">
                  <c:v>-5.13E-4</c:v>
                </c:pt>
                <c:pt idx="150">
                  <c:v>-5.22E-4</c:v>
                </c:pt>
                <c:pt idx="151">
                  <c:v>-5.2599999999999999E-4</c:v>
                </c:pt>
                <c:pt idx="152">
                  <c:v>-5.2899999999999996E-4</c:v>
                </c:pt>
                <c:pt idx="153">
                  <c:v>-5.3300000000000005E-4</c:v>
                </c:pt>
                <c:pt idx="154">
                  <c:v>-5.3899999999999998E-4</c:v>
                </c:pt>
                <c:pt idx="155">
                  <c:v>-5.4500000000000002E-4</c:v>
                </c:pt>
                <c:pt idx="156">
                  <c:v>-5.4699999999999996E-4</c:v>
                </c:pt>
                <c:pt idx="157">
                  <c:v>-5.53E-4</c:v>
                </c:pt>
                <c:pt idx="158">
                  <c:v>-5.5800000000000001E-4</c:v>
                </c:pt>
                <c:pt idx="159">
                  <c:v>-5.6599999999999999E-4</c:v>
                </c:pt>
                <c:pt idx="160">
                  <c:v>-5.6800000000000004E-4</c:v>
                </c:pt>
                <c:pt idx="161">
                  <c:v>-5.7600000000000001E-4</c:v>
                </c:pt>
                <c:pt idx="162">
                  <c:v>-5.7799999999999995E-4</c:v>
                </c:pt>
                <c:pt idx="163">
                  <c:v>-5.8600000000000004E-4</c:v>
                </c:pt>
                <c:pt idx="164">
                  <c:v>-5.8600000000000004E-4</c:v>
                </c:pt>
                <c:pt idx="165">
                  <c:v>-5.9599999999999996E-4</c:v>
                </c:pt>
                <c:pt idx="166">
                  <c:v>-5.9699999999999998E-4</c:v>
                </c:pt>
                <c:pt idx="167">
                  <c:v>-6.0400000000000004E-4</c:v>
                </c:pt>
                <c:pt idx="168">
                  <c:v>-6.0599999999999998E-4</c:v>
                </c:pt>
                <c:pt idx="169">
                  <c:v>-6.1499999999999999E-4</c:v>
                </c:pt>
                <c:pt idx="170">
                  <c:v>-6.1799999999999995E-4</c:v>
                </c:pt>
                <c:pt idx="171">
                  <c:v>-6.2299999999999996E-4</c:v>
                </c:pt>
                <c:pt idx="172">
                  <c:v>-6.2699999999999995E-4</c:v>
                </c:pt>
                <c:pt idx="173">
                  <c:v>-6.3299999999999999E-4</c:v>
                </c:pt>
                <c:pt idx="174">
                  <c:v>-6.3900000000000003E-4</c:v>
                </c:pt>
                <c:pt idx="175">
                  <c:v>-6.4300000000000002E-4</c:v>
                </c:pt>
                <c:pt idx="176">
                  <c:v>-6.4999999999999997E-4</c:v>
                </c:pt>
                <c:pt idx="177">
                  <c:v>-6.5499999999999998E-4</c:v>
                </c:pt>
                <c:pt idx="178">
                  <c:v>-6.6399999999999999E-4</c:v>
                </c:pt>
                <c:pt idx="179">
                  <c:v>-6.6299999999999996E-4</c:v>
                </c:pt>
                <c:pt idx="180">
                  <c:v>-6.7400000000000001E-4</c:v>
                </c:pt>
                <c:pt idx="181">
                  <c:v>-6.7599999999999995E-4</c:v>
                </c:pt>
                <c:pt idx="182">
                  <c:v>-6.8599999999999998E-4</c:v>
                </c:pt>
                <c:pt idx="183">
                  <c:v>-6.8599999999999998E-4</c:v>
                </c:pt>
                <c:pt idx="184">
                  <c:v>-6.9700000000000003E-4</c:v>
                </c:pt>
                <c:pt idx="185">
                  <c:v>-6.9899999999999997E-4</c:v>
                </c:pt>
                <c:pt idx="186">
                  <c:v>-7.0600000000000003E-4</c:v>
                </c:pt>
                <c:pt idx="187">
                  <c:v>-7.0799999999999997E-4</c:v>
                </c:pt>
                <c:pt idx="188">
                  <c:v>-7.1699999999999997E-4</c:v>
                </c:pt>
                <c:pt idx="189">
                  <c:v>-7.2099999999999996E-4</c:v>
                </c:pt>
                <c:pt idx="190">
                  <c:v>-7.27E-4</c:v>
                </c:pt>
                <c:pt idx="191">
                  <c:v>-7.3099999999999999E-4</c:v>
                </c:pt>
                <c:pt idx="192">
                  <c:v>-7.3899999999999997E-4</c:v>
                </c:pt>
                <c:pt idx="193">
                  <c:v>-7.4600000000000003E-4</c:v>
                </c:pt>
                <c:pt idx="194">
                  <c:v>-7.4899999999999999E-4</c:v>
                </c:pt>
                <c:pt idx="195">
                  <c:v>-7.5699999999999997E-4</c:v>
                </c:pt>
                <c:pt idx="196">
                  <c:v>-7.6099999999999996E-4</c:v>
                </c:pt>
                <c:pt idx="197">
                  <c:v>-7.6999999999999996E-4</c:v>
                </c:pt>
                <c:pt idx="198">
                  <c:v>-7.7099999999999998E-4</c:v>
                </c:pt>
                <c:pt idx="199">
                  <c:v>-7.8100000000000001E-4</c:v>
                </c:pt>
                <c:pt idx="200">
                  <c:v>-7.85E-4</c:v>
                </c:pt>
                <c:pt idx="201">
                  <c:v>-7.94E-4</c:v>
                </c:pt>
                <c:pt idx="202">
                  <c:v>-7.9500000000000003E-4</c:v>
                </c:pt>
                <c:pt idx="203">
                  <c:v>-8.0599999999999997E-4</c:v>
                </c:pt>
                <c:pt idx="204">
                  <c:v>-8.0699999999999999E-4</c:v>
                </c:pt>
                <c:pt idx="205">
                  <c:v>-8.1599999999999999E-4</c:v>
                </c:pt>
                <c:pt idx="206">
                  <c:v>-8.1899999999999996E-4</c:v>
                </c:pt>
                <c:pt idx="207">
                  <c:v>-8.3000000000000001E-4</c:v>
                </c:pt>
                <c:pt idx="208">
                  <c:v>-8.34E-4</c:v>
                </c:pt>
                <c:pt idx="209">
                  <c:v>-8.4099999999999995E-4</c:v>
                </c:pt>
                <c:pt idx="210">
                  <c:v>-8.4599999999999996E-4</c:v>
                </c:pt>
                <c:pt idx="211">
                  <c:v>-8.5300000000000003E-4</c:v>
                </c:pt>
                <c:pt idx="212">
                  <c:v>-8.5999999999999998E-4</c:v>
                </c:pt>
                <c:pt idx="213">
                  <c:v>-8.6499999999999999E-4</c:v>
                </c:pt>
                <c:pt idx="214">
                  <c:v>-8.7299999999999997E-4</c:v>
                </c:pt>
                <c:pt idx="215">
                  <c:v>-8.7799999999999998E-4</c:v>
                </c:pt>
                <c:pt idx="216">
                  <c:v>-8.8800000000000001E-4</c:v>
                </c:pt>
                <c:pt idx="217">
                  <c:v>-8.92E-4</c:v>
                </c:pt>
                <c:pt idx="218">
                  <c:v>-9.0200000000000002E-4</c:v>
                </c:pt>
                <c:pt idx="219">
                  <c:v>-9.0499999999999999E-4</c:v>
                </c:pt>
                <c:pt idx="220">
                  <c:v>-9.1600000000000004E-4</c:v>
                </c:pt>
                <c:pt idx="221">
                  <c:v>-9.1699999999999995E-4</c:v>
                </c:pt>
                <c:pt idx="222">
                  <c:v>-9.2900000000000003E-4</c:v>
                </c:pt>
                <c:pt idx="223">
                  <c:v>-9.3199999999999999E-4</c:v>
                </c:pt>
                <c:pt idx="224">
                  <c:v>-9.41E-4</c:v>
                </c:pt>
                <c:pt idx="225">
                  <c:v>-9.4399999999999996E-4</c:v>
                </c:pt>
                <c:pt idx="226">
                  <c:v>-9.5600000000000004E-4</c:v>
                </c:pt>
                <c:pt idx="227">
                  <c:v>-9.6100000000000005E-4</c:v>
                </c:pt>
                <c:pt idx="228">
                  <c:v>-9.6699999999999998E-4</c:v>
                </c:pt>
                <c:pt idx="229">
                  <c:v>-9.7300000000000002E-4</c:v>
                </c:pt>
                <c:pt idx="230">
                  <c:v>-9.8200000000000002E-4</c:v>
                </c:pt>
                <c:pt idx="231">
                  <c:v>-9.8900000000000008E-4</c:v>
                </c:pt>
                <c:pt idx="232">
                  <c:v>-9.9400000000000009E-4</c:v>
                </c:pt>
                <c:pt idx="233">
                  <c:v>-1.0009999999999999E-3</c:v>
                </c:pt>
                <c:pt idx="234">
                  <c:v>-1.008E-3</c:v>
                </c:pt>
                <c:pt idx="235">
                  <c:v>-1.0189999999999999E-3</c:v>
                </c:pt>
                <c:pt idx="236">
                  <c:v>-1.0200000000000001E-3</c:v>
                </c:pt>
                <c:pt idx="237">
                  <c:v>-1.0300000000000001E-3</c:v>
                </c:pt>
                <c:pt idx="238">
                  <c:v>-1.036E-3</c:v>
                </c:pt>
                <c:pt idx="239">
                  <c:v>-1.047E-3</c:v>
                </c:pt>
                <c:pt idx="240">
                  <c:v>-1.049E-3</c:v>
                </c:pt>
                <c:pt idx="241">
                  <c:v>-1.0610000000000001E-3</c:v>
                </c:pt>
                <c:pt idx="242">
                  <c:v>-1.065E-3</c:v>
                </c:pt>
                <c:pt idx="243">
                  <c:v>-1.075E-3</c:v>
                </c:pt>
                <c:pt idx="244">
                  <c:v>-1.078E-3</c:v>
                </c:pt>
                <c:pt idx="245">
                  <c:v>-1.091E-3</c:v>
                </c:pt>
                <c:pt idx="246">
                  <c:v>-1.0970000000000001E-3</c:v>
                </c:pt>
                <c:pt idx="247">
                  <c:v>-1.1039999999999999E-3</c:v>
                </c:pt>
                <c:pt idx="248">
                  <c:v>-1.1100000000000001E-3</c:v>
                </c:pt>
                <c:pt idx="249">
                  <c:v>-1.1199999999999999E-3</c:v>
                </c:pt>
                <c:pt idx="250">
                  <c:v>-1.1280000000000001E-3</c:v>
                </c:pt>
                <c:pt idx="251">
                  <c:v>-1.134E-3</c:v>
                </c:pt>
                <c:pt idx="252">
                  <c:v>-1.142E-3</c:v>
                </c:pt>
                <c:pt idx="253">
                  <c:v>-1.1509999999999999E-3</c:v>
                </c:pt>
                <c:pt idx="254">
                  <c:v>-1.1609999999999999E-3</c:v>
                </c:pt>
                <c:pt idx="255">
                  <c:v>-1.165E-3</c:v>
                </c:pt>
                <c:pt idx="256">
                  <c:v>-1.176E-3</c:v>
                </c:pt>
                <c:pt idx="257">
                  <c:v>-1.183E-3</c:v>
                </c:pt>
                <c:pt idx="258">
                  <c:v>-1.1950000000000001E-3</c:v>
                </c:pt>
                <c:pt idx="259">
                  <c:v>-1.1980000000000001E-3</c:v>
                </c:pt>
                <c:pt idx="260">
                  <c:v>-1.2110000000000001E-3</c:v>
                </c:pt>
                <c:pt idx="261">
                  <c:v>-1.2149999999999999E-3</c:v>
                </c:pt>
                <c:pt idx="262">
                  <c:v>-1.2260000000000001E-3</c:v>
                </c:pt>
                <c:pt idx="263">
                  <c:v>-1.2290000000000001E-3</c:v>
                </c:pt>
                <c:pt idx="264">
                  <c:v>-1.242E-3</c:v>
                </c:pt>
                <c:pt idx="265">
                  <c:v>-1.248E-3</c:v>
                </c:pt>
                <c:pt idx="266">
                  <c:v>-1.2570000000000001E-3</c:v>
                </c:pt>
                <c:pt idx="267">
                  <c:v>-1.263E-3</c:v>
                </c:pt>
                <c:pt idx="268">
                  <c:v>-1.2750000000000001E-3</c:v>
                </c:pt>
                <c:pt idx="269">
                  <c:v>-1.284E-3</c:v>
                </c:pt>
                <c:pt idx="270">
                  <c:v>-1.2899999999999999E-3</c:v>
                </c:pt>
                <c:pt idx="271">
                  <c:v>-1.2979999999999999E-3</c:v>
                </c:pt>
                <c:pt idx="272">
                  <c:v>-1.3079999999999999E-3</c:v>
                </c:pt>
                <c:pt idx="273">
                  <c:v>-1.3190000000000001E-3</c:v>
                </c:pt>
                <c:pt idx="274">
                  <c:v>-1.323E-3</c:v>
                </c:pt>
                <c:pt idx="275">
                  <c:v>-1.335E-3</c:v>
                </c:pt>
                <c:pt idx="276">
                  <c:v>-1.3439999999999999E-3</c:v>
                </c:pt>
                <c:pt idx="277">
                  <c:v>-1.3550000000000001E-3</c:v>
                </c:pt>
                <c:pt idx="278">
                  <c:v>-1.3600000000000001E-3</c:v>
                </c:pt>
                <c:pt idx="279">
                  <c:v>-1.374E-3</c:v>
                </c:pt>
                <c:pt idx="280">
                  <c:v>-1.379E-3</c:v>
                </c:pt>
                <c:pt idx="281">
                  <c:v>-1.3910000000000001E-3</c:v>
                </c:pt>
                <c:pt idx="282">
                  <c:v>-1.3960000000000001E-3</c:v>
                </c:pt>
                <c:pt idx="283">
                  <c:v>-1.41E-3</c:v>
                </c:pt>
                <c:pt idx="284">
                  <c:v>-1.418E-3</c:v>
                </c:pt>
                <c:pt idx="285">
                  <c:v>-1.4270000000000001E-3</c:v>
                </c:pt>
                <c:pt idx="286">
                  <c:v>-1.4350000000000001E-3</c:v>
                </c:pt>
                <c:pt idx="287">
                  <c:v>-1.446E-3</c:v>
                </c:pt>
                <c:pt idx="288">
                  <c:v>-1.456E-3</c:v>
                </c:pt>
                <c:pt idx="289">
                  <c:v>-1.464E-3</c:v>
                </c:pt>
                <c:pt idx="290">
                  <c:v>-1.472E-3</c:v>
                </c:pt>
                <c:pt idx="291">
                  <c:v>-1.4809999999999999E-3</c:v>
                </c:pt>
                <c:pt idx="292">
                  <c:v>-1.495E-3</c:v>
                </c:pt>
                <c:pt idx="293">
                  <c:v>-1.5020000000000001E-3</c:v>
                </c:pt>
                <c:pt idx="294">
                  <c:v>-1.5139999999999999E-3</c:v>
                </c:pt>
                <c:pt idx="295">
                  <c:v>-1.521E-3</c:v>
                </c:pt>
                <c:pt idx="296">
                  <c:v>-1.5349999999999999E-3</c:v>
                </c:pt>
                <c:pt idx="297">
                  <c:v>-1.5399999999999999E-3</c:v>
                </c:pt>
                <c:pt idx="298">
                  <c:v>-1.555E-3</c:v>
                </c:pt>
                <c:pt idx="299">
                  <c:v>-1.5610000000000001E-3</c:v>
                </c:pt>
                <c:pt idx="300">
                  <c:v>-1.5740000000000001E-3</c:v>
                </c:pt>
                <c:pt idx="301">
                  <c:v>-1.5759999999999999E-3</c:v>
                </c:pt>
                <c:pt idx="302">
                  <c:v>-1.5950000000000001E-3</c:v>
                </c:pt>
                <c:pt idx="303">
                  <c:v>-1.6019999999999999E-3</c:v>
                </c:pt>
                <c:pt idx="304">
                  <c:v>-1.614E-3</c:v>
                </c:pt>
                <c:pt idx="305">
                  <c:v>-1.6230000000000001E-3</c:v>
                </c:pt>
                <c:pt idx="306">
                  <c:v>-1.637E-3</c:v>
                </c:pt>
                <c:pt idx="307">
                  <c:v>-1.647E-3</c:v>
                </c:pt>
                <c:pt idx="308">
                  <c:v>-1.6570000000000001E-3</c:v>
                </c:pt>
                <c:pt idx="309">
                  <c:v>-1.668E-3</c:v>
                </c:pt>
                <c:pt idx="310">
                  <c:v>-1.678E-3</c:v>
                </c:pt>
                <c:pt idx="311">
                  <c:v>-1.6900000000000001E-3</c:v>
                </c:pt>
                <c:pt idx="312">
                  <c:v>-1.6980000000000001E-3</c:v>
                </c:pt>
                <c:pt idx="313">
                  <c:v>-1.7110000000000001E-3</c:v>
                </c:pt>
                <c:pt idx="314">
                  <c:v>-1.7210000000000001E-3</c:v>
                </c:pt>
                <c:pt idx="315">
                  <c:v>-1.7359999999999999E-3</c:v>
                </c:pt>
                <c:pt idx="316">
                  <c:v>-1.7420000000000001E-3</c:v>
                </c:pt>
                <c:pt idx="317">
                  <c:v>-1.758E-3</c:v>
                </c:pt>
                <c:pt idx="318">
                  <c:v>-1.766E-3</c:v>
                </c:pt>
                <c:pt idx="319">
                  <c:v>-1.7799999999999999E-3</c:v>
                </c:pt>
                <c:pt idx="320">
                  <c:v>-1.7619999999999999E-3</c:v>
                </c:pt>
                <c:pt idx="321">
                  <c:v>-1.799E-3</c:v>
                </c:pt>
                <c:pt idx="322">
                  <c:v>-1.7440000000000001E-3</c:v>
                </c:pt>
                <c:pt idx="323">
                  <c:v>-1.7260000000000001E-3</c:v>
                </c:pt>
                <c:pt idx="324">
                  <c:v>-1.7260000000000001E-3</c:v>
                </c:pt>
                <c:pt idx="325">
                  <c:v>-1.848E-3</c:v>
                </c:pt>
                <c:pt idx="326">
                  <c:v>-1.8550000000000001E-3</c:v>
                </c:pt>
                <c:pt idx="327">
                  <c:v>-1.8600000000000001E-3</c:v>
                </c:pt>
                <c:pt idx="328">
                  <c:v>-1.8810000000000001E-3</c:v>
                </c:pt>
                <c:pt idx="329">
                  <c:v>-1.8929999999999999E-3</c:v>
                </c:pt>
                <c:pt idx="330">
                  <c:v>-1.9059999999999999E-3</c:v>
                </c:pt>
                <c:pt idx="331">
                  <c:v>-1.833E-3</c:v>
                </c:pt>
                <c:pt idx="332">
                  <c:v>-1.776E-3</c:v>
                </c:pt>
                <c:pt idx="333">
                  <c:v>-1.7489999999999999E-3</c:v>
                </c:pt>
                <c:pt idx="334">
                  <c:v>-1.7619999999999999E-3</c:v>
                </c:pt>
                <c:pt idx="335">
                  <c:v>-1.8E-3</c:v>
                </c:pt>
                <c:pt idx="336">
                  <c:v>-1.8580000000000001E-3</c:v>
                </c:pt>
                <c:pt idx="337">
                  <c:v>-1.902E-3</c:v>
                </c:pt>
                <c:pt idx="338">
                  <c:v>-1.931E-3</c:v>
                </c:pt>
                <c:pt idx="339">
                  <c:v>-1.9650000000000002E-3</c:v>
                </c:pt>
                <c:pt idx="340">
                  <c:v>-2.0070000000000001E-3</c:v>
                </c:pt>
                <c:pt idx="341">
                  <c:v>-2.039E-3</c:v>
                </c:pt>
                <c:pt idx="342">
                  <c:v>-2.0569999999999998E-3</c:v>
                </c:pt>
                <c:pt idx="343">
                  <c:v>-2.0609999999999999E-3</c:v>
                </c:pt>
                <c:pt idx="344">
                  <c:v>-2.0769999999999999E-3</c:v>
                </c:pt>
                <c:pt idx="345">
                  <c:v>-2.0939999999999999E-3</c:v>
                </c:pt>
                <c:pt idx="346">
                  <c:v>-2.088E-3</c:v>
                </c:pt>
                <c:pt idx="347">
                  <c:v>-2.0950000000000001E-3</c:v>
                </c:pt>
                <c:pt idx="348">
                  <c:v>-2.1289999999999998E-3</c:v>
                </c:pt>
                <c:pt idx="349">
                  <c:v>-2.0730000000000002E-3</c:v>
                </c:pt>
                <c:pt idx="350">
                  <c:v>-2.062E-3</c:v>
                </c:pt>
                <c:pt idx="351">
                  <c:v>-2.065E-3</c:v>
                </c:pt>
                <c:pt idx="352">
                  <c:v>-2.1519999999999998E-3</c:v>
                </c:pt>
                <c:pt idx="353">
                  <c:v>-2.1649999999999998E-3</c:v>
                </c:pt>
                <c:pt idx="354">
                  <c:v>-2.111E-3</c:v>
                </c:pt>
                <c:pt idx="355">
                  <c:v>-2.0830000000000002E-3</c:v>
                </c:pt>
                <c:pt idx="356">
                  <c:v>-2.1229999999999999E-3</c:v>
                </c:pt>
                <c:pt idx="357">
                  <c:v>-2.15E-3</c:v>
                </c:pt>
                <c:pt idx="358">
                  <c:v>-2.1510000000000001E-3</c:v>
                </c:pt>
                <c:pt idx="359">
                  <c:v>-2.1570000000000001E-3</c:v>
                </c:pt>
                <c:pt idx="360">
                  <c:v>-2.2100000000000002E-3</c:v>
                </c:pt>
                <c:pt idx="361">
                  <c:v>-2.235E-3</c:v>
                </c:pt>
                <c:pt idx="362">
                  <c:v>-2.2130000000000001E-3</c:v>
                </c:pt>
                <c:pt idx="363">
                  <c:v>-2.2330000000000002E-3</c:v>
                </c:pt>
                <c:pt idx="364">
                  <c:v>-2.2569999999999999E-3</c:v>
                </c:pt>
                <c:pt idx="365">
                  <c:v>-2.2899999999999999E-3</c:v>
                </c:pt>
                <c:pt idx="366">
                  <c:v>-2.3349999999999998E-3</c:v>
                </c:pt>
                <c:pt idx="367">
                  <c:v>-2.3059999999999999E-3</c:v>
                </c:pt>
                <c:pt idx="368">
                  <c:v>-2.3249999999999998E-3</c:v>
                </c:pt>
                <c:pt idx="369">
                  <c:v>-2.3670000000000002E-3</c:v>
                </c:pt>
                <c:pt idx="370">
                  <c:v>-2.4429999999999999E-3</c:v>
                </c:pt>
                <c:pt idx="371">
                  <c:v>-2.4610000000000001E-3</c:v>
                </c:pt>
                <c:pt idx="372">
                  <c:v>-2.4849999999999998E-3</c:v>
                </c:pt>
                <c:pt idx="373">
                  <c:v>-2.4880000000000002E-3</c:v>
                </c:pt>
                <c:pt idx="374">
                  <c:v>-2.5110000000000002E-3</c:v>
                </c:pt>
                <c:pt idx="375">
                  <c:v>-2.5249999999999999E-3</c:v>
                </c:pt>
                <c:pt idx="376">
                  <c:v>-2.5370000000000002E-3</c:v>
                </c:pt>
                <c:pt idx="377">
                  <c:v>-2.5560000000000001E-3</c:v>
                </c:pt>
                <c:pt idx="378">
                  <c:v>-2.5699999999999998E-3</c:v>
                </c:pt>
                <c:pt idx="379">
                  <c:v>-2.594E-3</c:v>
                </c:pt>
                <c:pt idx="380">
                  <c:v>-2.6090000000000002E-3</c:v>
                </c:pt>
                <c:pt idx="381">
                  <c:v>-2.6099999999999999E-3</c:v>
                </c:pt>
                <c:pt idx="382">
                  <c:v>-2.6129999999999999E-3</c:v>
                </c:pt>
                <c:pt idx="383">
                  <c:v>-2.6359999999999999E-3</c:v>
                </c:pt>
                <c:pt idx="384">
                  <c:v>-2.6459999999999999E-3</c:v>
                </c:pt>
                <c:pt idx="385">
                  <c:v>-2.6909999999999998E-3</c:v>
                </c:pt>
                <c:pt idx="386">
                  <c:v>-2.7060000000000001E-3</c:v>
                </c:pt>
                <c:pt idx="387">
                  <c:v>-2.7190000000000001E-3</c:v>
                </c:pt>
                <c:pt idx="388">
                  <c:v>-2.738E-3</c:v>
                </c:pt>
                <c:pt idx="389">
                  <c:v>-2.7330000000000002E-3</c:v>
                </c:pt>
                <c:pt idx="390">
                  <c:v>-2.7669999999999999E-3</c:v>
                </c:pt>
                <c:pt idx="391">
                  <c:v>-2.797E-3</c:v>
                </c:pt>
                <c:pt idx="392">
                  <c:v>-2.813E-3</c:v>
                </c:pt>
                <c:pt idx="393">
                  <c:v>-2.8119999999999998E-3</c:v>
                </c:pt>
                <c:pt idx="394">
                  <c:v>-2.8319999999999999E-3</c:v>
                </c:pt>
                <c:pt idx="395">
                  <c:v>-2.836E-3</c:v>
                </c:pt>
                <c:pt idx="396">
                  <c:v>-2.8210000000000002E-3</c:v>
                </c:pt>
                <c:pt idx="397">
                  <c:v>-2.7780000000000001E-3</c:v>
                </c:pt>
                <c:pt idx="398">
                  <c:v>-2.7989999999999998E-3</c:v>
                </c:pt>
                <c:pt idx="399">
                  <c:v>-2.859E-3</c:v>
                </c:pt>
                <c:pt idx="400">
                  <c:v>-2.8999999999999998E-3</c:v>
                </c:pt>
                <c:pt idx="401">
                  <c:v>-2.97E-3</c:v>
                </c:pt>
                <c:pt idx="402">
                  <c:v>-2.931E-3</c:v>
                </c:pt>
                <c:pt idx="403">
                  <c:v>-2.8600000000000001E-3</c:v>
                </c:pt>
                <c:pt idx="404">
                  <c:v>-2.8219999999999999E-3</c:v>
                </c:pt>
                <c:pt idx="405">
                  <c:v>-2.8279999999999998E-3</c:v>
                </c:pt>
                <c:pt idx="406">
                  <c:v>-2.8319999999999999E-3</c:v>
                </c:pt>
                <c:pt idx="407">
                  <c:v>-2.859E-3</c:v>
                </c:pt>
                <c:pt idx="408">
                  <c:v>-2.9359999999999998E-3</c:v>
                </c:pt>
                <c:pt idx="409">
                  <c:v>-3.032E-3</c:v>
                </c:pt>
                <c:pt idx="410">
                  <c:v>-2.9689999999999999E-3</c:v>
                </c:pt>
                <c:pt idx="411">
                  <c:v>-2.931E-3</c:v>
                </c:pt>
                <c:pt idx="412">
                  <c:v>-2.9429999999999999E-3</c:v>
                </c:pt>
                <c:pt idx="413">
                  <c:v>-2.9689999999999999E-3</c:v>
                </c:pt>
                <c:pt idx="414">
                  <c:v>-2.9949999999999998E-3</c:v>
                </c:pt>
                <c:pt idx="415">
                  <c:v>-3.0079999999999998E-3</c:v>
                </c:pt>
                <c:pt idx="416">
                  <c:v>-3.0309999999999998E-3</c:v>
                </c:pt>
                <c:pt idx="417">
                  <c:v>-3.0530000000000002E-3</c:v>
                </c:pt>
                <c:pt idx="418">
                  <c:v>-3.0739999999999999E-3</c:v>
                </c:pt>
                <c:pt idx="419">
                  <c:v>-3.088E-3</c:v>
                </c:pt>
                <c:pt idx="420">
                  <c:v>-3.1110000000000001E-3</c:v>
                </c:pt>
                <c:pt idx="421">
                  <c:v>-3.1419999999999998E-3</c:v>
                </c:pt>
                <c:pt idx="422">
                  <c:v>-3.1840000000000002E-3</c:v>
                </c:pt>
                <c:pt idx="423">
                  <c:v>-3.1830000000000001E-3</c:v>
                </c:pt>
                <c:pt idx="424">
                  <c:v>-3.2109999999999999E-3</c:v>
                </c:pt>
                <c:pt idx="425">
                  <c:v>-3.2169999999999998E-3</c:v>
                </c:pt>
                <c:pt idx="426">
                  <c:v>-3.2160000000000001E-3</c:v>
                </c:pt>
                <c:pt idx="427">
                  <c:v>-3.2299999999999998E-3</c:v>
                </c:pt>
                <c:pt idx="428">
                  <c:v>-3.2469999999999999E-3</c:v>
                </c:pt>
                <c:pt idx="429">
                  <c:v>-3.2690000000000002E-3</c:v>
                </c:pt>
                <c:pt idx="430">
                  <c:v>-3.287E-3</c:v>
                </c:pt>
                <c:pt idx="431">
                  <c:v>-3.3119999999999998E-3</c:v>
                </c:pt>
                <c:pt idx="432">
                  <c:v>-3.3310000000000002E-3</c:v>
                </c:pt>
                <c:pt idx="433">
                  <c:v>-3.3549999999999999E-3</c:v>
                </c:pt>
                <c:pt idx="434">
                  <c:v>-3.372E-3</c:v>
                </c:pt>
                <c:pt idx="435">
                  <c:v>-3.405E-3</c:v>
                </c:pt>
                <c:pt idx="436">
                  <c:v>-3.4359999999999998E-3</c:v>
                </c:pt>
                <c:pt idx="437">
                  <c:v>-3.4680000000000002E-3</c:v>
                </c:pt>
                <c:pt idx="438">
                  <c:v>-3.4910000000000002E-3</c:v>
                </c:pt>
                <c:pt idx="439">
                  <c:v>-3.5409999999999999E-3</c:v>
                </c:pt>
                <c:pt idx="440">
                  <c:v>-3.5660000000000002E-3</c:v>
                </c:pt>
                <c:pt idx="441">
                  <c:v>-3.5959999999999998E-3</c:v>
                </c:pt>
                <c:pt idx="442">
                  <c:v>-3.6099999999999999E-3</c:v>
                </c:pt>
                <c:pt idx="443">
                  <c:v>-3.637E-3</c:v>
                </c:pt>
                <c:pt idx="444">
                  <c:v>-3.6519999999999999E-3</c:v>
                </c:pt>
                <c:pt idx="445">
                  <c:v>-3.6970000000000002E-3</c:v>
                </c:pt>
                <c:pt idx="446">
                  <c:v>-3.692E-3</c:v>
                </c:pt>
                <c:pt idx="447">
                  <c:v>-4.0959999999999998E-3</c:v>
                </c:pt>
                <c:pt idx="448">
                  <c:v>-6.0720000000000001E-3</c:v>
                </c:pt>
              </c:numCache>
            </c:numRef>
          </c:xVal>
          <c:yVal>
            <c:numRef>
              <c:f>'Res 2'!$Q$10:$Q$1008</c:f>
              <c:numCache>
                <c:formatCode>General</c:formatCode>
                <c:ptCount val="999"/>
                <c:pt idx="0">
                  <c:v>3038.9005450935856</c:v>
                </c:pt>
                <c:pt idx="1">
                  <c:v>3069.736070918485</c:v>
                </c:pt>
                <c:pt idx="2">
                  <c:v>2841.4433797222755</c:v>
                </c:pt>
                <c:pt idx="3">
                  <c:v>3267.3762364430586</c:v>
                </c:pt>
                <c:pt idx="4">
                  <c:v>3275.0622428801253</c:v>
                </c:pt>
                <c:pt idx="5">
                  <c:v>3401.6983489384629</c:v>
                </c:pt>
                <c:pt idx="6">
                  <c:v>3404.717851467311</c:v>
                </c:pt>
                <c:pt idx="7">
                  <c:v>3548.9219722389444</c:v>
                </c:pt>
                <c:pt idx="8">
                  <c:v>3564.6599854196052</c:v>
                </c:pt>
                <c:pt idx="9">
                  <c:v>3672.9960761515936</c:v>
                </c:pt>
                <c:pt idx="10">
                  <c:v>3695.2305947731079</c:v>
                </c:pt>
                <c:pt idx="11">
                  <c:v>3821.1347002183925</c:v>
                </c:pt>
                <c:pt idx="12">
                  <c:v>3856.7282300281418</c:v>
                </c:pt>
                <c:pt idx="13">
                  <c:v>3929.0132905672222</c:v>
                </c:pt>
                <c:pt idx="14">
                  <c:v>3977.2338309521524</c:v>
                </c:pt>
                <c:pt idx="15">
                  <c:v>4073.8579118752778</c:v>
                </c:pt>
                <c:pt idx="16">
                  <c:v>4136.9014646745518</c:v>
                </c:pt>
                <c:pt idx="17">
                  <c:v>4173.1354950207233</c:v>
                </c:pt>
                <c:pt idx="18">
                  <c:v>4252.9235618436069</c:v>
                </c:pt>
                <c:pt idx="19">
                  <c:v>4316.9736154858301</c:v>
                </c:pt>
                <c:pt idx="20">
                  <c:v>4412.3166953361106</c:v>
                </c:pt>
                <c:pt idx="21">
                  <c:v>4418.1727002405423</c:v>
                </c:pt>
                <c:pt idx="22">
                  <c:v>4531.5412951872768</c:v>
                </c:pt>
                <c:pt idx="23">
                  <c:v>4566.4943244606038</c:v>
                </c:pt>
                <c:pt idx="24">
                  <c:v>4694.5944317450503</c:v>
                </c:pt>
                <c:pt idx="25">
                  <c:v>4671.8109126637455</c:v>
                </c:pt>
                <c:pt idx="26">
                  <c:v>4820.4070371137022</c:v>
                </c:pt>
                <c:pt idx="27">
                  <c:v>4811.7145298336864</c:v>
                </c:pt>
                <c:pt idx="28">
                  <c:v>4938.5336360452884</c:v>
                </c:pt>
                <c:pt idx="29">
                  <c:v>4911.1751131323954</c:v>
                </c:pt>
                <c:pt idx="30">
                  <c:v>5068.7382450922651</c:v>
                </c:pt>
                <c:pt idx="31">
                  <c:v>5063.6142408008864</c:v>
                </c:pt>
                <c:pt idx="32">
                  <c:v>5171.7673313796113</c:v>
                </c:pt>
                <c:pt idx="33">
                  <c:v>5170.3033301535042</c:v>
                </c:pt>
                <c:pt idx="34">
                  <c:v>5308.7429460973372</c:v>
                </c:pt>
                <c:pt idx="35">
                  <c:v>5326.4939609638959</c:v>
                </c:pt>
                <c:pt idx="36">
                  <c:v>5404.9095266373033</c:v>
                </c:pt>
                <c:pt idx="37">
                  <c:v>5437.7580541481002</c:v>
                </c:pt>
                <c:pt idx="38">
                  <c:v>5552.1331499377839</c:v>
                </c:pt>
                <c:pt idx="39">
                  <c:v>5603.3731928515626</c:v>
                </c:pt>
                <c:pt idx="40">
                  <c:v>5650.3127321636493</c:v>
                </c:pt>
                <c:pt idx="41">
                  <c:v>5717.7482886412463</c:v>
                </c:pt>
                <c:pt idx="42">
                  <c:v>5807.6013638936229</c:v>
                </c:pt>
                <c:pt idx="43">
                  <c:v>5895.7159376899945</c:v>
                </c:pt>
                <c:pt idx="44">
                  <c:v>5901.8464428243224</c:v>
                </c:pt>
                <c:pt idx="45">
                  <c:v>6012.1955352422092</c:v>
                </c:pt>
                <c:pt idx="46">
                  <c:v>6060.0500753206125</c:v>
                </c:pt>
                <c:pt idx="47">
                  <c:v>6187.784182298532</c:v>
                </c:pt>
                <c:pt idx="48">
                  <c:v>6165.5496636770176</c:v>
                </c:pt>
                <c:pt idx="49">
                  <c:v>6315.9757896596093</c:v>
                </c:pt>
                <c:pt idx="50">
                  <c:v>6310.5772851383363</c:v>
                </c:pt>
                <c:pt idx="51">
                  <c:v>6456.7944075958685</c:v>
                </c:pt>
                <c:pt idx="52">
                  <c:v>6428.9783842998168</c:v>
                </c:pt>
                <c:pt idx="53">
                  <c:v>6594.9595233098071</c:v>
                </c:pt>
                <c:pt idx="54">
                  <c:v>6582.6070129645213</c:v>
                </c:pt>
                <c:pt idx="55">
                  <c:v>6714.8246236973955</c:v>
                </c:pt>
                <c:pt idx="56">
                  <c:v>6702.9296137352685</c:v>
                </c:pt>
                <c:pt idx="57">
                  <c:v>6858.7542442391332</c:v>
                </c:pt>
                <c:pt idx="58">
                  <c:v>6862.048246997876</c:v>
                </c:pt>
                <c:pt idx="59">
                  <c:v>6969.0118365803883</c:v>
                </c:pt>
                <c:pt idx="60">
                  <c:v>6986.7628514469479</c:v>
                </c:pt>
                <c:pt idx="61">
                  <c:v>7118.8889621031904</c:v>
                </c:pt>
                <c:pt idx="62">
                  <c:v>7150.4564885411437</c:v>
                </c:pt>
                <c:pt idx="63">
                  <c:v>7231.3425562836082</c:v>
                </c:pt>
                <c:pt idx="64">
                  <c:v>7284.4126007300219</c:v>
                </c:pt>
                <c:pt idx="65">
                  <c:v>7365.6646687790126</c:v>
                </c:pt>
                <c:pt idx="66">
                  <c:v>7433.9237259462961</c:v>
                </c:pt>
                <c:pt idx="67">
                  <c:v>7489.4642724617661</c:v>
                </c:pt>
                <c:pt idx="68">
                  <c:v>7577.9448465646656</c:v>
                </c:pt>
                <c:pt idx="69">
                  <c:v>7641.1713995172031</c:v>
                </c:pt>
                <c:pt idx="70">
                  <c:v>7744.3834859578137</c:v>
                </c:pt>
                <c:pt idx="71">
                  <c:v>7757.2849967628899</c:v>
                </c:pt>
                <c:pt idx="72">
                  <c:v>7886.8491052734444</c:v>
                </c:pt>
                <c:pt idx="73">
                  <c:v>7906.9791221324285</c:v>
                </c:pt>
                <c:pt idx="74">
                  <c:v>8049.6277416013227</c:v>
                </c:pt>
                <c:pt idx="75">
                  <c:v>8031.9682268113957</c:v>
                </c:pt>
                <c:pt idx="76">
                  <c:v>8196.8513649018023</c:v>
                </c:pt>
                <c:pt idx="77">
                  <c:v>8186.4203561657841</c:v>
                </c:pt>
                <c:pt idx="78">
                  <c:v>8332.3629783934211</c:v>
                </c:pt>
                <c:pt idx="79">
                  <c:v>8309.1219589289576</c:v>
                </c:pt>
                <c:pt idx="80">
                  <c:v>8477.2990997781089</c:v>
                </c:pt>
                <c:pt idx="81">
                  <c:v>8463.6655883599778</c:v>
                </c:pt>
                <c:pt idx="82">
                  <c:v>8598.8112015450697</c:v>
                </c:pt>
                <c:pt idx="83">
                  <c:v>8593.8701974069554</c:v>
                </c:pt>
                <c:pt idx="84">
                  <c:v>8744.2048233129153</c:v>
                </c:pt>
                <c:pt idx="85">
                  <c:v>8751.2503292135607</c:v>
                </c:pt>
                <c:pt idx="86">
                  <c:v>8864.2529238537682</c:v>
                </c:pt>
                <c:pt idx="87">
                  <c:v>8889.5069450041283</c:v>
                </c:pt>
                <c:pt idx="88">
                  <c:v>9019.1625535913154</c:v>
                </c:pt>
                <c:pt idx="89">
                  <c:v>9055.5795840907504</c:v>
                </c:pt>
                <c:pt idx="90">
                  <c:v>9131.707647848365</c:v>
                </c:pt>
                <c:pt idx="91">
                  <c:v>9192.280698578581</c:v>
                </c:pt>
                <c:pt idx="92">
                  <c:v>9285.1532763598043</c:v>
                </c:pt>
                <c:pt idx="93">
                  <c:v>9358.2618375885704</c:v>
                </c:pt>
                <c:pt idx="94">
                  <c:v>9404.560876364234</c:v>
                </c:pt>
                <c:pt idx="95">
                  <c:v>9501.9169579004138</c:v>
                </c:pt>
                <c:pt idx="96">
                  <c:v>9556.8170038794615</c:v>
                </c:pt>
                <c:pt idx="97">
                  <c:v>9676.4991041137855</c:v>
                </c:pt>
                <c:pt idx="98">
                  <c:v>9678.4206057230531</c:v>
                </c:pt>
                <c:pt idx="99">
                  <c:v>9825.9187292534298</c:v>
                </c:pt>
                <c:pt idx="100">
                  <c:v>9836.258237912818</c:v>
                </c:pt>
                <c:pt idx="101">
                  <c:v>9987.0503642019357</c:v>
                </c:pt>
                <c:pt idx="102">
                  <c:v>9958.4108402162001</c:v>
                </c:pt>
                <c:pt idx="103">
                  <c:v>10136.46998934158</c:v>
                </c:pt>
                <c:pt idx="104">
                  <c:v>10120.365975854393</c:v>
                </c:pt>
                <c:pt idx="105">
                  <c:v>10271.981602833197</c:v>
                </c:pt>
                <c:pt idx="106">
                  <c:v>10253.132587047057</c:v>
                </c:pt>
                <c:pt idx="107">
                  <c:v>10423.688729888634</c:v>
                </c:pt>
                <c:pt idx="108">
                  <c:v>10415.453722991777</c:v>
                </c:pt>
                <c:pt idx="109">
                  <c:v>10543.462330199591</c:v>
                </c:pt>
                <c:pt idx="110">
                  <c:v>10550.873836406763</c:v>
                </c:pt>
                <c:pt idx="111">
                  <c:v>10682.084946296687</c:v>
                </c:pt>
                <c:pt idx="112">
                  <c:v>10700.750961929563</c:v>
                </c:pt>
                <c:pt idx="113">
                  <c:v>10811.100054347451</c:v>
                </c:pt>
                <c:pt idx="114">
                  <c:v>10847.059584463728</c:v>
                </c:pt>
                <c:pt idx="115">
                  <c:v>10963.539182015942</c:v>
                </c:pt>
                <c:pt idx="116">
                  <c:v>11013.589723933508</c:v>
                </c:pt>
                <c:pt idx="117">
                  <c:v>11084.593783399743</c:v>
                </c:pt>
                <c:pt idx="118">
                  <c:v>11156.329843479034</c:v>
                </c:pt>
                <c:pt idx="119">
                  <c:v>11251.032422792892</c:v>
                </c:pt>
                <c:pt idx="120">
                  <c:v>11355.617010382979</c:v>
                </c:pt>
                <c:pt idx="121">
                  <c:v>11362.662516283624</c:v>
                </c:pt>
                <c:pt idx="122">
                  <c:v>11495.429127476287</c:v>
                </c:pt>
                <c:pt idx="123">
                  <c:v>11535.506161040994</c:v>
                </c:pt>
                <c:pt idx="124">
                  <c:v>11684.376785720846</c:v>
                </c:pt>
                <c:pt idx="125">
                  <c:v>11652.809259282893</c:v>
                </c:pt>
                <c:pt idx="126">
                  <c:v>11826.384904653318</c:v>
                </c:pt>
                <c:pt idx="127">
                  <c:v>11825.103903580473</c:v>
                </c:pt>
                <c:pt idx="128">
                  <c:v>11963.635019600939</c:v>
                </c:pt>
                <c:pt idx="129">
                  <c:v>11941.949501439214</c:v>
                </c:pt>
                <c:pt idx="130">
                  <c:v>12115.06764642648</c:v>
                </c:pt>
                <c:pt idx="131">
                  <c:v>12101.617135161612</c:v>
                </c:pt>
                <c:pt idx="132">
                  <c:v>12247.193757082721</c:v>
                </c:pt>
                <c:pt idx="133">
                  <c:v>12246.736256699563</c:v>
                </c:pt>
                <c:pt idx="134">
                  <c:v>12400.547885517532</c:v>
                </c:pt>
                <c:pt idx="135">
                  <c:v>12440.35041885234</c:v>
                </c:pt>
                <c:pt idx="136">
                  <c:v>12491.864961996014</c:v>
                </c:pt>
                <c:pt idx="137">
                  <c:v>12555.000014871919</c:v>
                </c:pt>
                <c:pt idx="138">
                  <c:v>12687.675125987953</c:v>
                </c:pt>
                <c:pt idx="139">
                  <c:v>12795.828216566679</c:v>
                </c:pt>
                <c:pt idx="140">
                  <c:v>12784.024706681183</c:v>
                </c:pt>
                <c:pt idx="141">
                  <c:v>12919.536320172801</c:v>
                </c:pt>
                <c:pt idx="142">
                  <c:v>12949.365345154749</c:v>
                </c:pt>
                <c:pt idx="143">
                  <c:v>13099.15097060092</c:v>
                </c:pt>
                <c:pt idx="144">
                  <c:v>13076.916451979407</c:v>
                </c:pt>
                <c:pt idx="145">
                  <c:v>13250.034596966671</c:v>
                </c:pt>
                <c:pt idx="146">
                  <c:v>13236.767085855068</c:v>
                </c:pt>
                <c:pt idx="147">
                  <c:v>13399.728722336209</c:v>
                </c:pt>
                <c:pt idx="148">
                  <c:v>13369.808197277627</c:v>
                </c:pt>
                <c:pt idx="149">
                  <c:v>13554.912852303652</c:v>
                </c:pt>
                <c:pt idx="150">
                  <c:v>13555.370352686812</c:v>
                </c:pt>
                <c:pt idx="151">
                  <c:v>13664.346943955223</c:v>
                </c:pt>
                <c:pt idx="152">
                  <c:v>13671.666950085762</c:v>
                </c:pt>
                <c:pt idx="153">
                  <c:v>13829.413082198895</c:v>
                </c:pt>
                <c:pt idx="154">
                  <c:v>13852.105101203568</c:v>
                </c:pt>
                <c:pt idx="155">
                  <c:v>13940.951675612994</c:v>
                </c:pt>
                <c:pt idx="156">
                  <c:v>13987.067714235394</c:v>
                </c:pt>
                <c:pt idx="157">
                  <c:v>14104.096312247399</c:v>
                </c:pt>
                <c:pt idx="158">
                  <c:v>14179.858375698486</c:v>
                </c:pt>
                <c:pt idx="159">
                  <c:v>14216.092406044658</c:v>
                </c:pt>
                <c:pt idx="160">
                  <c:v>14316.101989803157</c:v>
                </c:pt>
                <c:pt idx="161">
                  <c:v>14391.223552717822</c:v>
                </c:pt>
                <c:pt idx="162">
                  <c:v>14523.807163757223</c:v>
                </c:pt>
                <c:pt idx="163">
                  <c:v>14496.90614122749</c:v>
                </c:pt>
                <c:pt idx="164">
                  <c:v>14652.822271807987</c:v>
                </c:pt>
                <c:pt idx="165">
                  <c:v>14673.684289280023</c:v>
                </c:pt>
                <c:pt idx="166">
                  <c:v>14821.456913040296</c:v>
                </c:pt>
                <c:pt idx="167">
                  <c:v>14790.163886832239</c:v>
                </c:pt>
                <c:pt idx="168">
                  <c:v>14973.164040095733</c:v>
                </c:pt>
                <c:pt idx="169">
                  <c:v>14973.53004040226</c:v>
                </c:pt>
                <c:pt idx="170">
                  <c:v>15087.447635808785</c:v>
                </c:pt>
                <c:pt idx="171">
                  <c:v>15087.081635502256</c:v>
                </c:pt>
                <c:pt idx="172">
                  <c:v>15246.383268918131</c:v>
                </c:pt>
                <c:pt idx="173">
                  <c:v>15255.899276887831</c:v>
                </c:pt>
                <c:pt idx="174">
                  <c:v>15362.130865857291</c:v>
                </c:pt>
                <c:pt idx="175">
                  <c:v>15388.482887927234</c:v>
                </c:pt>
                <c:pt idx="176">
                  <c:v>15528.844005480334</c:v>
                </c:pt>
                <c:pt idx="177">
                  <c:v>15596.188061881299</c:v>
                </c:pt>
                <c:pt idx="178">
                  <c:v>15632.696592457369</c:v>
                </c:pt>
                <c:pt idx="179">
                  <c:v>15720.628166100476</c:v>
                </c:pt>
                <c:pt idx="180">
                  <c:v>15805.174236908211</c:v>
                </c:pt>
                <c:pt idx="181">
                  <c:v>15917.81083124189</c:v>
                </c:pt>
                <c:pt idx="182">
                  <c:v>15916.072329785886</c:v>
                </c:pt>
                <c:pt idx="183">
                  <c:v>16049.479441514975</c:v>
                </c:pt>
                <c:pt idx="184">
                  <c:v>16097.059481363485</c:v>
                </c:pt>
                <c:pt idx="185">
                  <c:v>16239.89110098564</c:v>
                </c:pt>
                <c:pt idx="186">
                  <c:v>16207.408573781371</c:v>
                </c:pt>
                <c:pt idx="187">
                  <c:v>16381.899219918112</c:v>
                </c:pt>
                <c:pt idx="188">
                  <c:v>16369.272209342933</c:v>
                </c:pt>
                <c:pt idx="189">
                  <c:v>16514.208330727619</c:v>
                </c:pt>
                <c:pt idx="190">
                  <c:v>16494.718814405056</c:v>
                </c:pt>
                <c:pt idx="191">
                  <c:v>16673.418464066857</c:v>
                </c:pt>
                <c:pt idx="192">
                  <c:v>16695.744482765007</c:v>
                </c:pt>
                <c:pt idx="193">
                  <c:v>16787.153059320121</c:v>
                </c:pt>
                <c:pt idx="194">
                  <c:v>16816.982084302072</c:v>
                </c:pt>
                <c:pt idx="195">
                  <c:v>16943.984190666935</c:v>
                </c:pt>
                <c:pt idx="196">
                  <c:v>16990.923729979022</c:v>
                </c:pt>
                <c:pt idx="197">
                  <c:v>17053.784282625031</c:v>
                </c:pt>
                <c:pt idx="198">
                  <c:v>17116.736335347672</c:v>
                </c:pt>
                <c:pt idx="199">
                  <c:v>17226.627927382404</c:v>
                </c:pt>
                <c:pt idx="200">
                  <c:v>17337.068519876921</c:v>
                </c:pt>
                <c:pt idx="201">
                  <c:v>17332.31051589207</c:v>
                </c:pt>
                <c:pt idx="202">
                  <c:v>17458.397621490618</c:v>
                </c:pt>
                <c:pt idx="203">
                  <c:v>17487.952146242671</c:v>
                </c:pt>
                <c:pt idx="204">
                  <c:v>17627.581263182718</c:v>
                </c:pt>
                <c:pt idx="205">
                  <c:v>17609.738748239524</c:v>
                </c:pt>
                <c:pt idx="206">
                  <c:v>17771.144883417928</c:v>
                </c:pt>
                <c:pt idx="207">
                  <c:v>17780.843891540891</c:v>
                </c:pt>
                <c:pt idx="208">
                  <c:v>17914.251003269983</c:v>
                </c:pt>
                <c:pt idx="209">
                  <c:v>17897.597989323003</c:v>
                </c:pt>
                <c:pt idx="210">
                  <c:v>18069.709633467319</c:v>
                </c:pt>
                <c:pt idx="211">
                  <c:v>18075.748638525016</c:v>
                </c:pt>
                <c:pt idx="212">
                  <c:v>18182.071727571103</c:v>
                </c:pt>
                <c:pt idx="213">
                  <c:v>18198.084240981661</c:v>
                </c:pt>
                <c:pt idx="214">
                  <c:v>18331.674352864011</c:v>
                </c:pt>
                <c:pt idx="215">
                  <c:v>18363.607879608491</c:v>
                </c:pt>
                <c:pt idx="216">
                  <c:v>18456.937957772872</c:v>
                </c:pt>
                <c:pt idx="217">
                  <c:v>18506.622499383913</c:v>
                </c:pt>
                <c:pt idx="218">
                  <c:v>18604.52758137988</c:v>
                </c:pt>
                <c:pt idx="219">
                  <c:v>18682.302646516866</c:v>
                </c:pt>
                <c:pt idx="220">
                  <c:v>18714.602173567873</c:v>
                </c:pt>
                <c:pt idx="221">
                  <c:v>18810.677254031205</c:v>
                </c:pt>
                <c:pt idx="222">
                  <c:v>18884.883816179557</c:v>
                </c:pt>
                <c:pt idx="223">
                  <c:v>19022.408431357071</c:v>
                </c:pt>
                <c:pt idx="224">
                  <c:v>18987.638402237008</c:v>
                </c:pt>
                <c:pt idx="225">
                  <c:v>19136.326026763596</c:v>
                </c:pt>
                <c:pt idx="226">
                  <c:v>19168.808553967865</c:v>
                </c:pt>
                <c:pt idx="227">
                  <c:v>19292.425157497357</c:v>
                </c:pt>
                <c:pt idx="228">
                  <c:v>19267.628636730155</c:v>
                </c:pt>
                <c:pt idx="229">
                  <c:v>19445.779285932167</c:v>
                </c:pt>
                <c:pt idx="230">
                  <c:v>19448.890288537645</c:v>
                </c:pt>
                <c:pt idx="231">
                  <c:v>19550.729873828779</c:v>
                </c:pt>
                <c:pt idx="232">
                  <c:v>19542.403366855287</c:v>
                </c:pt>
                <c:pt idx="233">
                  <c:v>19698.319497435787</c:v>
                </c:pt>
                <c:pt idx="234">
                  <c:v>19740.135032456496</c:v>
                </c:pt>
                <c:pt idx="235">
                  <c:v>19795.950079201863</c:v>
                </c:pt>
                <c:pt idx="236">
                  <c:v>19833.190610390982</c:v>
                </c:pt>
                <c:pt idx="237">
                  <c:v>19966.872222349964</c:v>
                </c:pt>
                <c:pt idx="238">
                  <c:v>20059.927800284455</c:v>
                </c:pt>
                <c:pt idx="239">
                  <c:v>20071.548310016682</c:v>
                </c:pt>
                <c:pt idx="240">
                  <c:v>20174.302896074136</c:v>
                </c:pt>
                <c:pt idx="241">
                  <c:v>20230.209442896132</c:v>
                </c:pt>
                <c:pt idx="242">
                  <c:v>20364.257055161641</c:v>
                </c:pt>
                <c:pt idx="243">
                  <c:v>20333.23852918348</c:v>
                </c:pt>
                <c:pt idx="244">
                  <c:v>20464.907139456565</c:v>
                </c:pt>
                <c:pt idx="245">
                  <c:v>20511.938178845285</c:v>
                </c:pt>
                <c:pt idx="246">
                  <c:v>20637.842284290567</c:v>
                </c:pt>
                <c:pt idx="247">
                  <c:v>20607.921759231984</c:v>
                </c:pt>
                <c:pt idx="248">
                  <c:v>20774.451898701765</c:v>
                </c:pt>
                <c:pt idx="249">
                  <c:v>20763.105889199429</c:v>
                </c:pt>
                <c:pt idx="250">
                  <c:v>20889.924995411031</c:v>
                </c:pt>
                <c:pt idx="251">
                  <c:v>20878.853486138589</c:v>
                </c:pt>
                <c:pt idx="252">
                  <c:v>21036.599618251719</c:v>
                </c:pt>
                <c:pt idx="253">
                  <c:v>21058.285136413444</c:v>
                </c:pt>
                <c:pt idx="254">
                  <c:v>21139.903204768965</c:v>
                </c:pt>
                <c:pt idx="255">
                  <c:v>21166.163726762275</c:v>
                </c:pt>
                <c:pt idx="256">
                  <c:v>21303.596841863156</c:v>
                </c:pt>
                <c:pt idx="257">
                  <c:v>21374.051900869603</c:v>
                </c:pt>
                <c:pt idx="258">
                  <c:v>21391.894415812792</c:v>
                </c:pt>
                <c:pt idx="259">
                  <c:v>21468.66298010683</c:v>
                </c:pt>
                <c:pt idx="260">
                  <c:v>21543.784543021495</c:v>
                </c:pt>
                <c:pt idx="261">
                  <c:v>21640.957624404411</c:v>
                </c:pt>
                <c:pt idx="262">
                  <c:v>21654.499635745909</c:v>
                </c:pt>
                <c:pt idx="263">
                  <c:v>21764.299727704005</c:v>
                </c:pt>
                <c:pt idx="264">
                  <c:v>21800.350757896915</c:v>
                </c:pt>
                <c:pt idx="265">
                  <c:v>21933.940869779264</c:v>
                </c:pt>
                <c:pt idx="266">
                  <c:v>21905.850346253319</c:v>
                </c:pt>
                <c:pt idx="267">
                  <c:v>22060.302475607707</c:v>
                </c:pt>
                <c:pt idx="268">
                  <c:v>22089.857000359763</c:v>
                </c:pt>
                <c:pt idx="269">
                  <c:v>22190.232584424786</c:v>
                </c:pt>
                <c:pt idx="270">
                  <c:v>22176.324572776764</c:v>
                </c:pt>
                <c:pt idx="271">
                  <c:v>22333.88770473663</c:v>
                </c:pt>
                <c:pt idx="272">
                  <c:v>22346.697715465074</c:v>
                </c:pt>
                <c:pt idx="273">
                  <c:v>22435.269789644608</c:v>
                </c:pt>
                <c:pt idx="274">
                  <c:v>22450.00130198232</c:v>
                </c:pt>
                <c:pt idx="275">
                  <c:v>22594.845923290373</c:v>
                </c:pt>
                <c:pt idx="276">
                  <c:v>22666.124482986506</c:v>
                </c:pt>
                <c:pt idx="277">
                  <c:v>22676.829991952422</c:v>
                </c:pt>
                <c:pt idx="278">
                  <c:v>22749.755553027921</c:v>
                </c:pt>
                <c:pt idx="279">
                  <c:v>22825.334616325745</c:v>
                </c:pt>
                <c:pt idx="280">
                  <c:v>22912.07668897264</c:v>
                </c:pt>
                <c:pt idx="281">
                  <c:v>22923.697198704875</c:v>
                </c:pt>
                <c:pt idx="282">
                  <c:v>23017.027276869256</c:v>
                </c:pt>
                <c:pt idx="283">
                  <c:v>23086.201334802856</c:v>
                </c:pt>
                <c:pt idx="284">
                  <c:v>23206.523935573605</c:v>
                </c:pt>
                <c:pt idx="285">
                  <c:v>23180.720913963451</c:v>
                </c:pt>
                <c:pt idx="286">
                  <c:v>23328.310537570462</c:v>
                </c:pt>
                <c:pt idx="287">
                  <c:v>23338.650046229846</c:v>
                </c:pt>
                <c:pt idx="288">
                  <c:v>23450.097139567315</c:v>
                </c:pt>
                <c:pt idx="289">
                  <c:v>23437.836129298659</c:v>
                </c:pt>
                <c:pt idx="290">
                  <c:v>23582.772250683349</c:v>
                </c:pt>
                <c:pt idx="291">
                  <c:v>23598.693264017274</c:v>
                </c:pt>
                <c:pt idx="292">
                  <c:v>23681.592333445635</c:v>
                </c:pt>
                <c:pt idx="293">
                  <c:v>23697.51334677956</c:v>
                </c:pt>
                <c:pt idx="294">
                  <c:v>23819.299948776414</c:v>
                </c:pt>
                <c:pt idx="295">
                  <c:v>23866.2394880885</c:v>
                </c:pt>
                <c:pt idx="296">
                  <c:v>23908.329523339104</c:v>
                </c:pt>
                <c:pt idx="297">
                  <c:v>23967.530072919846</c:v>
                </c:pt>
                <c:pt idx="298">
                  <c:v>24041.187634608403</c:v>
                </c:pt>
                <c:pt idx="299">
                  <c:v>24103.956687177779</c:v>
                </c:pt>
                <c:pt idx="300">
                  <c:v>24152.909228175762</c:v>
                </c:pt>
                <c:pt idx="301">
                  <c:v>24233.246295458441</c:v>
                </c:pt>
                <c:pt idx="302">
                  <c:v>24287.688841054329</c:v>
                </c:pt>
                <c:pt idx="303">
                  <c:v>24401.789436614115</c:v>
                </c:pt>
                <c:pt idx="304">
                  <c:v>24385.502422973666</c:v>
                </c:pt>
                <c:pt idx="305">
                  <c:v>24507.472025123785</c:v>
                </c:pt>
                <c:pt idx="306">
                  <c:v>24534.098547423622</c:v>
                </c:pt>
                <c:pt idx="307">
                  <c:v>24645.271140531197</c:v>
                </c:pt>
                <c:pt idx="308">
                  <c:v>24627.428625588007</c:v>
                </c:pt>
                <c:pt idx="309">
                  <c:v>24763.763739769311</c:v>
                </c:pt>
                <c:pt idx="310">
                  <c:v>24757.999234941512</c:v>
                </c:pt>
                <c:pt idx="311">
                  <c:v>24865.328824830547</c:v>
                </c:pt>
                <c:pt idx="312">
                  <c:v>24864.139323834337</c:v>
                </c:pt>
                <c:pt idx="313">
                  <c:v>24995.441933800892</c:v>
                </c:pt>
                <c:pt idx="314">
                  <c:v>25023.62395740347</c:v>
                </c:pt>
                <c:pt idx="315">
                  <c:v>25083.831007827161</c:v>
                </c:pt>
                <c:pt idx="316">
                  <c:v>25122.535540242388</c:v>
                </c:pt>
                <c:pt idx="317">
                  <c:v>25218.519120629091</c:v>
                </c:pt>
                <c:pt idx="318">
                  <c:v>25276.164168907093</c:v>
                </c:pt>
                <c:pt idx="319">
                  <c:v>25301.23518990419</c:v>
                </c:pt>
                <c:pt idx="320">
                  <c:v>25373.337250290009</c:v>
                </c:pt>
                <c:pt idx="321">
                  <c:v>25436.106302859385</c:v>
                </c:pt>
                <c:pt idx="322">
                  <c:v>25538.037388227152</c:v>
                </c:pt>
                <c:pt idx="323">
                  <c:v>25523.671876195967</c:v>
                </c:pt>
                <c:pt idx="324">
                  <c:v>25640.242973824814</c:v>
                </c:pt>
                <c:pt idx="325">
                  <c:v>25647.196979648827</c:v>
                </c:pt>
                <c:pt idx="326">
                  <c:v>25764.866078197254</c:v>
                </c:pt>
                <c:pt idx="327">
                  <c:v>25735.40305352183</c:v>
                </c:pt>
                <c:pt idx="328">
                  <c:v>25878.143173067354</c:v>
                </c:pt>
                <c:pt idx="329">
                  <c:v>25906.965697206357</c:v>
                </c:pt>
                <c:pt idx="330">
                  <c:v>25986.936764182505</c:v>
                </c:pt>
                <c:pt idx="331">
                  <c:v>25992.426768780409</c:v>
                </c:pt>
                <c:pt idx="332">
                  <c:v>26112.383369244628</c:v>
                </c:pt>
                <c:pt idx="333">
                  <c:v>26130.134384111188</c:v>
                </c:pt>
                <c:pt idx="334">
                  <c:v>26192.537436374041</c:v>
                </c:pt>
                <c:pt idx="335">
                  <c:v>26222.732461662516</c:v>
                </c:pt>
                <c:pt idx="336">
                  <c:v>26314.324038370894</c:v>
                </c:pt>
                <c:pt idx="337">
                  <c:v>26352.571070402966</c:v>
                </c:pt>
                <c:pt idx="338">
                  <c:v>26393.74610488725</c:v>
                </c:pt>
                <c:pt idx="339">
                  <c:v>26445.626648337453</c:v>
                </c:pt>
                <c:pt idx="340">
                  <c:v>26507.938200523673</c:v>
                </c:pt>
                <c:pt idx="341">
                  <c:v>26589.830769109089</c:v>
                </c:pt>
                <c:pt idx="342">
                  <c:v>26589.098768496031</c:v>
                </c:pt>
                <c:pt idx="343">
                  <c:v>26685.082348882734</c:v>
                </c:pt>
                <c:pt idx="344">
                  <c:v>26724.152881604492</c:v>
                </c:pt>
                <c:pt idx="345">
                  <c:v>26837.338476397963</c:v>
                </c:pt>
                <c:pt idx="346">
                  <c:v>26805.587949806748</c:v>
                </c:pt>
                <c:pt idx="347">
                  <c:v>26943.570065367421</c:v>
                </c:pt>
                <c:pt idx="348">
                  <c:v>26935.975559006987</c:v>
                </c:pt>
                <c:pt idx="349">
                  <c:v>27036.717143378537</c:v>
                </c:pt>
                <c:pt idx="350">
                  <c:v>27015.946625983132</c:v>
                </c:pt>
                <c:pt idx="351">
                  <c:v>27151.915739857908</c:v>
                </c:pt>
                <c:pt idx="352">
                  <c:v>27164.908750739618</c:v>
                </c:pt>
                <c:pt idx="353">
                  <c:v>27226.671302466046</c:v>
                </c:pt>
                <c:pt idx="354">
                  <c:v>27245.245818022293</c:v>
                </c:pt>
                <c:pt idx="355">
                  <c:v>27335.281893427928</c:v>
                </c:pt>
                <c:pt idx="356">
                  <c:v>27367.947420785462</c:v>
                </c:pt>
                <c:pt idx="357">
                  <c:v>27415.52746063397</c:v>
                </c:pt>
                <c:pt idx="358">
                  <c:v>27459.172997187317</c:v>
                </c:pt>
                <c:pt idx="359">
                  <c:v>27529.62805619376</c:v>
                </c:pt>
                <c:pt idx="360">
                  <c:v>27600.998115966522</c:v>
                </c:pt>
                <c:pt idx="361">
                  <c:v>27608.043621867168</c:v>
                </c:pt>
                <c:pt idx="362">
                  <c:v>27689.570190146052</c:v>
                </c:pt>
                <c:pt idx="363">
                  <c:v>27726.719221258547</c:v>
                </c:pt>
                <c:pt idx="364">
                  <c:v>27829.473807315997</c:v>
                </c:pt>
                <c:pt idx="365">
                  <c:v>27791.592775590452</c:v>
                </c:pt>
                <c:pt idx="366">
                  <c:v>27917.496881035739</c:v>
                </c:pt>
                <c:pt idx="367">
                  <c:v>27931.221892530499</c:v>
                </c:pt>
                <c:pt idx="368">
                  <c:v>28016.408463874657</c:v>
                </c:pt>
                <c:pt idx="369">
                  <c:v>27990.330942034609</c:v>
                </c:pt>
                <c:pt idx="370">
                  <c:v>28118.797049625584</c:v>
                </c:pt>
                <c:pt idx="371">
                  <c:v>28115.869047173364</c:v>
                </c:pt>
                <c:pt idx="372">
                  <c:v>28190.807609934764</c:v>
                </c:pt>
                <c:pt idx="373">
                  <c:v>28185.866605796651</c:v>
                </c:pt>
                <c:pt idx="374">
                  <c:v>28298.411700053701</c:v>
                </c:pt>
                <c:pt idx="375">
                  <c:v>28330.253726721548</c:v>
                </c:pt>
                <c:pt idx="376">
                  <c:v>28366.48775706772</c:v>
                </c:pt>
                <c:pt idx="377">
                  <c:v>28399.244784501887</c:v>
                </c:pt>
                <c:pt idx="378">
                  <c:v>28478.57535094161</c:v>
                </c:pt>
                <c:pt idx="379">
                  <c:v>28542.076404124044</c:v>
                </c:pt>
                <c:pt idx="380">
                  <c:v>28540.795403051197</c:v>
                </c:pt>
                <c:pt idx="381">
                  <c:v>28610.426961367957</c:v>
                </c:pt>
                <c:pt idx="382">
                  <c:v>28649.497494089715</c:v>
                </c:pt>
                <c:pt idx="383">
                  <c:v>28738.8015688823</c:v>
                </c:pt>
                <c:pt idx="384">
                  <c:v>28698.816035394226</c:v>
                </c:pt>
                <c:pt idx="385">
                  <c:v>28805.139124440317</c:v>
                </c:pt>
                <c:pt idx="386">
                  <c:v>28828.563144058044</c:v>
                </c:pt>
                <c:pt idx="387">
                  <c:v>28913.749715402202</c:v>
                </c:pt>
                <c:pt idx="388">
                  <c:v>28882.639689347405</c:v>
                </c:pt>
                <c:pt idx="389">
                  <c:v>29007.079793566583</c:v>
                </c:pt>
                <c:pt idx="390">
                  <c:v>28997.472285520249</c:v>
                </c:pt>
                <c:pt idx="391">
                  <c:v>29079.364854105665</c:v>
                </c:pt>
                <c:pt idx="392">
                  <c:v>29067.74434437343</c:v>
                </c:pt>
                <c:pt idx="393">
                  <c:v>29176.17193518205</c:v>
                </c:pt>
                <c:pt idx="394">
                  <c:v>29197.125452730721</c:v>
                </c:pt>
                <c:pt idx="395">
                  <c:v>29231.071981161098</c:v>
                </c:pt>
                <c:pt idx="396">
                  <c:v>29253.947000319036</c:v>
                </c:pt>
                <c:pt idx="397">
                  <c:v>29323.670058712429</c:v>
                </c:pt>
                <c:pt idx="398">
                  <c:v>29366.76659480598</c:v>
                </c:pt>
                <c:pt idx="399">
                  <c:v>29383.145108523062</c:v>
                </c:pt>
                <c:pt idx="400">
                  <c:v>29431.457148984624</c:v>
                </c:pt>
                <c:pt idx="401">
                  <c:v>29481.416190825559</c:v>
                </c:pt>
                <c:pt idx="402">
                  <c:v>29564.772760637083</c:v>
                </c:pt>
                <c:pt idx="403">
                  <c:v>29526.251228375113</c:v>
                </c:pt>
                <c:pt idx="404">
                  <c:v>29619.489806462865</c:v>
                </c:pt>
                <c:pt idx="405">
                  <c:v>29632.848817651098</c:v>
                </c:pt>
                <c:pt idx="406">
                  <c:v>29722.701892903475</c:v>
                </c:pt>
                <c:pt idx="407">
                  <c:v>29685.644361867617</c:v>
                </c:pt>
                <c:pt idx="408">
                  <c:v>29801.117458576882</c:v>
                </c:pt>
                <c:pt idx="409">
                  <c:v>29789.496948844651</c:v>
                </c:pt>
                <c:pt idx="410">
                  <c:v>29862.422509920154</c:v>
                </c:pt>
                <c:pt idx="411">
                  <c:v>29843.115993750856</c:v>
                </c:pt>
                <c:pt idx="412">
                  <c:v>29944.040578275672</c:v>
                </c:pt>
                <c:pt idx="413">
                  <c:v>29948.615582107261</c:v>
                </c:pt>
                <c:pt idx="414">
                  <c:v>29989.424616285021</c:v>
                </c:pt>
                <c:pt idx="415">
                  <c:v>29998.849124178087</c:v>
                </c:pt>
                <c:pt idx="416">
                  <c:v>30071.866185330226</c:v>
                </c:pt>
                <c:pt idx="417">
                  <c:v>30103.616711921437</c:v>
                </c:pt>
                <c:pt idx="418">
                  <c:v>30116.243722496623</c:v>
                </c:pt>
                <c:pt idx="419">
                  <c:v>30157.235756827642</c:v>
                </c:pt>
                <c:pt idx="420">
                  <c:v>30198.502291388562</c:v>
                </c:pt>
                <c:pt idx="421">
                  <c:v>30262.186344724258</c:v>
                </c:pt>
                <c:pt idx="422">
                  <c:v>30247.820832693069</c:v>
                </c:pt>
                <c:pt idx="423">
                  <c:v>30324.863897217005</c:v>
                </c:pt>
                <c:pt idx="424">
                  <c:v>30336.758907179134</c:v>
                </c:pt>
                <c:pt idx="425">
                  <c:v>30416.821474231911</c:v>
                </c:pt>
                <c:pt idx="426">
                  <c:v>30372.626937218774</c:v>
                </c:pt>
                <c:pt idx="427">
                  <c:v>30478.950026264869</c:v>
                </c:pt>
                <c:pt idx="428">
                  <c:v>30462.663012624416</c:v>
                </c:pt>
                <c:pt idx="429">
                  <c:v>30536.6865746195</c:v>
                </c:pt>
                <c:pt idx="430">
                  <c:v>30509.419551783238</c:v>
                </c:pt>
                <c:pt idx="431">
                  <c:v>30597.991625962772</c:v>
                </c:pt>
                <c:pt idx="432">
                  <c:v>30584.266614468008</c:v>
                </c:pt>
                <c:pt idx="433">
                  <c:v>30633.127655389362</c:v>
                </c:pt>
                <c:pt idx="434">
                  <c:v>30626.722650025142</c:v>
                </c:pt>
                <c:pt idx="435">
                  <c:v>30708.706718687186</c:v>
                </c:pt>
                <c:pt idx="436">
                  <c:v>30735.973741523441</c:v>
                </c:pt>
                <c:pt idx="437">
                  <c:v>30740.640245431667</c:v>
                </c:pt>
                <c:pt idx="438">
                  <c:v>30776.142275164781</c:v>
                </c:pt>
                <c:pt idx="439">
                  <c:v>30801.487796391779</c:v>
                </c:pt>
                <c:pt idx="440">
                  <c:v>30850.074337083235</c:v>
                </c:pt>
                <c:pt idx="441">
                  <c:v>30826.192817082348</c:v>
                </c:pt>
                <c:pt idx="442">
                  <c:v>30889.144869804986</c:v>
                </c:pt>
                <c:pt idx="443">
                  <c:v>30885.484866739716</c:v>
                </c:pt>
                <c:pt idx="444">
                  <c:v>30950.815921454785</c:v>
                </c:pt>
                <c:pt idx="445">
                  <c:v>30891.066371414254</c:v>
                </c:pt>
                <c:pt idx="446">
                  <c:v>30975.429442068729</c:v>
                </c:pt>
                <c:pt idx="447">
                  <c:v>30889.510870111517</c:v>
                </c:pt>
                <c:pt idx="448">
                  <c:v>30817.317309649065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27-49AC-AEED-D28E28E8657D}"/>
            </c:ext>
          </c:extLst>
        </c:ser>
        <c:ser>
          <c:idx val="3"/>
          <c:order val="3"/>
          <c:tx>
            <c:v>Radial Strain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'Res 2'!$O$10:$O$996</c:f>
              <c:numCache>
                <c:formatCode>General</c:formatCode>
                <c:ptCount val="987"/>
                <c:pt idx="0">
                  <c:v>0</c:v>
                </c:pt>
                <c:pt idx="1">
                  <c:v>0</c:v>
                </c:pt>
                <c:pt idx="2">
                  <c:v>9.9999999999999995E-7</c:v>
                </c:pt>
                <c:pt idx="3">
                  <c:v>9.9999999999999995E-7</c:v>
                </c:pt>
                <c:pt idx="4">
                  <c:v>-7.9999999999999996E-6</c:v>
                </c:pt>
                <c:pt idx="5">
                  <c:v>-9.0000000000000002E-6</c:v>
                </c:pt>
                <c:pt idx="6">
                  <c:v>-1.2E-5</c:v>
                </c:pt>
                <c:pt idx="7">
                  <c:v>-1.2999999999999999E-5</c:v>
                </c:pt>
                <c:pt idx="8">
                  <c:v>-1.7E-5</c:v>
                </c:pt>
                <c:pt idx="9">
                  <c:v>-1.8E-5</c:v>
                </c:pt>
                <c:pt idx="10">
                  <c:v>-2.0000000000000002E-5</c:v>
                </c:pt>
                <c:pt idx="11">
                  <c:v>-2.1999999999999999E-5</c:v>
                </c:pt>
                <c:pt idx="12">
                  <c:v>-2.4000000000000001E-5</c:v>
                </c:pt>
                <c:pt idx="13">
                  <c:v>-2.6999999999999999E-5</c:v>
                </c:pt>
                <c:pt idx="14">
                  <c:v>-2.8E-5</c:v>
                </c:pt>
                <c:pt idx="15">
                  <c:v>-3.1000000000000001E-5</c:v>
                </c:pt>
                <c:pt idx="16">
                  <c:v>-3.1999999999999999E-5</c:v>
                </c:pt>
                <c:pt idx="17">
                  <c:v>-3.4999999999999997E-5</c:v>
                </c:pt>
                <c:pt idx="18">
                  <c:v>-3.4999999999999997E-5</c:v>
                </c:pt>
                <c:pt idx="19">
                  <c:v>-3.8999999999999999E-5</c:v>
                </c:pt>
                <c:pt idx="20">
                  <c:v>-3.8999999999999999E-5</c:v>
                </c:pt>
                <c:pt idx="21">
                  <c:v>-4.3999999999999999E-5</c:v>
                </c:pt>
                <c:pt idx="22">
                  <c:v>-4.1999999999999998E-5</c:v>
                </c:pt>
                <c:pt idx="23">
                  <c:v>-4.6999999999999997E-5</c:v>
                </c:pt>
                <c:pt idx="24">
                  <c:v>-4.6E-5</c:v>
                </c:pt>
                <c:pt idx="25">
                  <c:v>-5.0000000000000002E-5</c:v>
                </c:pt>
                <c:pt idx="26">
                  <c:v>-5.0000000000000002E-5</c:v>
                </c:pt>
                <c:pt idx="27">
                  <c:v>-5.5000000000000002E-5</c:v>
                </c:pt>
                <c:pt idx="28">
                  <c:v>-5.5000000000000002E-5</c:v>
                </c:pt>
                <c:pt idx="29">
                  <c:v>-5.8E-5</c:v>
                </c:pt>
                <c:pt idx="30">
                  <c:v>-5.8E-5</c:v>
                </c:pt>
                <c:pt idx="31">
                  <c:v>-6.3E-5</c:v>
                </c:pt>
                <c:pt idx="32">
                  <c:v>-6.3999999999999997E-5</c:v>
                </c:pt>
                <c:pt idx="33">
                  <c:v>-6.6000000000000005E-5</c:v>
                </c:pt>
                <c:pt idx="34">
                  <c:v>-6.7999999999999999E-5</c:v>
                </c:pt>
                <c:pt idx="35">
                  <c:v>-7.2000000000000002E-5</c:v>
                </c:pt>
                <c:pt idx="36">
                  <c:v>-7.4999999999999993E-5</c:v>
                </c:pt>
                <c:pt idx="37">
                  <c:v>-7.6000000000000004E-5</c:v>
                </c:pt>
                <c:pt idx="38">
                  <c:v>-8.0000000000000007E-5</c:v>
                </c:pt>
                <c:pt idx="39">
                  <c:v>-8.2999999999999998E-5</c:v>
                </c:pt>
                <c:pt idx="40">
                  <c:v>-8.7000000000000001E-5</c:v>
                </c:pt>
                <c:pt idx="41">
                  <c:v>-8.7000000000000001E-5</c:v>
                </c:pt>
                <c:pt idx="42">
                  <c:v>-9.6000000000000002E-5</c:v>
                </c:pt>
                <c:pt idx="43">
                  <c:v>-9.7E-5</c:v>
                </c:pt>
                <c:pt idx="44">
                  <c:v>-1.03E-4</c:v>
                </c:pt>
                <c:pt idx="45">
                  <c:v>-1E-4</c:v>
                </c:pt>
                <c:pt idx="46">
                  <c:v>-1.08E-4</c:v>
                </c:pt>
                <c:pt idx="47">
                  <c:v>-1.07E-4</c:v>
                </c:pt>
                <c:pt idx="48">
                  <c:v>-1.11E-4</c:v>
                </c:pt>
                <c:pt idx="49">
                  <c:v>-1.1E-4</c:v>
                </c:pt>
                <c:pt idx="50">
                  <c:v>-1.15E-4</c:v>
                </c:pt>
                <c:pt idx="51">
                  <c:v>-1.16E-4</c:v>
                </c:pt>
                <c:pt idx="52">
                  <c:v>-1.2E-4</c:v>
                </c:pt>
                <c:pt idx="53">
                  <c:v>-1.1900000000000001E-4</c:v>
                </c:pt>
                <c:pt idx="54">
                  <c:v>-1.2400000000000001E-4</c:v>
                </c:pt>
                <c:pt idx="55">
                  <c:v>-1.2400000000000001E-4</c:v>
                </c:pt>
                <c:pt idx="56">
                  <c:v>-1.27E-4</c:v>
                </c:pt>
                <c:pt idx="57">
                  <c:v>-1.2799999999999999E-4</c:v>
                </c:pt>
                <c:pt idx="58">
                  <c:v>-1.3200000000000001E-4</c:v>
                </c:pt>
                <c:pt idx="59">
                  <c:v>-1.34E-4</c:v>
                </c:pt>
                <c:pt idx="60">
                  <c:v>-1.35E-4</c:v>
                </c:pt>
                <c:pt idx="61">
                  <c:v>-1.3799999999999999E-4</c:v>
                </c:pt>
                <c:pt idx="62">
                  <c:v>-1.3999999999999999E-4</c:v>
                </c:pt>
                <c:pt idx="63">
                  <c:v>-1.44E-4</c:v>
                </c:pt>
                <c:pt idx="64">
                  <c:v>-1.44E-4</c:v>
                </c:pt>
                <c:pt idx="65">
                  <c:v>-1.4799999999999999E-4</c:v>
                </c:pt>
                <c:pt idx="66">
                  <c:v>-1.4899999999999999E-4</c:v>
                </c:pt>
                <c:pt idx="67">
                  <c:v>-1.54E-4</c:v>
                </c:pt>
                <c:pt idx="68">
                  <c:v>-1.5200000000000001E-4</c:v>
                </c:pt>
                <c:pt idx="69">
                  <c:v>-1.5799999999999999E-4</c:v>
                </c:pt>
                <c:pt idx="70">
                  <c:v>-1.5699999999999999E-4</c:v>
                </c:pt>
                <c:pt idx="71">
                  <c:v>-1.63E-4</c:v>
                </c:pt>
                <c:pt idx="72">
                  <c:v>-1.6100000000000001E-4</c:v>
                </c:pt>
                <c:pt idx="73">
                  <c:v>-1.6799999999999999E-4</c:v>
                </c:pt>
                <c:pt idx="74">
                  <c:v>-1.6699999999999999E-4</c:v>
                </c:pt>
                <c:pt idx="75">
                  <c:v>-1.7100000000000001E-4</c:v>
                </c:pt>
                <c:pt idx="76">
                  <c:v>-1.7100000000000001E-4</c:v>
                </c:pt>
                <c:pt idx="77">
                  <c:v>-1.76E-4</c:v>
                </c:pt>
                <c:pt idx="78">
                  <c:v>-1.76E-4</c:v>
                </c:pt>
                <c:pt idx="79">
                  <c:v>-1.8000000000000001E-4</c:v>
                </c:pt>
                <c:pt idx="80">
                  <c:v>-1.8100000000000001E-4</c:v>
                </c:pt>
                <c:pt idx="81">
                  <c:v>-1.85E-4</c:v>
                </c:pt>
                <c:pt idx="82">
                  <c:v>-1.8599999999999999E-4</c:v>
                </c:pt>
                <c:pt idx="83">
                  <c:v>-1.8900000000000001E-4</c:v>
                </c:pt>
                <c:pt idx="84">
                  <c:v>-1.9100000000000001E-4</c:v>
                </c:pt>
                <c:pt idx="85">
                  <c:v>-1.95E-4</c:v>
                </c:pt>
                <c:pt idx="86">
                  <c:v>-1.9799999999999999E-4</c:v>
                </c:pt>
                <c:pt idx="87">
                  <c:v>-1.9900000000000001E-4</c:v>
                </c:pt>
                <c:pt idx="88">
                  <c:v>-2.03E-4</c:v>
                </c:pt>
                <c:pt idx="89">
                  <c:v>-2.05E-4</c:v>
                </c:pt>
                <c:pt idx="90">
                  <c:v>-2.0900000000000001E-4</c:v>
                </c:pt>
                <c:pt idx="91">
                  <c:v>-2.0900000000000001E-4</c:v>
                </c:pt>
                <c:pt idx="92">
                  <c:v>-2.1499999999999999E-4</c:v>
                </c:pt>
                <c:pt idx="93">
                  <c:v>-2.1499999999999999E-4</c:v>
                </c:pt>
                <c:pt idx="94">
                  <c:v>-2.2100000000000001E-4</c:v>
                </c:pt>
                <c:pt idx="95">
                  <c:v>-2.0900000000000001E-4</c:v>
                </c:pt>
                <c:pt idx="96">
                  <c:v>-2.1100000000000001E-4</c:v>
                </c:pt>
                <c:pt idx="97">
                  <c:v>-2.0900000000000001E-4</c:v>
                </c:pt>
                <c:pt idx="98">
                  <c:v>-2.14E-4</c:v>
                </c:pt>
                <c:pt idx="99">
                  <c:v>-2.13E-4</c:v>
                </c:pt>
                <c:pt idx="100">
                  <c:v>-2.1900000000000001E-4</c:v>
                </c:pt>
                <c:pt idx="101">
                  <c:v>-2.1900000000000001E-4</c:v>
                </c:pt>
                <c:pt idx="102">
                  <c:v>-2.23E-4</c:v>
                </c:pt>
                <c:pt idx="103">
                  <c:v>-2.23E-4</c:v>
                </c:pt>
                <c:pt idx="104">
                  <c:v>-2.2800000000000001E-4</c:v>
                </c:pt>
                <c:pt idx="105">
                  <c:v>-2.2900000000000001E-4</c:v>
                </c:pt>
                <c:pt idx="106">
                  <c:v>-2.33E-4</c:v>
                </c:pt>
                <c:pt idx="107">
                  <c:v>-2.34E-4</c:v>
                </c:pt>
                <c:pt idx="108">
                  <c:v>-2.3900000000000001E-4</c:v>
                </c:pt>
                <c:pt idx="109">
                  <c:v>-2.41E-4</c:v>
                </c:pt>
                <c:pt idx="110">
                  <c:v>-2.4000000000000001E-4</c:v>
                </c:pt>
                <c:pt idx="111">
                  <c:v>-2.43E-4</c:v>
                </c:pt>
                <c:pt idx="112">
                  <c:v>-2.42E-4</c:v>
                </c:pt>
                <c:pt idx="113">
                  <c:v>-2.4899999999999998E-4</c:v>
                </c:pt>
                <c:pt idx="114">
                  <c:v>-2.4899999999999998E-4</c:v>
                </c:pt>
                <c:pt idx="115">
                  <c:v>-2.5399999999999999E-4</c:v>
                </c:pt>
                <c:pt idx="116">
                  <c:v>-2.5500000000000002E-4</c:v>
                </c:pt>
                <c:pt idx="117">
                  <c:v>-2.61E-4</c:v>
                </c:pt>
                <c:pt idx="118">
                  <c:v>-2.5900000000000001E-4</c:v>
                </c:pt>
                <c:pt idx="119">
                  <c:v>-2.6600000000000001E-4</c:v>
                </c:pt>
                <c:pt idx="120">
                  <c:v>-2.6499999999999999E-4</c:v>
                </c:pt>
                <c:pt idx="121">
                  <c:v>-2.7099999999999997E-4</c:v>
                </c:pt>
                <c:pt idx="122">
                  <c:v>-2.7E-4</c:v>
                </c:pt>
                <c:pt idx="123">
                  <c:v>-2.7700000000000001E-4</c:v>
                </c:pt>
                <c:pt idx="124">
                  <c:v>-2.7700000000000001E-4</c:v>
                </c:pt>
                <c:pt idx="125">
                  <c:v>-2.8200000000000002E-4</c:v>
                </c:pt>
                <c:pt idx="126">
                  <c:v>-2.8200000000000002E-4</c:v>
                </c:pt>
                <c:pt idx="127">
                  <c:v>-2.8800000000000001E-4</c:v>
                </c:pt>
                <c:pt idx="128">
                  <c:v>-2.8899999999999998E-4</c:v>
                </c:pt>
                <c:pt idx="129">
                  <c:v>-2.92E-4</c:v>
                </c:pt>
                <c:pt idx="130">
                  <c:v>-2.9500000000000001E-4</c:v>
                </c:pt>
                <c:pt idx="131">
                  <c:v>-2.99E-4</c:v>
                </c:pt>
                <c:pt idx="132">
                  <c:v>-3.01E-4</c:v>
                </c:pt>
                <c:pt idx="133">
                  <c:v>-3.0400000000000002E-4</c:v>
                </c:pt>
                <c:pt idx="134">
                  <c:v>-3.0899999999999998E-4</c:v>
                </c:pt>
                <c:pt idx="135">
                  <c:v>-3.1100000000000002E-4</c:v>
                </c:pt>
                <c:pt idx="136">
                  <c:v>-3.1700000000000001E-4</c:v>
                </c:pt>
                <c:pt idx="137">
                  <c:v>-3.1500000000000001E-4</c:v>
                </c:pt>
                <c:pt idx="138">
                  <c:v>-3.21E-4</c:v>
                </c:pt>
                <c:pt idx="139">
                  <c:v>-3.2200000000000002E-4</c:v>
                </c:pt>
                <c:pt idx="140">
                  <c:v>-3.28E-4</c:v>
                </c:pt>
                <c:pt idx="141">
                  <c:v>-3.2699999999999998E-4</c:v>
                </c:pt>
                <c:pt idx="142">
                  <c:v>-3.3399999999999999E-4</c:v>
                </c:pt>
                <c:pt idx="143">
                  <c:v>-3.3399999999999999E-4</c:v>
                </c:pt>
                <c:pt idx="144">
                  <c:v>-3.39E-4</c:v>
                </c:pt>
                <c:pt idx="145">
                  <c:v>-3.39E-4</c:v>
                </c:pt>
                <c:pt idx="146">
                  <c:v>-3.4600000000000001E-4</c:v>
                </c:pt>
                <c:pt idx="147">
                  <c:v>-3.4699999999999998E-4</c:v>
                </c:pt>
                <c:pt idx="148">
                  <c:v>-3.5100000000000002E-4</c:v>
                </c:pt>
                <c:pt idx="149">
                  <c:v>-3.5300000000000002E-4</c:v>
                </c:pt>
                <c:pt idx="150">
                  <c:v>-3.5799999999999997E-4</c:v>
                </c:pt>
                <c:pt idx="151">
                  <c:v>-3.6200000000000002E-4</c:v>
                </c:pt>
                <c:pt idx="152">
                  <c:v>-3.6200000000000002E-4</c:v>
                </c:pt>
                <c:pt idx="153">
                  <c:v>-3.6600000000000001E-4</c:v>
                </c:pt>
                <c:pt idx="154">
                  <c:v>-3.6900000000000002E-4</c:v>
                </c:pt>
                <c:pt idx="155">
                  <c:v>-3.7399999999999998E-4</c:v>
                </c:pt>
                <c:pt idx="156">
                  <c:v>-3.7500000000000001E-4</c:v>
                </c:pt>
                <c:pt idx="157">
                  <c:v>-3.7800000000000003E-4</c:v>
                </c:pt>
                <c:pt idx="158">
                  <c:v>-3.7399999999999998E-4</c:v>
                </c:pt>
                <c:pt idx="159">
                  <c:v>-3.3399999999999999E-4</c:v>
                </c:pt>
              </c:numCache>
            </c:numRef>
          </c:xVal>
          <c:yVal>
            <c:numRef>
              <c:f>'Res 2'!$Q$10:$Q$1008</c:f>
              <c:numCache>
                <c:formatCode>General</c:formatCode>
                <c:ptCount val="999"/>
                <c:pt idx="0">
                  <c:v>3038.9005450935856</c:v>
                </c:pt>
                <c:pt idx="1">
                  <c:v>3069.736070918485</c:v>
                </c:pt>
                <c:pt idx="2">
                  <c:v>2841.4433797222755</c:v>
                </c:pt>
                <c:pt idx="3">
                  <c:v>3267.3762364430586</c:v>
                </c:pt>
                <c:pt idx="4">
                  <c:v>3275.0622428801253</c:v>
                </c:pt>
                <c:pt idx="5">
                  <c:v>3401.6983489384629</c:v>
                </c:pt>
                <c:pt idx="6">
                  <c:v>3404.717851467311</c:v>
                </c:pt>
                <c:pt idx="7">
                  <c:v>3548.9219722389444</c:v>
                </c:pt>
                <c:pt idx="8">
                  <c:v>3564.6599854196052</c:v>
                </c:pt>
                <c:pt idx="9">
                  <c:v>3672.9960761515936</c:v>
                </c:pt>
                <c:pt idx="10">
                  <c:v>3695.2305947731079</c:v>
                </c:pt>
                <c:pt idx="11">
                  <c:v>3821.1347002183925</c:v>
                </c:pt>
                <c:pt idx="12">
                  <c:v>3856.7282300281418</c:v>
                </c:pt>
                <c:pt idx="13">
                  <c:v>3929.0132905672222</c:v>
                </c:pt>
                <c:pt idx="14">
                  <c:v>3977.2338309521524</c:v>
                </c:pt>
                <c:pt idx="15">
                  <c:v>4073.8579118752778</c:v>
                </c:pt>
                <c:pt idx="16">
                  <c:v>4136.9014646745518</c:v>
                </c:pt>
                <c:pt idx="17">
                  <c:v>4173.1354950207233</c:v>
                </c:pt>
                <c:pt idx="18">
                  <c:v>4252.9235618436069</c:v>
                </c:pt>
                <c:pt idx="19">
                  <c:v>4316.9736154858301</c:v>
                </c:pt>
                <c:pt idx="20">
                  <c:v>4412.3166953361106</c:v>
                </c:pt>
                <c:pt idx="21">
                  <c:v>4418.1727002405423</c:v>
                </c:pt>
                <c:pt idx="22">
                  <c:v>4531.5412951872768</c:v>
                </c:pt>
                <c:pt idx="23">
                  <c:v>4566.4943244606038</c:v>
                </c:pt>
                <c:pt idx="24">
                  <c:v>4694.5944317450503</c:v>
                </c:pt>
                <c:pt idx="25">
                  <c:v>4671.8109126637455</c:v>
                </c:pt>
                <c:pt idx="26">
                  <c:v>4820.4070371137022</c:v>
                </c:pt>
                <c:pt idx="27">
                  <c:v>4811.7145298336864</c:v>
                </c:pt>
                <c:pt idx="28">
                  <c:v>4938.5336360452884</c:v>
                </c:pt>
                <c:pt idx="29">
                  <c:v>4911.1751131323954</c:v>
                </c:pt>
                <c:pt idx="30">
                  <c:v>5068.7382450922651</c:v>
                </c:pt>
                <c:pt idx="31">
                  <c:v>5063.6142408008864</c:v>
                </c:pt>
                <c:pt idx="32">
                  <c:v>5171.7673313796113</c:v>
                </c:pt>
                <c:pt idx="33">
                  <c:v>5170.3033301535042</c:v>
                </c:pt>
                <c:pt idx="34">
                  <c:v>5308.7429460973372</c:v>
                </c:pt>
                <c:pt idx="35">
                  <c:v>5326.4939609638959</c:v>
                </c:pt>
                <c:pt idx="36">
                  <c:v>5404.9095266373033</c:v>
                </c:pt>
                <c:pt idx="37">
                  <c:v>5437.7580541481002</c:v>
                </c:pt>
                <c:pt idx="38">
                  <c:v>5552.1331499377839</c:v>
                </c:pt>
                <c:pt idx="39">
                  <c:v>5603.3731928515626</c:v>
                </c:pt>
                <c:pt idx="40">
                  <c:v>5650.3127321636493</c:v>
                </c:pt>
                <c:pt idx="41">
                  <c:v>5717.7482886412463</c:v>
                </c:pt>
                <c:pt idx="42">
                  <c:v>5807.6013638936229</c:v>
                </c:pt>
                <c:pt idx="43">
                  <c:v>5895.7159376899945</c:v>
                </c:pt>
                <c:pt idx="44">
                  <c:v>5901.8464428243224</c:v>
                </c:pt>
                <c:pt idx="45">
                  <c:v>6012.1955352422092</c:v>
                </c:pt>
                <c:pt idx="46">
                  <c:v>6060.0500753206125</c:v>
                </c:pt>
                <c:pt idx="47">
                  <c:v>6187.784182298532</c:v>
                </c:pt>
                <c:pt idx="48">
                  <c:v>6165.5496636770176</c:v>
                </c:pt>
                <c:pt idx="49">
                  <c:v>6315.9757896596093</c:v>
                </c:pt>
                <c:pt idx="50">
                  <c:v>6310.5772851383363</c:v>
                </c:pt>
                <c:pt idx="51">
                  <c:v>6456.7944075958685</c:v>
                </c:pt>
                <c:pt idx="52">
                  <c:v>6428.9783842998168</c:v>
                </c:pt>
                <c:pt idx="53">
                  <c:v>6594.9595233098071</c:v>
                </c:pt>
                <c:pt idx="54">
                  <c:v>6582.6070129645213</c:v>
                </c:pt>
                <c:pt idx="55">
                  <c:v>6714.8246236973955</c:v>
                </c:pt>
                <c:pt idx="56">
                  <c:v>6702.9296137352685</c:v>
                </c:pt>
                <c:pt idx="57">
                  <c:v>6858.7542442391332</c:v>
                </c:pt>
                <c:pt idx="58">
                  <c:v>6862.048246997876</c:v>
                </c:pt>
                <c:pt idx="59">
                  <c:v>6969.0118365803883</c:v>
                </c:pt>
                <c:pt idx="60">
                  <c:v>6986.7628514469479</c:v>
                </c:pt>
                <c:pt idx="61">
                  <c:v>7118.8889621031904</c:v>
                </c:pt>
                <c:pt idx="62">
                  <c:v>7150.4564885411437</c:v>
                </c:pt>
                <c:pt idx="63">
                  <c:v>7231.3425562836082</c:v>
                </c:pt>
                <c:pt idx="64">
                  <c:v>7284.4126007300219</c:v>
                </c:pt>
                <c:pt idx="65">
                  <c:v>7365.6646687790126</c:v>
                </c:pt>
                <c:pt idx="66">
                  <c:v>7433.9237259462961</c:v>
                </c:pt>
                <c:pt idx="67">
                  <c:v>7489.4642724617661</c:v>
                </c:pt>
                <c:pt idx="68">
                  <c:v>7577.9448465646656</c:v>
                </c:pt>
                <c:pt idx="69">
                  <c:v>7641.1713995172031</c:v>
                </c:pt>
                <c:pt idx="70">
                  <c:v>7744.3834859578137</c:v>
                </c:pt>
                <c:pt idx="71">
                  <c:v>7757.2849967628899</c:v>
                </c:pt>
                <c:pt idx="72">
                  <c:v>7886.8491052734444</c:v>
                </c:pt>
                <c:pt idx="73">
                  <c:v>7906.9791221324285</c:v>
                </c:pt>
                <c:pt idx="74">
                  <c:v>8049.6277416013227</c:v>
                </c:pt>
                <c:pt idx="75">
                  <c:v>8031.9682268113957</c:v>
                </c:pt>
                <c:pt idx="76">
                  <c:v>8196.8513649018023</c:v>
                </c:pt>
                <c:pt idx="77">
                  <c:v>8186.4203561657841</c:v>
                </c:pt>
                <c:pt idx="78">
                  <c:v>8332.3629783934211</c:v>
                </c:pt>
                <c:pt idx="79">
                  <c:v>8309.1219589289576</c:v>
                </c:pt>
                <c:pt idx="80">
                  <c:v>8477.2990997781089</c:v>
                </c:pt>
                <c:pt idx="81">
                  <c:v>8463.6655883599778</c:v>
                </c:pt>
                <c:pt idx="82">
                  <c:v>8598.8112015450697</c:v>
                </c:pt>
                <c:pt idx="83">
                  <c:v>8593.8701974069554</c:v>
                </c:pt>
                <c:pt idx="84">
                  <c:v>8744.2048233129153</c:v>
                </c:pt>
                <c:pt idx="85">
                  <c:v>8751.2503292135607</c:v>
                </c:pt>
                <c:pt idx="86">
                  <c:v>8864.2529238537682</c:v>
                </c:pt>
                <c:pt idx="87">
                  <c:v>8889.5069450041283</c:v>
                </c:pt>
                <c:pt idx="88">
                  <c:v>9019.1625535913154</c:v>
                </c:pt>
                <c:pt idx="89">
                  <c:v>9055.5795840907504</c:v>
                </c:pt>
                <c:pt idx="90">
                  <c:v>9131.707647848365</c:v>
                </c:pt>
                <c:pt idx="91">
                  <c:v>9192.280698578581</c:v>
                </c:pt>
                <c:pt idx="92">
                  <c:v>9285.1532763598043</c:v>
                </c:pt>
                <c:pt idx="93">
                  <c:v>9358.2618375885704</c:v>
                </c:pt>
                <c:pt idx="94">
                  <c:v>9404.560876364234</c:v>
                </c:pt>
                <c:pt idx="95">
                  <c:v>9501.9169579004138</c:v>
                </c:pt>
                <c:pt idx="96">
                  <c:v>9556.8170038794615</c:v>
                </c:pt>
                <c:pt idx="97">
                  <c:v>9676.4991041137855</c:v>
                </c:pt>
                <c:pt idx="98">
                  <c:v>9678.4206057230531</c:v>
                </c:pt>
                <c:pt idx="99">
                  <c:v>9825.9187292534298</c:v>
                </c:pt>
                <c:pt idx="100">
                  <c:v>9836.258237912818</c:v>
                </c:pt>
                <c:pt idx="101">
                  <c:v>9987.0503642019357</c:v>
                </c:pt>
                <c:pt idx="102">
                  <c:v>9958.4108402162001</c:v>
                </c:pt>
                <c:pt idx="103">
                  <c:v>10136.46998934158</c:v>
                </c:pt>
                <c:pt idx="104">
                  <c:v>10120.365975854393</c:v>
                </c:pt>
                <c:pt idx="105">
                  <c:v>10271.981602833197</c:v>
                </c:pt>
                <c:pt idx="106">
                  <c:v>10253.132587047057</c:v>
                </c:pt>
                <c:pt idx="107">
                  <c:v>10423.688729888634</c:v>
                </c:pt>
                <c:pt idx="108">
                  <c:v>10415.453722991777</c:v>
                </c:pt>
                <c:pt idx="109">
                  <c:v>10543.462330199591</c:v>
                </c:pt>
                <c:pt idx="110">
                  <c:v>10550.873836406763</c:v>
                </c:pt>
                <c:pt idx="111">
                  <c:v>10682.084946296687</c:v>
                </c:pt>
                <c:pt idx="112">
                  <c:v>10700.750961929563</c:v>
                </c:pt>
                <c:pt idx="113">
                  <c:v>10811.100054347451</c:v>
                </c:pt>
                <c:pt idx="114">
                  <c:v>10847.059584463728</c:v>
                </c:pt>
                <c:pt idx="115">
                  <c:v>10963.539182015942</c:v>
                </c:pt>
                <c:pt idx="116">
                  <c:v>11013.589723933508</c:v>
                </c:pt>
                <c:pt idx="117">
                  <c:v>11084.593783399743</c:v>
                </c:pt>
                <c:pt idx="118">
                  <c:v>11156.329843479034</c:v>
                </c:pt>
                <c:pt idx="119">
                  <c:v>11251.032422792892</c:v>
                </c:pt>
                <c:pt idx="120">
                  <c:v>11355.617010382979</c:v>
                </c:pt>
                <c:pt idx="121">
                  <c:v>11362.662516283624</c:v>
                </c:pt>
                <c:pt idx="122">
                  <c:v>11495.429127476287</c:v>
                </c:pt>
                <c:pt idx="123">
                  <c:v>11535.506161040994</c:v>
                </c:pt>
                <c:pt idx="124">
                  <c:v>11684.376785720846</c:v>
                </c:pt>
                <c:pt idx="125">
                  <c:v>11652.809259282893</c:v>
                </c:pt>
                <c:pt idx="126">
                  <c:v>11826.384904653318</c:v>
                </c:pt>
                <c:pt idx="127">
                  <c:v>11825.103903580473</c:v>
                </c:pt>
                <c:pt idx="128">
                  <c:v>11963.635019600939</c:v>
                </c:pt>
                <c:pt idx="129">
                  <c:v>11941.949501439214</c:v>
                </c:pt>
                <c:pt idx="130">
                  <c:v>12115.06764642648</c:v>
                </c:pt>
                <c:pt idx="131">
                  <c:v>12101.617135161612</c:v>
                </c:pt>
                <c:pt idx="132">
                  <c:v>12247.193757082721</c:v>
                </c:pt>
                <c:pt idx="133">
                  <c:v>12246.736256699563</c:v>
                </c:pt>
                <c:pt idx="134">
                  <c:v>12400.547885517532</c:v>
                </c:pt>
                <c:pt idx="135">
                  <c:v>12440.35041885234</c:v>
                </c:pt>
                <c:pt idx="136">
                  <c:v>12491.864961996014</c:v>
                </c:pt>
                <c:pt idx="137">
                  <c:v>12555.000014871919</c:v>
                </c:pt>
                <c:pt idx="138">
                  <c:v>12687.675125987953</c:v>
                </c:pt>
                <c:pt idx="139">
                  <c:v>12795.828216566679</c:v>
                </c:pt>
                <c:pt idx="140">
                  <c:v>12784.024706681183</c:v>
                </c:pt>
                <c:pt idx="141">
                  <c:v>12919.536320172801</c:v>
                </c:pt>
                <c:pt idx="142">
                  <c:v>12949.365345154749</c:v>
                </c:pt>
                <c:pt idx="143">
                  <c:v>13099.15097060092</c:v>
                </c:pt>
                <c:pt idx="144">
                  <c:v>13076.916451979407</c:v>
                </c:pt>
                <c:pt idx="145">
                  <c:v>13250.034596966671</c:v>
                </c:pt>
                <c:pt idx="146">
                  <c:v>13236.767085855068</c:v>
                </c:pt>
                <c:pt idx="147">
                  <c:v>13399.728722336209</c:v>
                </c:pt>
                <c:pt idx="148">
                  <c:v>13369.808197277627</c:v>
                </c:pt>
                <c:pt idx="149">
                  <c:v>13554.912852303652</c:v>
                </c:pt>
                <c:pt idx="150">
                  <c:v>13555.370352686812</c:v>
                </c:pt>
                <c:pt idx="151">
                  <c:v>13664.346943955223</c:v>
                </c:pt>
                <c:pt idx="152">
                  <c:v>13671.666950085762</c:v>
                </c:pt>
                <c:pt idx="153">
                  <c:v>13829.413082198895</c:v>
                </c:pt>
                <c:pt idx="154">
                  <c:v>13852.105101203568</c:v>
                </c:pt>
                <c:pt idx="155">
                  <c:v>13940.951675612994</c:v>
                </c:pt>
                <c:pt idx="156">
                  <c:v>13987.067714235394</c:v>
                </c:pt>
                <c:pt idx="157">
                  <c:v>14104.096312247399</c:v>
                </c:pt>
                <c:pt idx="158">
                  <c:v>14179.858375698486</c:v>
                </c:pt>
                <c:pt idx="159">
                  <c:v>14216.092406044658</c:v>
                </c:pt>
                <c:pt idx="160">
                  <c:v>14316.101989803157</c:v>
                </c:pt>
                <c:pt idx="161">
                  <c:v>14391.223552717822</c:v>
                </c:pt>
                <c:pt idx="162">
                  <c:v>14523.807163757223</c:v>
                </c:pt>
                <c:pt idx="163">
                  <c:v>14496.90614122749</c:v>
                </c:pt>
                <c:pt idx="164">
                  <c:v>14652.822271807987</c:v>
                </c:pt>
                <c:pt idx="165">
                  <c:v>14673.684289280023</c:v>
                </c:pt>
                <c:pt idx="166">
                  <c:v>14821.456913040296</c:v>
                </c:pt>
                <c:pt idx="167">
                  <c:v>14790.163886832239</c:v>
                </c:pt>
                <c:pt idx="168">
                  <c:v>14973.164040095733</c:v>
                </c:pt>
                <c:pt idx="169">
                  <c:v>14973.53004040226</c:v>
                </c:pt>
                <c:pt idx="170">
                  <c:v>15087.447635808785</c:v>
                </c:pt>
                <c:pt idx="171">
                  <c:v>15087.081635502256</c:v>
                </c:pt>
                <c:pt idx="172">
                  <c:v>15246.383268918131</c:v>
                </c:pt>
                <c:pt idx="173">
                  <c:v>15255.899276887831</c:v>
                </c:pt>
                <c:pt idx="174">
                  <c:v>15362.130865857291</c:v>
                </c:pt>
                <c:pt idx="175">
                  <c:v>15388.482887927234</c:v>
                </c:pt>
                <c:pt idx="176">
                  <c:v>15528.844005480334</c:v>
                </c:pt>
                <c:pt idx="177">
                  <c:v>15596.188061881299</c:v>
                </c:pt>
                <c:pt idx="178">
                  <c:v>15632.696592457369</c:v>
                </c:pt>
                <c:pt idx="179">
                  <c:v>15720.628166100476</c:v>
                </c:pt>
                <c:pt idx="180">
                  <c:v>15805.174236908211</c:v>
                </c:pt>
                <c:pt idx="181">
                  <c:v>15917.81083124189</c:v>
                </c:pt>
                <c:pt idx="182">
                  <c:v>15916.072329785886</c:v>
                </c:pt>
                <c:pt idx="183">
                  <c:v>16049.479441514975</c:v>
                </c:pt>
                <c:pt idx="184">
                  <c:v>16097.059481363485</c:v>
                </c:pt>
                <c:pt idx="185">
                  <c:v>16239.89110098564</c:v>
                </c:pt>
                <c:pt idx="186">
                  <c:v>16207.408573781371</c:v>
                </c:pt>
                <c:pt idx="187">
                  <c:v>16381.899219918112</c:v>
                </c:pt>
                <c:pt idx="188">
                  <c:v>16369.272209342933</c:v>
                </c:pt>
                <c:pt idx="189">
                  <c:v>16514.208330727619</c:v>
                </c:pt>
                <c:pt idx="190">
                  <c:v>16494.718814405056</c:v>
                </c:pt>
                <c:pt idx="191">
                  <c:v>16673.418464066857</c:v>
                </c:pt>
                <c:pt idx="192">
                  <c:v>16695.744482765007</c:v>
                </c:pt>
                <c:pt idx="193">
                  <c:v>16787.153059320121</c:v>
                </c:pt>
                <c:pt idx="194">
                  <c:v>16816.982084302072</c:v>
                </c:pt>
                <c:pt idx="195">
                  <c:v>16943.984190666935</c:v>
                </c:pt>
                <c:pt idx="196">
                  <c:v>16990.923729979022</c:v>
                </c:pt>
                <c:pt idx="197">
                  <c:v>17053.784282625031</c:v>
                </c:pt>
                <c:pt idx="198">
                  <c:v>17116.736335347672</c:v>
                </c:pt>
                <c:pt idx="199">
                  <c:v>17226.627927382404</c:v>
                </c:pt>
                <c:pt idx="200">
                  <c:v>17337.068519876921</c:v>
                </c:pt>
                <c:pt idx="201">
                  <c:v>17332.31051589207</c:v>
                </c:pt>
                <c:pt idx="202">
                  <c:v>17458.397621490618</c:v>
                </c:pt>
                <c:pt idx="203">
                  <c:v>17487.952146242671</c:v>
                </c:pt>
                <c:pt idx="204">
                  <c:v>17627.581263182718</c:v>
                </c:pt>
                <c:pt idx="205">
                  <c:v>17609.738748239524</c:v>
                </c:pt>
                <c:pt idx="206">
                  <c:v>17771.144883417928</c:v>
                </c:pt>
                <c:pt idx="207">
                  <c:v>17780.843891540891</c:v>
                </c:pt>
                <c:pt idx="208">
                  <c:v>17914.251003269983</c:v>
                </c:pt>
                <c:pt idx="209">
                  <c:v>17897.597989323003</c:v>
                </c:pt>
                <c:pt idx="210">
                  <c:v>18069.709633467319</c:v>
                </c:pt>
                <c:pt idx="211">
                  <c:v>18075.748638525016</c:v>
                </c:pt>
                <c:pt idx="212">
                  <c:v>18182.071727571103</c:v>
                </c:pt>
                <c:pt idx="213">
                  <c:v>18198.084240981661</c:v>
                </c:pt>
                <c:pt idx="214">
                  <c:v>18331.674352864011</c:v>
                </c:pt>
                <c:pt idx="215">
                  <c:v>18363.607879608491</c:v>
                </c:pt>
                <c:pt idx="216">
                  <c:v>18456.937957772872</c:v>
                </c:pt>
                <c:pt idx="217">
                  <c:v>18506.622499383913</c:v>
                </c:pt>
                <c:pt idx="218">
                  <c:v>18604.52758137988</c:v>
                </c:pt>
                <c:pt idx="219">
                  <c:v>18682.302646516866</c:v>
                </c:pt>
                <c:pt idx="220">
                  <c:v>18714.602173567873</c:v>
                </c:pt>
                <c:pt idx="221">
                  <c:v>18810.677254031205</c:v>
                </c:pt>
                <c:pt idx="222">
                  <c:v>18884.883816179557</c:v>
                </c:pt>
                <c:pt idx="223">
                  <c:v>19022.408431357071</c:v>
                </c:pt>
                <c:pt idx="224">
                  <c:v>18987.638402237008</c:v>
                </c:pt>
                <c:pt idx="225">
                  <c:v>19136.326026763596</c:v>
                </c:pt>
                <c:pt idx="226">
                  <c:v>19168.808553967865</c:v>
                </c:pt>
                <c:pt idx="227">
                  <c:v>19292.425157497357</c:v>
                </c:pt>
                <c:pt idx="228">
                  <c:v>19267.628636730155</c:v>
                </c:pt>
                <c:pt idx="229">
                  <c:v>19445.779285932167</c:v>
                </c:pt>
                <c:pt idx="230">
                  <c:v>19448.890288537645</c:v>
                </c:pt>
                <c:pt idx="231">
                  <c:v>19550.729873828779</c:v>
                </c:pt>
                <c:pt idx="232">
                  <c:v>19542.403366855287</c:v>
                </c:pt>
                <c:pt idx="233">
                  <c:v>19698.319497435787</c:v>
                </c:pt>
                <c:pt idx="234">
                  <c:v>19740.135032456496</c:v>
                </c:pt>
                <c:pt idx="235">
                  <c:v>19795.950079201863</c:v>
                </c:pt>
                <c:pt idx="236">
                  <c:v>19833.190610390982</c:v>
                </c:pt>
                <c:pt idx="237">
                  <c:v>19966.872222349964</c:v>
                </c:pt>
                <c:pt idx="238">
                  <c:v>20059.927800284455</c:v>
                </c:pt>
                <c:pt idx="239">
                  <c:v>20071.548310016682</c:v>
                </c:pt>
                <c:pt idx="240">
                  <c:v>20174.302896074136</c:v>
                </c:pt>
                <c:pt idx="241">
                  <c:v>20230.209442896132</c:v>
                </c:pt>
                <c:pt idx="242">
                  <c:v>20364.257055161641</c:v>
                </c:pt>
                <c:pt idx="243">
                  <c:v>20333.23852918348</c:v>
                </c:pt>
                <c:pt idx="244">
                  <c:v>20464.907139456565</c:v>
                </c:pt>
                <c:pt idx="245">
                  <c:v>20511.938178845285</c:v>
                </c:pt>
                <c:pt idx="246">
                  <c:v>20637.842284290567</c:v>
                </c:pt>
                <c:pt idx="247">
                  <c:v>20607.921759231984</c:v>
                </c:pt>
                <c:pt idx="248">
                  <c:v>20774.451898701765</c:v>
                </c:pt>
                <c:pt idx="249">
                  <c:v>20763.105889199429</c:v>
                </c:pt>
                <c:pt idx="250">
                  <c:v>20889.924995411031</c:v>
                </c:pt>
                <c:pt idx="251">
                  <c:v>20878.853486138589</c:v>
                </c:pt>
                <c:pt idx="252">
                  <c:v>21036.599618251719</c:v>
                </c:pt>
                <c:pt idx="253">
                  <c:v>21058.285136413444</c:v>
                </c:pt>
                <c:pt idx="254">
                  <c:v>21139.903204768965</c:v>
                </c:pt>
                <c:pt idx="255">
                  <c:v>21166.163726762275</c:v>
                </c:pt>
                <c:pt idx="256">
                  <c:v>21303.596841863156</c:v>
                </c:pt>
                <c:pt idx="257">
                  <c:v>21374.051900869603</c:v>
                </c:pt>
                <c:pt idx="258">
                  <c:v>21391.894415812792</c:v>
                </c:pt>
                <c:pt idx="259">
                  <c:v>21468.66298010683</c:v>
                </c:pt>
                <c:pt idx="260">
                  <c:v>21543.784543021495</c:v>
                </c:pt>
                <c:pt idx="261">
                  <c:v>21640.957624404411</c:v>
                </c:pt>
                <c:pt idx="262">
                  <c:v>21654.499635745909</c:v>
                </c:pt>
                <c:pt idx="263">
                  <c:v>21764.299727704005</c:v>
                </c:pt>
                <c:pt idx="264">
                  <c:v>21800.350757896915</c:v>
                </c:pt>
                <c:pt idx="265">
                  <c:v>21933.940869779264</c:v>
                </c:pt>
                <c:pt idx="266">
                  <c:v>21905.850346253319</c:v>
                </c:pt>
                <c:pt idx="267">
                  <c:v>22060.302475607707</c:v>
                </c:pt>
                <c:pt idx="268">
                  <c:v>22089.857000359763</c:v>
                </c:pt>
                <c:pt idx="269">
                  <c:v>22190.232584424786</c:v>
                </c:pt>
                <c:pt idx="270">
                  <c:v>22176.324572776764</c:v>
                </c:pt>
                <c:pt idx="271">
                  <c:v>22333.88770473663</c:v>
                </c:pt>
                <c:pt idx="272">
                  <c:v>22346.697715465074</c:v>
                </c:pt>
                <c:pt idx="273">
                  <c:v>22435.269789644608</c:v>
                </c:pt>
                <c:pt idx="274">
                  <c:v>22450.00130198232</c:v>
                </c:pt>
                <c:pt idx="275">
                  <c:v>22594.845923290373</c:v>
                </c:pt>
                <c:pt idx="276">
                  <c:v>22666.124482986506</c:v>
                </c:pt>
                <c:pt idx="277">
                  <c:v>22676.829991952422</c:v>
                </c:pt>
                <c:pt idx="278">
                  <c:v>22749.755553027921</c:v>
                </c:pt>
                <c:pt idx="279">
                  <c:v>22825.334616325745</c:v>
                </c:pt>
                <c:pt idx="280">
                  <c:v>22912.07668897264</c:v>
                </c:pt>
                <c:pt idx="281">
                  <c:v>22923.697198704875</c:v>
                </c:pt>
                <c:pt idx="282">
                  <c:v>23017.027276869256</c:v>
                </c:pt>
                <c:pt idx="283">
                  <c:v>23086.201334802856</c:v>
                </c:pt>
                <c:pt idx="284">
                  <c:v>23206.523935573605</c:v>
                </c:pt>
                <c:pt idx="285">
                  <c:v>23180.720913963451</c:v>
                </c:pt>
                <c:pt idx="286">
                  <c:v>23328.310537570462</c:v>
                </c:pt>
                <c:pt idx="287">
                  <c:v>23338.650046229846</c:v>
                </c:pt>
                <c:pt idx="288">
                  <c:v>23450.097139567315</c:v>
                </c:pt>
                <c:pt idx="289">
                  <c:v>23437.836129298659</c:v>
                </c:pt>
                <c:pt idx="290">
                  <c:v>23582.772250683349</c:v>
                </c:pt>
                <c:pt idx="291">
                  <c:v>23598.693264017274</c:v>
                </c:pt>
                <c:pt idx="292">
                  <c:v>23681.592333445635</c:v>
                </c:pt>
                <c:pt idx="293">
                  <c:v>23697.51334677956</c:v>
                </c:pt>
                <c:pt idx="294">
                  <c:v>23819.299948776414</c:v>
                </c:pt>
                <c:pt idx="295">
                  <c:v>23866.2394880885</c:v>
                </c:pt>
                <c:pt idx="296">
                  <c:v>23908.329523339104</c:v>
                </c:pt>
                <c:pt idx="297">
                  <c:v>23967.530072919846</c:v>
                </c:pt>
                <c:pt idx="298">
                  <c:v>24041.187634608403</c:v>
                </c:pt>
                <c:pt idx="299">
                  <c:v>24103.956687177779</c:v>
                </c:pt>
                <c:pt idx="300">
                  <c:v>24152.909228175762</c:v>
                </c:pt>
                <c:pt idx="301">
                  <c:v>24233.246295458441</c:v>
                </c:pt>
                <c:pt idx="302">
                  <c:v>24287.688841054329</c:v>
                </c:pt>
                <c:pt idx="303">
                  <c:v>24401.789436614115</c:v>
                </c:pt>
                <c:pt idx="304">
                  <c:v>24385.502422973666</c:v>
                </c:pt>
                <c:pt idx="305">
                  <c:v>24507.472025123785</c:v>
                </c:pt>
                <c:pt idx="306">
                  <c:v>24534.098547423622</c:v>
                </c:pt>
                <c:pt idx="307">
                  <c:v>24645.271140531197</c:v>
                </c:pt>
                <c:pt idx="308">
                  <c:v>24627.428625588007</c:v>
                </c:pt>
                <c:pt idx="309">
                  <c:v>24763.763739769311</c:v>
                </c:pt>
                <c:pt idx="310">
                  <c:v>24757.999234941512</c:v>
                </c:pt>
                <c:pt idx="311">
                  <c:v>24865.328824830547</c:v>
                </c:pt>
                <c:pt idx="312">
                  <c:v>24864.139323834337</c:v>
                </c:pt>
                <c:pt idx="313">
                  <c:v>24995.441933800892</c:v>
                </c:pt>
                <c:pt idx="314">
                  <c:v>25023.62395740347</c:v>
                </c:pt>
                <c:pt idx="315">
                  <c:v>25083.831007827161</c:v>
                </c:pt>
                <c:pt idx="316">
                  <c:v>25122.535540242388</c:v>
                </c:pt>
                <c:pt idx="317">
                  <c:v>25218.519120629091</c:v>
                </c:pt>
                <c:pt idx="318">
                  <c:v>25276.164168907093</c:v>
                </c:pt>
                <c:pt idx="319">
                  <c:v>25301.23518990419</c:v>
                </c:pt>
                <c:pt idx="320">
                  <c:v>25373.337250290009</c:v>
                </c:pt>
                <c:pt idx="321">
                  <c:v>25436.106302859385</c:v>
                </c:pt>
                <c:pt idx="322">
                  <c:v>25538.037388227152</c:v>
                </c:pt>
                <c:pt idx="323">
                  <c:v>25523.671876195967</c:v>
                </c:pt>
                <c:pt idx="324">
                  <c:v>25640.242973824814</c:v>
                </c:pt>
                <c:pt idx="325">
                  <c:v>25647.196979648827</c:v>
                </c:pt>
                <c:pt idx="326">
                  <c:v>25764.866078197254</c:v>
                </c:pt>
                <c:pt idx="327">
                  <c:v>25735.40305352183</c:v>
                </c:pt>
                <c:pt idx="328">
                  <c:v>25878.143173067354</c:v>
                </c:pt>
                <c:pt idx="329">
                  <c:v>25906.965697206357</c:v>
                </c:pt>
                <c:pt idx="330">
                  <c:v>25986.936764182505</c:v>
                </c:pt>
                <c:pt idx="331">
                  <c:v>25992.426768780409</c:v>
                </c:pt>
                <c:pt idx="332">
                  <c:v>26112.383369244628</c:v>
                </c:pt>
                <c:pt idx="333">
                  <c:v>26130.134384111188</c:v>
                </c:pt>
                <c:pt idx="334">
                  <c:v>26192.537436374041</c:v>
                </c:pt>
                <c:pt idx="335">
                  <c:v>26222.732461662516</c:v>
                </c:pt>
                <c:pt idx="336">
                  <c:v>26314.324038370894</c:v>
                </c:pt>
                <c:pt idx="337">
                  <c:v>26352.571070402966</c:v>
                </c:pt>
                <c:pt idx="338">
                  <c:v>26393.74610488725</c:v>
                </c:pt>
                <c:pt idx="339">
                  <c:v>26445.626648337453</c:v>
                </c:pt>
                <c:pt idx="340">
                  <c:v>26507.938200523673</c:v>
                </c:pt>
                <c:pt idx="341">
                  <c:v>26589.830769109089</c:v>
                </c:pt>
                <c:pt idx="342">
                  <c:v>26589.098768496031</c:v>
                </c:pt>
                <c:pt idx="343">
                  <c:v>26685.082348882734</c:v>
                </c:pt>
                <c:pt idx="344">
                  <c:v>26724.152881604492</c:v>
                </c:pt>
                <c:pt idx="345">
                  <c:v>26837.338476397963</c:v>
                </c:pt>
                <c:pt idx="346">
                  <c:v>26805.587949806748</c:v>
                </c:pt>
                <c:pt idx="347">
                  <c:v>26943.570065367421</c:v>
                </c:pt>
                <c:pt idx="348">
                  <c:v>26935.975559006987</c:v>
                </c:pt>
                <c:pt idx="349">
                  <c:v>27036.717143378537</c:v>
                </c:pt>
                <c:pt idx="350">
                  <c:v>27015.946625983132</c:v>
                </c:pt>
                <c:pt idx="351">
                  <c:v>27151.915739857908</c:v>
                </c:pt>
                <c:pt idx="352">
                  <c:v>27164.908750739618</c:v>
                </c:pt>
                <c:pt idx="353">
                  <c:v>27226.671302466046</c:v>
                </c:pt>
                <c:pt idx="354">
                  <c:v>27245.245818022293</c:v>
                </c:pt>
                <c:pt idx="355">
                  <c:v>27335.281893427928</c:v>
                </c:pt>
                <c:pt idx="356">
                  <c:v>27367.947420785462</c:v>
                </c:pt>
                <c:pt idx="357">
                  <c:v>27415.52746063397</c:v>
                </c:pt>
                <c:pt idx="358">
                  <c:v>27459.172997187317</c:v>
                </c:pt>
                <c:pt idx="359">
                  <c:v>27529.62805619376</c:v>
                </c:pt>
                <c:pt idx="360">
                  <c:v>27600.998115966522</c:v>
                </c:pt>
                <c:pt idx="361">
                  <c:v>27608.043621867168</c:v>
                </c:pt>
                <c:pt idx="362">
                  <c:v>27689.570190146052</c:v>
                </c:pt>
                <c:pt idx="363">
                  <c:v>27726.719221258547</c:v>
                </c:pt>
                <c:pt idx="364">
                  <c:v>27829.473807315997</c:v>
                </c:pt>
                <c:pt idx="365">
                  <c:v>27791.592775590452</c:v>
                </c:pt>
                <c:pt idx="366">
                  <c:v>27917.496881035739</c:v>
                </c:pt>
                <c:pt idx="367">
                  <c:v>27931.221892530499</c:v>
                </c:pt>
                <c:pt idx="368">
                  <c:v>28016.408463874657</c:v>
                </c:pt>
                <c:pt idx="369">
                  <c:v>27990.330942034609</c:v>
                </c:pt>
                <c:pt idx="370">
                  <c:v>28118.797049625584</c:v>
                </c:pt>
                <c:pt idx="371">
                  <c:v>28115.869047173364</c:v>
                </c:pt>
                <c:pt idx="372">
                  <c:v>28190.807609934764</c:v>
                </c:pt>
                <c:pt idx="373">
                  <c:v>28185.866605796651</c:v>
                </c:pt>
                <c:pt idx="374">
                  <c:v>28298.411700053701</c:v>
                </c:pt>
                <c:pt idx="375">
                  <c:v>28330.253726721548</c:v>
                </c:pt>
                <c:pt idx="376">
                  <c:v>28366.48775706772</c:v>
                </c:pt>
                <c:pt idx="377">
                  <c:v>28399.244784501887</c:v>
                </c:pt>
                <c:pt idx="378">
                  <c:v>28478.57535094161</c:v>
                </c:pt>
                <c:pt idx="379">
                  <c:v>28542.076404124044</c:v>
                </c:pt>
                <c:pt idx="380">
                  <c:v>28540.795403051197</c:v>
                </c:pt>
                <c:pt idx="381">
                  <c:v>28610.426961367957</c:v>
                </c:pt>
                <c:pt idx="382">
                  <c:v>28649.497494089715</c:v>
                </c:pt>
                <c:pt idx="383">
                  <c:v>28738.8015688823</c:v>
                </c:pt>
                <c:pt idx="384">
                  <c:v>28698.816035394226</c:v>
                </c:pt>
                <c:pt idx="385">
                  <c:v>28805.139124440317</c:v>
                </c:pt>
                <c:pt idx="386">
                  <c:v>28828.563144058044</c:v>
                </c:pt>
                <c:pt idx="387">
                  <c:v>28913.749715402202</c:v>
                </c:pt>
                <c:pt idx="388">
                  <c:v>28882.639689347405</c:v>
                </c:pt>
                <c:pt idx="389">
                  <c:v>29007.079793566583</c:v>
                </c:pt>
                <c:pt idx="390">
                  <c:v>28997.472285520249</c:v>
                </c:pt>
                <c:pt idx="391">
                  <c:v>29079.364854105665</c:v>
                </c:pt>
                <c:pt idx="392">
                  <c:v>29067.74434437343</c:v>
                </c:pt>
                <c:pt idx="393">
                  <c:v>29176.17193518205</c:v>
                </c:pt>
                <c:pt idx="394">
                  <c:v>29197.125452730721</c:v>
                </c:pt>
                <c:pt idx="395">
                  <c:v>29231.071981161098</c:v>
                </c:pt>
                <c:pt idx="396">
                  <c:v>29253.947000319036</c:v>
                </c:pt>
                <c:pt idx="397">
                  <c:v>29323.670058712429</c:v>
                </c:pt>
                <c:pt idx="398">
                  <c:v>29366.76659480598</c:v>
                </c:pt>
                <c:pt idx="399">
                  <c:v>29383.145108523062</c:v>
                </c:pt>
                <c:pt idx="400">
                  <c:v>29431.457148984624</c:v>
                </c:pt>
                <c:pt idx="401">
                  <c:v>29481.416190825559</c:v>
                </c:pt>
                <c:pt idx="402">
                  <c:v>29564.772760637083</c:v>
                </c:pt>
                <c:pt idx="403">
                  <c:v>29526.251228375113</c:v>
                </c:pt>
                <c:pt idx="404">
                  <c:v>29619.489806462865</c:v>
                </c:pt>
                <c:pt idx="405">
                  <c:v>29632.848817651098</c:v>
                </c:pt>
                <c:pt idx="406">
                  <c:v>29722.701892903475</c:v>
                </c:pt>
                <c:pt idx="407">
                  <c:v>29685.644361867617</c:v>
                </c:pt>
                <c:pt idx="408">
                  <c:v>29801.117458576882</c:v>
                </c:pt>
                <c:pt idx="409">
                  <c:v>29789.496948844651</c:v>
                </c:pt>
                <c:pt idx="410">
                  <c:v>29862.422509920154</c:v>
                </c:pt>
                <c:pt idx="411">
                  <c:v>29843.115993750856</c:v>
                </c:pt>
                <c:pt idx="412">
                  <c:v>29944.040578275672</c:v>
                </c:pt>
                <c:pt idx="413">
                  <c:v>29948.615582107261</c:v>
                </c:pt>
                <c:pt idx="414">
                  <c:v>29989.424616285021</c:v>
                </c:pt>
                <c:pt idx="415">
                  <c:v>29998.849124178087</c:v>
                </c:pt>
                <c:pt idx="416">
                  <c:v>30071.866185330226</c:v>
                </c:pt>
                <c:pt idx="417">
                  <c:v>30103.616711921437</c:v>
                </c:pt>
                <c:pt idx="418">
                  <c:v>30116.243722496623</c:v>
                </c:pt>
                <c:pt idx="419">
                  <c:v>30157.235756827642</c:v>
                </c:pt>
                <c:pt idx="420">
                  <c:v>30198.502291388562</c:v>
                </c:pt>
                <c:pt idx="421">
                  <c:v>30262.186344724258</c:v>
                </c:pt>
                <c:pt idx="422">
                  <c:v>30247.820832693069</c:v>
                </c:pt>
                <c:pt idx="423">
                  <c:v>30324.863897217005</c:v>
                </c:pt>
                <c:pt idx="424">
                  <c:v>30336.758907179134</c:v>
                </c:pt>
                <c:pt idx="425">
                  <c:v>30416.821474231911</c:v>
                </c:pt>
                <c:pt idx="426">
                  <c:v>30372.626937218774</c:v>
                </c:pt>
                <c:pt idx="427">
                  <c:v>30478.950026264869</c:v>
                </c:pt>
                <c:pt idx="428">
                  <c:v>30462.663012624416</c:v>
                </c:pt>
                <c:pt idx="429">
                  <c:v>30536.6865746195</c:v>
                </c:pt>
                <c:pt idx="430">
                  <c:v>30509.419551783238</c:v>
                </c:pt>
                <c:pt idx="431">
                  <c:v>30597.991625962772</c:v>
                </c:pt>
                <c:pt idx="432">
                  <c:v>30584.266614468008</c:v>
                </c:pt>
                <c:pt idx="433">
                  <c:v>30633.127655389362</c:v>
                </c:pt>
                <c:pt idx="434">
                  <c:v>30626.722650025142</c:v>
                </c:pt>
                <c:pt idx="435">
                  <c:v>30708.706718687186</c:v>
                </c:pt>
                <c:pt idx="436">
                  <c:v>30735.973741523441</c:v>
                </c:pt>
                <c:pt idx="437">
                  <c:v>30740.640245431667</c:v>
                </c:pt>
                <c:pt idx="438">
                  <c:v>30776.142275164781</c:v>
                </c:pt>
                <c:pt idx="439">
                  <c:v>30801.487796391779</c:v>
                </c:pt>
                <c:pt idx="440">
                  <c:v>30850.074337083235</c:v>
                </c:pt>
                <c:pt idx="441">
                  <c:v>30826.192817082348</c:v>
                </c:pt>
                <c:pt idx="442">
                  <c:v>30889.144869804986</c:v>
                </c:pt>
                <c:pt idx="443">
                  <c:v>30885.484866739716</c:v>
                </c:pt>
                <c:pt idx="444">
                  <c:v>30950.815921454785</c:v>
                </c:pt>
                <c:pt idx="445">
                  <c:v>30891.066371414254</c:v>
                </c:pt>
                <c:pt idx="446">
                  <c:v>30975.429442068729</c:v>
                </c:pt>
                <c:pt idx="447">
                  <c:v>30889.510870111517</c:v>
                </c:pt>
                <c:pt idx="448">
                  <c:v>30817.317309649065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27-49AC-AEED-D28E28E8657D}"/>
            </c:ext>
          </c:extLst>
        </c:ser>
        <c:ser>
          <c:idx val="4"/>
          <c:order val="4"/>
          <c:tx>
            <c:v>Analysis Range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'Res 2'!$AQ$10:$AV$1008</c:f>
            </c:numRef>
          </c:xVal>
          <c:yVal>
            <c:numRef>
              <c:f>'Res 2'!$AW$11:$AW$1009</c:f>
              <c:numCache>
                <c:formatCode>General</c:formatCode>
                <c:ptCount val="99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A27-49AC-AEED-D28E28E8657D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5-9A27-49AC-AEED-D28E28E8657D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6-9A27-49AC-AEED-D28E28E8657D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7-9A27-49AC-AEED-D28E28E8657D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8-9A27-49AC-AEED-D28E28E8657D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9-9A27-49AC-AEED-D28E28E8657D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A-9A27-49AC-AEED-D28E28E8657D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B-9A27-49AC-AEED-D28E28E8657D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C-9A27-49AC-AEED-D28E28E8657D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D-9A27-49AC-AEED-D28E28E8657D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E-9A27-49AC-AEED-D28E28E8657D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F-9A27-49AC-AEED-D28E28E8657D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0-9A27-49AC-AEED-D28E28E8657D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1-9A27-49AC-AEED-D28E28E8657D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2-9A27-49AC-AEED-D28E28E8657D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3-9A27-49AC-AEED-D28E28E8657D}"/>
            </c:ext>
          </c:extLst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4-9A27-49AC-AEED-D28E28E8657D}"/>
            </c:ext>
          </c:extLst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5-9A27-49AC-AEED-D28E28E8657D}"/>
            </c:ext>
          </c:extLst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6-9A27-49AC-AEED-D28E28E8657D}"/>
            </c:ext>
          </c:extLst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7-9A27-49AC-AEED-D28E28E8657D}"/>
            </c:ext>
          </c:extLst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8-9A27-49AC-AEED-D28E28E8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068032"/>
        <c:axId val="393070776"/>
      </c:scatterChart>
      <c:valAx>
        <c:axId val="39306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70776"/>
        <c:crosses val="autoZero"/>
        <c:crossBetween val="midCat"/>
      </c:valAx>
      <c:valAx>
        <c:axId val="3930707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68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Axial Strain E1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'Duct 2'!$L$10:$L$991</c:f>
              <c:numCache>
                <c:formatCode>General</c:formatCode>
                <c:ptCount val="982"/>
                <c:pt idx="0">
                  <c:v>0</c:v>
                </c:pt>
                <c:pt idx="1">
                  <c:v>-3.0000000000000001E-6</c:v>
                </c:pt>
                <c:pt idx="2">
                  <c:v>8.6000000000000003E-5</c:v>
                </c:pt>
                <c:pt idx="3">
                  <c:v>1.11E-4</c:v>
                </c:pt>
                <c:pt idx="4">
                  <c:v>1.17E-4</c:v>
                </c:pt>
                <c:pt idx="5">
                  <c:v>1.47E-4</c:v>
                </c:pt>
                <c:pt idx="6">
                  <c:v>1.63E-4</c:v>
                </c:pt>
                <c:pt idx="7">
                  <c:v>1.9699999999999999E-4</c:v>
                </c:pt>
                <c:pt idx="8">
                  <c:v>1.9900000000000001E-4</c:v>
                </c:pt>
                <c:pt idx="9">
                  <c:v>2.3699999999999999E-4</c:v>
                </c:pt>
                <c:pt idx="10">
                  <c:v>2.32E-4</c:v>
                </c:pt>
                <c:pt idx="11">
                  <c:v>2.7399999999999999E-4</c:v>
                </c:pt>
                <c:pt idx="12">
                  <c:v>2.7300000000000002E-4</c:v>
                </c:pt>
                <c:pt idx="13">
                  <c:v>3.1700000000000001E-4</c:v>
                </c:pt>
                <c:pt idx="14">
                  <c:v>3.0400000000000002E-4</c:v>
                </c:pt>
                <c:pt idx="15">
                  <c:v>3.5399999999999999E-4</c:v>
                </c:pt>
                <c:pt idx="16">
                  <c:v>3.4600000000000001E-4</c:v>
                </c:pt>
                <c:pt idx="17">
                  <c:v>3.8200000000000002E-4</c:v>
                </c:pt>
                <c:pt idx="18">
                  <c:v>3.79E-4</c:v>
                </c:pt>
                <c:pt idx="19">
                  <c:v>4.2099999999999999E-4</c:v>
                </c:pt>
                <c:pt idx="20">
                  <c:v>4.2299999999999998E-4</c:v>
                </c:pt>
                <c:pt idx="21">
                  <c:v>4.5100000000000001E-4</c:v>
                </c:pt>
                <c:pt idx="22">
                  <c:v>4.5800000000000002E-4</c:v>
                </c:pt>
                <c:pt idx="23">
                  <c:v>4.9200000000000003E-4</c:v>
                </c:pt>
                <c:pt idx="24">
                  <c:v>5.04E-4</c:v>
                </c:pt>
                <c:pt idx="25">
                  <c:v>5.22E-4</c:v>
                </c:pt>
                <c:pt idx="26">
                  <c:v>5.3899999999999998E-4</c:v>
                </c:pt>
                <c:pt idx="27">
                  <c:v>5.6599999999999999E-4</c:v>
                </c:pt>
                <c:pt idx="28">
                  <c:v>5.8699999999999996E-4</c:v>
                </c:pt>
                <c:pt idx="29">
                  <c:v>5.9299999999999999E-4</c:v>
                </c:pt>
                <c:pt idx="30">
                  <c:v>6.2200000000000005E-4</c:v>
                </c:pt>
                <c:pt idx="31">
                  <c:v>6.3299999999999999E-4</c:v>
                </c:pt>
                <c:pt idx="32">
                  <c:v>6.6799999999999997E-4</c:v>
                </c:pt>
                <c:pt idx="33">
                  <c:v>6.6500000000000001E-4</c:v>
                </c:pt>
                <c:pt idx="34">
                  <c:v>7.0500000000000001E-4</c:v>
                </c:pt>
                <c:pt idx="35">
                  <c:v>7.0699999999999995E-4</c:v>
                </c:pt>
                <c:pt idx="36">
                  <c:v>7.5199999999999996E-4</c:v>
                </c:pt>
                <c:pt idx="37">
                  <c:v>7.3899999999999997E-4</c:v>
                </c:pt>
                <c:pt idx="38">
                  <c:v>7.9100000000000004E-4</c:v>
                </c:pt>
                <c:pt idx="39">
                  <c:v>7.8299999999999995E-4</c:v>
                </c:pt>
                <c:pt idx="40">
                  <c:v>8.2200000000000003E-4</c:v>
                </c:pt>
                <c:pt idx="41">
                  <c:v>8.1499999999999997E-4</c:v>
                </c:pt>
                <c:pt idx="42">
                  <c:v>8.61E-4</c:v>
                </c:pt>
                <c:pt idx="43">
                  <c:v>8.5899999999999995E-4</c:v>
                </c:pt>
                <c:pt idx="44">
                  <c:v>8.8800000000000001E-4</c:v>
                </c:pt>
                <c:pt idx="45">
                  <c:v>8.9300000000000002E-4</c:v>
                </c:pt>
                <c:pt idx="46">
                  <c:v>9.2699999999999998E-4</c:v>
                </c:pt>
                <c:pt idx="47">
                  <c:v>9.3800000000000003E-4</c:v>
                </c:pt>
                <c:pt idx="48">
                  <c:v>9.5399999999999999E-4</c:v>
                </c:pt>
                <c:pt idx="49">
                  <c:v>9.7099999999999997E-4</c:v>
                </c:pt>
                <c:pt idx="50">
                  <c:v>9.9599999999999992E-4</c:v>
                </c:pt>
                <c:pt idx="51">
                  <c:v>1.0189999999999999E-3</c:v>
                </c:pt>
                <c:pt idx="52">
                  <c:v>1.026E-3</c:v>
                </c:pt>
                <c:pt idx="53">
                  <c:v>1.0549999999999999E-3</c:v>
                </c:pt>
                <c:pt idx="54">
                  <c:v>1.07E-3</c:v>
                </c:pt>
                <c:pt idx="55">
                  <c:v>1.103E-3</c:v>
                </c:pt>
                <c:pt idx="56">
                  <c:v>1.1000000000000001E-3</c:v>
                </c:pt>
                <c:pt idx="57">
                  <c:v>1.1410000000000001E-3</c:v>
                </c:pt>
                <c:pt idx="58">
                  <c:v>1.1440000000000001E-3</c:v>
                </c:pt>
                <c:pt idx="59">
                  <c:v>1.189E-3</c:v>
                </c:pt>
                <c:pt idx="60">
                  <c:v>1.173E-3</c:v>
                </c:pt>
                <c:pt idx="61">
                  <c:v>1.225E-3</c:v>
                </c:pt>
                <c:pt idx="62">
                  <c:v>1.2160000000000001E-3</c:v>
                </c:pt>
                <c:pt idx="63">
                  <c:v>1.258E-3</c:v>
                </c:pt>
                <c:pt idx="64">
                  <c:v>1.248E-3</c:v>
                </c:pt>
                <c:pt idx="65">
                  <c:v>1.297E-3</c:v>
                </c:pt>
                <c:pt idx="66">
                  <c:v>1.2930000000000001E-3</c:v>
                </c:pt>
                <c:pt idx="67">
                  <c:v>1.3270000000000001E-3</c:v>
                </c:pt>
                <c:pt idx="68">
                  <c:v>1.3290000000000001E-3</c:v>
                </c:pt>
                <c:pt idx="69">
                  <c:v>1.3680000000000001E-3</c:v>
                </c:pt>
                <c:pt idx="70">
                  <c:v>1.3749999999999999E-3</c:v>
                </c:pt>
                <c:pt idx="71">
                  <c:v>1.3940000000000001E-3</c:v>
                </c:pt>
                <c:pt idx="72">
                  <c:v>1.41E-3</c:v>
                </c:pt>
                <c:pt idx="73">
                  <c:v>1.438E-3</c:v>
                </c:pt>
                <c:pt idx="74">
                  <c:v>1.4580000000000001E-3</c:v>
                </c:pt>
                <c:pt idx="75">
                  <c:v>1.4679999999999999E-3</c:v>
                </c:pt>
                <c:pt idx="76">
                  <c:v>1.495E-3</c:v>
                </c:pt>
                <c:pt idx="77">
                  <c:v>1.5089999999999999E-3</c:v>
                </c:pt>
                <c:pt idx="78">
                  <c:v>1.5399999999999999E-3</c:v>
                </c:pt>
                <c:pt idx="79">
                  <c:v>1.544E-3</c:v>
                </c:pt>
                <c:pt idx="80">
                  <c:v>1.58E-3</c:v>
                </c:pt>
                <c:pt idx="81">
                  <c:v>1.586E-3</c:v>
                </c:pt>
                <c:pt idx="82">
                  <c:v>1.629E-3</c:v>
                </c:pt>
                <c:pt idx="83">
                  <c:v>1.621E-3</c:v>
                </c:pt>
                <c:pt idx="84">
                  <c:v>1.673E-3</c:v>
                </c:pt>
                <c:pt idx="85">
                  <c:v>1.6659999999999999E-3</c:v>
                </c:pt>
                <c:pt idx="86">
                  <c:v>1.712E-3</c:v>
                </c:pt>
                <c:pt idx="87">
                  <c:v>1.702E-3</c:v>
                </c:pt>
                <c:pt idx="88">
                  <c:v>1.7539999999999999E-3</c:v>
                </c:pt>
                <c:pt idx="89">
                  <c:v>1.7470000000000001E-3</c:v>
                </c:pt>
                <c:pt idx="90">
                  <c:v>1.784E-3</c:v>
                </c:pt>
                <c:pt idx="91">
                  <c:v>1.784E-3</c:v>
                </c:pt>
                <c:pt idx="92">
                  <c:v>1.8259999999999999E-3</c:v>
                </c:pt>
                <c:pt idx="93">
                  <c:v>1.83E-3</c:v>
                </c:pt>
                <c:pt idx="94">
                  <c:v>1.8569999999999999E-3</c:v>
                </c:pt>
                <c:pt idx="95">
                  <c:v>1.869E-3</c:v>
                </c:pt>
                <c:pt idx="96">
                  <c:v>1.903E-3</c:v>
                </c:pt>
                <c:pt idx="97">
                  <c:v>1.918E-3</c:v>
                </c:pt>
                <c:pt idx="98">
                  <c:v>1.9380000000000001E-3</c:v>
                </c:pt>
                <c:pt idx="99">
                  <c:v>1.9629999999999999E-3</c:v>
                </c:pt>
                <c:pt idx="100">
                  <c:v>1.9819999999999998E-3</c:v>
                </c:pt>
                <c:pt idx="101">
                  <c:v>2.013E-3</c:v>
                </c:pt>
                <c:pt idx="102">
                  <c:v>2.0170000000000001E-3</c:v>
                </c:pt>
                <c:pt idx="103">
                  <c:v>2.055E-3</c:v>
                </c:pt>
                <c:pt idx="104">
                  <c:v>2.0690000000000001E-3</c:v>
                </c:pt>
                <c:pt idx="105">
                  <c:v>2.1150000000000001E-3</c:v>
                </c:pt>
                <c:pt idx="106">
                  <c:v>2.0999999999999999E-3</c:v>
                </c:pt>
                <c:pt idx="107">
                  <c:v>2.1580000000000002E-3</c:v>
                </c:pt>
                <c:pt idx="108">
                  <c:v>2.1459999999999999E-3</c:v>
                </c:pt>
                <c:pt idx="109">
                  <c:v>2.1909999999999998E-3</c:v>
                </c:pt>
                <c:pt idx="110">
                  <c:v>2.1840000000000002E-3</c:v>
                </c:pt>
                <c:pt idx="111">
                  <c:v>2.2360000000000001E-3</c:v>
                </c:pt>
                <c:pt idx="112">
                  <c:v>2.235E-3</c:v>
                </c:pt>
                <c:pt idx="113">
                  <c:v>2.2650000000000001E-3</c:v>
                </c:pt>
                <c:pt idx="114">
                  <c:v>2.2750000000000001E-3</c:v>
                </c:pt>
                <c:pt idx="115">
                  <c:v>2.3149999999999998E-3</c:v>
                </c:pt>
                <c:pt idx="116">
                  <c:v>2.3310000000000002E-3</c:v>
                </c:pt>
                <c:pt idx="117">
                  <c:v>2.346E-3</c:v>
                </c:pt>
                <c:pt idx="118">
                  <c:v>2.3709999999999998E-3</c:v>
                </c:pt>
                <c:pt idx="119">
                  <c:v>2.395E-3</c:v>
                </c:pt>
                <c:pt idx="120">
                  <c:v>2.4250000000000001E-3</c:v>
                </c:pt>
                <c:pt idx="121">
                  <c:v>2.4299999999999999E-3</c:v>
                </c:pt>
                <c:pt idx="122">
                  <c:v>2.4680000000000001E-3</c:v>
                </c:pt>
                <c:pt idx="123">
                  <c:v>2.4780000000000002E-3</c:v>
                </c:pt>
                <c:pt idx="124">
                  <c:v>2.5249999999999999E-3</c:v>
                </c:pt>
                <c:pt idx="125">
                  <c:v>2.5149999999999999E-3</c:v>
                </c:pt>
                <c:pt idx="126">
                  <c:v>2.5720000000000001E-3</c:v>
                </c:pt>
                <c:pt idx="127">
                  <c:v>2.568E-3</c:v>
                </c:pt>
                <c:pt idx="128">
                  <c:v>2.611E-3</c:v>
                </c:pt>
                <c:pt idx="129">
                  <c:v>2.604E-3</c:v>
                </c:pt>
                <c:pt idx="130">
                  <c:v>2.6589999999999999E-3</c:v>
                </c:pt>
                <c:pt idx="131">
                  <c:v>2.6549999999999998E-3</c:v>
                </c:pt>
                <c:pt idx="132">
                  <c:v>2.6930000000000001E-3</c:v>
                </c:pt>
                <c:pt idx="133">
                  <c:v>2.6970000000000002E-3</c:v>
                </c:pt>
                <c:pt idx="134">
                  <c:v>2.7430000000000002E-3</c:v>
                </c:pt>
                <c:pt idx="135">
                  <c:v>2.7590000000000002E-3</c:v>
                </c:pt>
                <c:pt idx="136">
                  <c:v>2.7699999999999999E-3</c:v>
                </c:pt>
                <c:pt idx="137">
                  <c:v>2.797E-3</c:v>
                </c:pt>
                <c:pt idx="138">
                  <c:v>2.8189999999999999E-3</c:v>
                </c:pt>
                <c:pt idx="139">
                  <c:v>2.8500000000000001E-3</c:v>
                </c:pt>
                <c:pt idx="140">
                  <c:v>2.8579999999999999E-3</c:v>
                </c:pt>
                <c:pt idx="141">
                  <c:v>2.8969999999999998E-3</c:v>
                </c:pt>
                <c:pt idx="142">
                  <c:v>2.9139999999999999E-3</c:v>
                </c:pt>
                <c:pt idx="143">
                  <c:v>2.9650000000000002E-3</c:v>
                </c:pt>
                <c:pt idx="144">
                  <c:v>2.9480000000000001E-3</c:v>
                </c:pt>
                <c:pt idx="145">
                  <c:v>3.0070000000000001E-3</c:v>
                </c:pt>
                <c:pt idx="146">
                  <c:v>3.003E-3</c:v>
                </c:pt>
                <c:pt idx="147">
                  <c:v>3.0500000000000002E-3</c:v>
                </c:pt>
                <c:pt idx="148">
                  <c:v>3.0400000000000002E-3</c:v>
                </c:pt>
                <c:pt idx="149">
                  <c:v>3.1020000000000002E-3</c:v>
                </c:pt>
                <c:pt idx="150">
                  <c:v>3.1029999999999999E-3</c:v>
                </c:pt>
                <c:pt idx="151">
                  <c:v>3.1310000000000001E-3</c:v>
                </c:pt>
                <c:pt idx="152">
                  <c:v>3.1419999999999998E-3</c:v>
                </c:pt>
                <c:pt idx="153">
                  <c:v>3.1800000000000001E-3</c:v>
                </c:pt>
                <c:pt idx="154">
                  <c:v>3.1939999999999998E-3</c:v>
                </c:pt>
                <c:pt idx="155">
                  <c:v>3.2179999999999999E-3</c:v>
                </c:pt>
                <c:pt idx="156">
                  <c:v>3.2399999999999998E-3</c:v>
                </c:pt>
                <c:pt idx="157">
                  <c:v>3.2750000000000001E-3</c:v>
                </c:pt>
                <c:pt idx="158">
                  <c:v>3.3089999999999999E-3</c:v>
                </c:pt>
                <c:pt idx="159">
                  <c:v>3.3059999999999999E-3</c:v>
                </c:pt>
                <c:pt idx="160">
                  <c:v>3.3479999999999998E-3</c:v>
                </c:pt>
                <c:pt idx="161">
                  <c:v>3.362E-3</c:v>
                </c:pt>
                <c:pt idx="162">
                  <c:v>3.4099999999999998E-3</c:v>
                </c:pt>
                <c:pt idx="163">
                  <c:v>3.3990000000000001E-3</c:v>
                </c:pt>
                <c:pt idx="164">
                  <c:v>3.4550000000000002E-3</c:v>
                </c:pt>
                <c:pt idx="165">
                  <c:v>3.457E-3</c:v>
                </c:pt>
                <c:pt idx="166">
                  <c:v>3.503E-3</c:v>
                </c:pt>
                <c:pt idx="167">
                  <c:v>3.4940000000000001E-3</c:v>
                </c:pt>
                <c:pt idx="168">
                  <c:v>3.5539999999999999E-3</c:v>
                </c:pt>
                <c:pt idx="169">
                  <c:v>3.5509999999999999E-3</c:v>
                </c:pt>
                <c:pt idx="170">
                  <c:v>3.5890000000000002E-3</c:v>
                </c:pt>
                <c:pt idx="171">
                  <c:v>3.594E-3</c:v>
                </c:pt>
                <c:pt idx="172">
                  <c:v>3.6440000000000001E-3</c:v>
                </c:pt>
                <c:pt idx="173">
                  <c:v>3.6600000000000001E-3</c:v>
                </c:pt>
                <c:pt idx="174">
                  <c:v>3.676E-3</c:v>
                </c:pt>
                <c:pt idx="175">
                  <c:v>3.7009999999999999E-3</c:v>
                </c:pt>
                <c:pt idx="176">
                  <c:v>3.7369999999999999E-3</c:v>
                </c:pt>
                <c:pt idx="177">
                  <c:v>3.7690000000000002E-3</c:v>
                </c:pt>
                <c:pt idx="178">
                  <c:v>3.7699999999999999E-3</c:v>
                </c:pt>
                <c:pt idx="179">
                  <c:v>3.8119999999999999E-3</c:v>
                </c:pt>
                <c:pt idx="180">
                  <c:v>3.8370000000000001E-3</c:v>
                </c:pt>
                <c:pt idx="181">
                  <c:v>3.8869999999999998E-3</c:v>
                </c:pt>
                <c:pt idx="182">
                  <c:v>3.869E-3</c:v>
                </c:pt>
                <c:pt idx="183">
                  <c:v>3.9300000000000003E-3</c:v>
                </c:pt>
                <c:pt idx="184">
                  <c:v>3.9269999999999999E-3</c:v>
                </c:pt>
                <c:pt idx="185">
                  <c:v>3.9789999999999999E-3</c:v>
                </c:pt>
                <c:pt idx="186">
                  <c:v>3.9690000000000003E-3</c:v>
                </c:pt>
                <c:pt idx="187">
                  <c:v>4.0280000000000003E-3</c:v>
                </c:pt>
                <c:pt idx="188">
                  <c:v>4.0229999999999997E-3</c:v>
                </c:pt>
                <c:pt idx="189">
                  <c:v>4.071E-3</c:v>
                </c:pt>
                <c:pt idx="190">
                  <c:v>4.0720000000000001E-3</c:v>
                </c:pt>
                <c:pt idx="191">
                  <c:v>4.1250000000000002E-3</c:v>
                </c:pt>
                <c:pt idx="192">
                  <c:v>4.1390000000000003E-3</c:v>
                </c:pt>
                <c:pt idx="193">
                  <c:v>4.1590000000000004E-3</c:v>
                </c:pt>
                <c:pt idx="194">
                  <c:v>4.182E-3</c:v>
                </c:pt>
                <c:pt idx="195">
                  <c:v>4.2189999999999997E-3</c:v>
                </c:pt>
                <c:pt idx="196">
                  <c:v>4.2500000000000003E-3</c:v>
                </c:pt>
                <c:pt idx="197">
                  <c:v>4.254E-3</c:v>
                </c:pt>
                <c:pt idx="198">
                  <c:v>4.2929999999999999E-3</c:v>
                </c:pt>
                <c:pt idx="199">
                  <c:v>4.3109999999999997E-3</c:v>
                </c:pt>
                <c:pt idx="200">
                  <c:v>4.3579999999999999E-3</c:v>
                </c:pt>
                <c:pt idx="201">
                  <c:v>4.365E-3</c:v>
                </c:pt>
                <c:pt idx="202">
                  <c:v>4.4229999999999998E-3</c:v>
                </c:pt>
                <c:pt idx="203">
                  <c:v>4.4759999999999999E-3</c:v>
                </c:pt>
                <c:pt idx="204">
                  <c:v>4.5710000000000004E-3</c:v>
                </c:pt>
                <c:pt idx="205">
                  <c:v>4.5880000000000001E-3</c:v>
                </c:pt>
                <c:pt idx="206">
                  <c:v>4.679E-3</c:v>
                </c:pt>
                <c:pt idx="207">
                  <c:v>4.705E-3</c:v>
                </c:pt>
                <c:pt idx="208">
                  <c:v>4.7670000000000004E-3</c:v>
                </c:pt>
                <c:pt idx="209">
                  <c:v>4.7860000000000003E-3</c:v>
                </c:pt>
                <c:pt idx="210">
                  <c:v>4.8659999999999997E-3</c:v>
                </c:pt>
                <c:pt idx="211">
                  <c:v>4.921E-3</c:v>
                </c:pt>
                <c:pt idx="212">
                  <c:v>5.0020000000000004E-3</c:v>
                </c:pt>
                <c:pt idx="213">
                  <c:v>5.0419999999999996E-3</c:v>
                </c:pt>
                <c:pt idx="214">
                  <c:v>5.0889999999999998E-3</c:v>
                </c:pt>
                <c:pt idx="215">
                  <c:v>5.1289999999999999E-3</c:v>
                </c:pt>
                <c:pt idx="216">
                  <c:v>5.1619999999999999E-3</c:v>
                </c:pt>
                <c:pt idx="217">
                  <c:v>5.1980000000000004E-3</c:v>
                </c:pt>
                <c:pt idx="218">
                  <c:v>5.2009999999999999E-3</c:v>
                </c:pt>
                <c:pt idx="219">
                  <c:v>5.2069999999999998E-3</c:v>
                </c:pt>
                <c:pt idx="220">
                  <c:v>5.1840000000000002E-3</c:v>
                </c:pt>
                <c:pt idx="221">
                  <c:v>5.4400000000000004E-3</c:v>
                </c:pt>
                <c:pt idx="222">
                  <c:v>4.0340000000000003E-3</c:v>
                </c:pt>
                <c:pt idx="223">
                  <c:v>3.9160000000000002E-3</c:v>
                </c:pt>
                <c:pt idx="224">
                  <c:v>3.888E-3</c:v>
                </c:pt>
                <c:pt idx="225">
                  <c:v>3.8319999999999999E-3</c:v>
                </c:pt>
                <c:pt idx="226">
                  <c:v>3.8059999999999999E-3</c:v>
                </c:pt>
                <c:pt idx="227">
                  <c:v>3.7750000000000001E-3</c:v>
                </c:pt>
                <c:pt idx="228">
                  <c:v>3.8059999999999999E-3</c:v>
                </c:pt>
                <c:pt idx="229">
                  <c:v>3.7690000000000002E-3</c:v>
                </c:pt>
                <c:pt idx="230">
                  <c:v>3.7569999999999999E-3</c:v>
                </c:pt>
                <c:pt idx="231">
                  <c:v>3.7439999999999999E-3</c:v>
                </c:pt>
                <c:pt idx="232">
                  <c:v>3.748E-3</c:v>
                </c:pt>
                <c:pt idx="233">
                  <c:v>3.7390000000000001E-3</c:v>
                </c:pt>
                <c:pt idx="234">
                  <c:v>3.7209999999999999E-3</c:v>
                </c:pt>
                <c:pt idx="235">
                  <c:v>3.725E-3</c:v>
                </c:pt>
                <c:pt idx="236">
                  <c:v>3.715E-3</c:v>
                </c:pt>
                <c:pt idx="237">
                  <c:v>3.722E-3</c:v>
                </c:pt>
                <c:pt idx="238">
                  <c:v>3.692E-3</c:v>
                </c:pt>
                <c:pt idx="239">
                  <c:v>3.7109999999999999E-3</c:v>
                </c:pt>
                <c:pt idx="240">
                  <c:v>3.692E-3</c:v>
                </c:pt>
                <c:pt idx="241">
                  <c:v>3.7109999999999999E-3</c:v>
                </c:pt>
                <c:pt idx="242">
                  <c:v>3.6719999999999999E-3</c:v>
                </c:pt>
                <c:pt idx="243">
                  <c:v>3.705E-3</c:v>
                </c:pt>
              </c:numCache>
            </c:numRef>
          </c:xVal>
          <c:yVal>
            <c:numRef>
              <c:f>'Duct 2'!$Q$10:$Q$1008</c:f>
              <c:numCache>
                <c:formatCode>General</c:formatCode>
                <c:ptCount val="999"/>
                <c:pt idx="0">
                  <c:v>2838.1526983344297</c:v>
                </c:pt>
                <c:pt idx="1">
                  <c:v>2899.2540388070197</c:v>
                </c:pt>
                <c:pt idx="2">
                  <c:v>3152.9753001416311</c:v>
                </c:pt>
                <c:pt idx="3">
                  <c:v>3278.7399426390248</c:v>
                </c:pt>
                <c:pt idx="4">
                  <c:v>3263.6701053027359</c:v>
                </c:pt>
                <c:pt idx="5">
                  <c:v>3404.5045851364184</c:v>
                </c:pt>
                <c:pt idx="6">
                  <c:v>3426.4243485346569</c:v>
                </c:pt>
                <c:pt idx="7">
                  <c:v>3569.3594723606711</c:v>
                </c:pt>
                <c:pt idx="8">
                  <c:v>3548.992358869808</c:v>
                </c:pt>
                <c:pt idx="9">
                  <c:v>3684.2555655064384</c:v>
                </c:pt>
                <c:pt idx="10">
                  <c:v>3659.1391699459564</c:v>
                </c:pt>
                <c:pt idx="11">
                  <c:v>3807.3715699265445</c:v>
                </c:pt>
                <c:pt idx="12">
                  <c:v>3794.311044235094</c:v>
                </c:pt>
                <c:pt idx="13">
                  <c:v>3902.4485436664045</c:v>
                </c:pt>
                <c:pt idx="14">
                  <c:v>3890.758003187344</c:v>
                </c:pt>
                <c:pt idx="15">
                  <c:v>4017.618633854649</c:v>
                </c:pt>
                <c:pt idx="16">
                  <c:v>4020.6326013219073</c:v>
                </c:pt>
                <c:pt idx="17">
                  <c:v>4096.4384497408155</c:v>
                </c:pt>
                <c:pt idx="18">
                  <c:v>4113.7002634169285</c:v>
                </c:pt>
                <c:pt idx="19">
                  <c:v>4206.8592578594426</c:v>
                </c:pt>
                <c:pt idx="20">
                  <c:v>4238.1862530494245</c:v>
                </c:pt>
                <c:pt idx="21">
                  <c:v>4282.1171121933949</c:v>
                </c:pt>
                <c:pt idx="22">
                  <c:v>4331.7105768819092</c:v>
                </c:pt>
                <c:pt idx="23">
                  <c:v>4396.191214211728</c:v>
                </c:pt>
                <c:pt idx="24">
                  <c:v>4458.205878159245</c:v>
                </c:pt>
                <c:pt idx="25">
                  <c:v>4470.9924068082173</c:v>
                </c:pt>
                <c:pt idx="26">
                  <c:v>4549.8122226943833</c:v>
                </c:pt>
                <c:pt idx="27">
                  <c:v>4593.8344141858461</c:v>
                </c:pt>
                <c:pt idx="28">
                  <c:v>4685.2580940259986</c:v>
                </c:pt>
                <c:pt idx="29">
                  <c:v>4658.4977162106497</c:v>
                </c:pt>
                <c:pt idx="30">
                  <c:v>4775.2204563062696</c:v>
                </c:pt>
                <c:pt idx="31">
                  <c:v>4771.2018330165929</c:v>
                </c:pt>
                <c:pt idx="32">
                  <c:v>4895.1398285641326</c:v>
                </c:pt>
                <c:pt idx="33">
                  <c:v>4852.5789546325532</c:v>
                </c:pt>
                <c:pt idx="34">
                  <c:v>4996.4274019334944</c:v>
                </c:pt>
                <c:pt idx="35">
                  <c:v>4970.9456769830413</c:v>
                </c:pt>
                <c:pt idx="36">
                  <c:v>5087.1204229937057</c:v>
                </c:pt>
                <c:pt idx="37">
                  <c:v>5056.3414218886792</c:v>
                </c:pt>
                <c:pt idx="38">
                  <c:v>5197.3585664173479</c:v>
                </c:pt>
                <c:pt idx="39">
                  <c:v>5183.5673819459553</c:v>
                </c:pt>
                <c:pt idx="40">
                  <c:v>5272.5250884038069</c:v>
                </c:pt>
                <c:pt idx="41">
                  <c:v>5272.1597590138363</c:v>
                </c:pt>
                <c:pt idx="42">
                  <c:v>5385.22920520975</c:v>
                </c:pt>
                <c:pt idx="43">
                  <c:v>5400.9383689784881</c:v>
                </c:pt>
                <c:pt idx="44">
                  <c:v>5454.9157863466507</c:v>
                </c:pt>
                <c:pt idx="45">
                  <c:v>5491.1747283012364</c:v>
                </c:pt>
                <c:pt idx="46">
                  <c:v>5569.6292147974318</c:v>
                </c:pt>
                <c:pt idx="47">
                  <c:v>5622.3279793006968</c:v>
                </c:pt>
                <c:pt idx="48">
                  <c:v>5639.9551223667804</c:v>
                </c:pt>
                <c:pt idx="49">
                  <c:v>5713.7516591408503</c:v>
                </c:pt>
                <c:pt idx="50">
                  <c:v>5765.6284325166816</c:v>
                </c:pt>
                <c:pt idx="51">
                  <c:v>5856.1387888819081</c:v>
                </c:pt>
                <c:pt idx="52">
                  <c:v>5846.2748953527016</c:v>
                </c:pt>
                <c:pt idx="53">
                  <c:v>5959.6183385910927</c:v>
                </c:pt>
                <c:pt idx="54">
                  <c:v>5976.6974875722199</c:v>
                </c:pt>
                <c:pt idx="55">
                  <c:v>6102.370797722122</c:v>
                </c:pt>
                <c:pt idx="56">
                  <c:v>6058.5312709256441</c:v>
                </c:pt>
                <c:pt idx="57">
                  <c:v>6210.2343001109539</c:v>
                </c:pt>
                <c:pt idx="58">
                  <c:v>6191.0545071374954</c:v>
                </c:pt>
                <c:pt idx="59">
                  <c:v>6318.6457965847421</c:v>
                </c:pt>
                <c:pt idx="60">
                  <c:v>6274.8976021357576</c:v>
                </c:pt>
                <c:pt idx="61">
                  <c:v>6432.9025632980602</c:v>
                </c:pt>
                <c:pt idx="62">
                  <c:v>6409.6128146874316</c:v>
                </c:pt>
                <c:pt idx="63">
                  <c:v>6518.9376346361469</c:v>
                </c:pt>
                <c:pt idx="64">
                  <c:v>6504.3244590373215</c:v>
                </c:pt>
                <c:pt idx="65">
                  <c:v>6639.8616627164292</c:v>
                </c:pt>
                <c:pt idx="66">
                  <c:v>6642.2363037512387</c:v>
                </c:pt>
                <c:pt idx="67">
                  <c:v>6730.1893543866709</c:v>
                </c:pt>
                <c:pt idx="68">
                  <c:v>6752.1091177849094</c:v>
                </c:pt>
                <c:pt idx="69">
                  <c:v>6854.9493410616451</c:v>
                </c:pt>
                <c:pt idx="70">
                  <c:v>6892.6696005761141</c:v>
                </c:pt>
                <c:pt idx="71">
                  <c:v>6935.139142160202</c:v>
                </c:pt>
                <c:pt idx="72">
                  <c:v>6996.8798090652399</c:v>
                </c:pt>
                <c:pt idx="73">
                  <c:v>7072.2289957466846</c:v>
                </c:pt>
                <c:pt idx="74">
                  <c:v>7146.6648589532033</c:v>
                </c:pt>
                <c:pt idx="75">
                  <c:v>7159.1773905596983</c:v>
                </c:pt>
                <c:pt idx="76">
                  <c:v>7258.820981674191</c:v>
                </c:pt>
                <c:pt idx="77">
                  <c:v>7283.1153861072389</c:v>
                </c:pt>
                <c:pt idx="78">
                  <c:v>7399.3814644653958</c:v>
                </c:pt>
                <c:pt idx="79">
                  <c:v>7387.4169269438571</c:v>
                </c:pt>
                <c:pt idx="80">
                  <c:v>7525.7854333952382</c:v>
                </c:pt>
                <c:pt idx="81">
                  <c:v>7520.6708219356487</c:v>
                </c:pt>
                <c:pt idx="82">
                  <c:v>7665.1585956690387</c:v>
                </c:pt>
                <c:pt idx="83">
                  <c:v>7623.7850422548618</c:v>
                </c:pt>
                <c:pt idx="84">
                  <c:v>7790.9232381664315</c:v>
                </c:pt>
                <c:pt idx="85">
                  <c:v>7761.2402252313168</c:v>
                </c:pt>
                <c:pt idx="86">
                  <c:v>7897.3254229953809</c:v>
                </c:pt>
                <c:pt idx="87">
                  <c:v>7872.0263627399145</c:v>
                </c:pt>
                <c:pt idx="88">
                  <c:v>8026.2866976550185</c:v>
                </c:pt>
                <c:pt idx="89">
                  <c:v>8011.4908573612065</c:v>
                </c:pt>
                <c:pt idx="90">
                  <c:v>8116.4317246302753</c:v>
                </c:pt>
                <c:pt idx="91">
                  <c:v>8123.8296447771791</c:v>
                </c:pt>
                <c:pt idx="92">
                  <c:v>8245.8496610273742</c:v>
                </c:pt>
                <c:pt idx="93">
                  <c:v>8263.0201423559956</c:v>
                </c:pt>
                <c:pt idx="94">
                  <c:v>8340.104643639801</c:v>
                </c:pt>
                <c:pt idx="95">
                  <c:v>8383.213511656335</c:v>
                </c:pt>
                <c:pt idx="96">
                  <c:v>8481.3044528634546</c:v>
                </c:pt>
                <c:pt idx="97">
                  <c:v>8535.6471996215878</c:v>
                </c:pt>
                <c:pt idx="98">
                  <c:v>8585.1493319626079</c:v>
                </c:pt>
                <c:pt idx="99">
                  <c:v>8669.9970827832894</c:v>
                </c:pt>
                <c:pt idx="100">
                  <c:v>8717.6725681744592</c:v>
                </c:pt>
                <c:pt idx="101">
                  <c:v>8821.5174472736144</c:v>
                </c:pt>
                <c:pt idx="102">
                  <c:v>8819.5081356287756</c:v>
                </c:pt>
                <c:pt idx="103">
                  <c:v>8950.3873895857578</c:v>
                </c:pt>
                <c:pt idx="104">
                  <c:v>8980.2530672158591</c:v>
                </c:pt>
                <c:pt idx="105">
                  <c:v>9113.0503004701877</c:v>
                </c:pt>
                <c:pt idx="106">
                  <c:v>9069.4847707161898</c:v>
                </c:pt>
                <c:pt idx="107">
                  <c:v>9240.2762605274638</c:v>
                </c:pt>
                <c:pt idx="108">
                  <c:v>9209.2232623799591</c:v>
                </c:pt>
                <c:pt idx="109">
                  <c:v>9344.8517984065602</c:v>
                </c:pt>
                <c:pt idx="110">
                  <c:v>9324.4846849156966</c:v>
                </c:pt>
                <c:pt idx="111">
                  <c:v>9482.2156490355228</c:v>
                </c:pt>
                <c:pt idx="112">
                  <c:v>9476.7357081859627</c:v>
                </c:pt>
                <c:pt idx="113">
                  <c:v>9568.7073821110716</c:v>
                </c:pt>
                <c:pt idx="114">
                  <c:v>9592.2711277641774</c:v>
                </c:pt>
                <c:pt idx="115">
                  <c:v>9719.1317584314838</c:v>
                </c:pt>
                <c:pt idx="116">
                  <c:v>9764.1586057453642</c:v>
                </c:pt>
                <c:pt idx="117">
                  <c:v>9804.9841650745839</c:v>
                </c:pt>
                <c:pt idx="118">
                  <c:v>9884.3519750457071</c:v>
                </c:pt>
                <c:pt idx="119">
                  <c:v>9952.7599033177084</c:v>
                </c:pt>
                <c:pt idx="120">
                  <c:v>10048.841532879989</c:v>
                </c:pt>
                <c:pt idx="121">
                  <c:v>10051.30750626229</c:v>
                </c:pt>
                <c:pt idx="122">
                  <c:v>10176.980816412191</c:v>
                </c:pt>
                <c:pt idx="123">
                  <c:v>10198.443918072966</c:v>
                </c:pt>
                <c:pt idx="124">
                  <c:v>10347.680973875975</c:v>
                </c:pt>
                <c:pt idx="125">
                  <c:v>10304.024111774483</c:v>
                </c:pt>
                <c:pt idx="126">
                  <c:v>10481.848192342693</c:v>
                </c:pt>
                <c:pt idx="127">
                  <c:v>10464.403713971595</c:v>
                </c:pt>
                <c:pt idx="128">
                  <c:v>10597.657608963385</c:v>
                </c:pt>
                <c:pt idx="129">
                  <c:v>10566.513278468388</c:v>
                </c:pt>
                <c:pt idx="130">
                  <c:v>10739.58807696698</c:v>
                </c:pt>
                <c:pt idx="131">
                  <c:v>10718.946966433641</c:v>
                </c:pt>
                <c:pt idx="132">
                  <c:v>10839.04900338649</c:v>
                </c:pt>
                <c:pt idx="133">
                  <c:v>10838.501009301533</c:v>
                </c:pt>
                <c:pt idx="134">
                  <c:v>10989.564712054393</c:v>
                </c:pt>
                <c:pt idx="135">
                  <c:v>11030.390271383612</c:v>
                </c:pt>
                <c:pt idx="136">
                  <c:v>11058.246637368875</c:v>
                </c:pt>
                <c:pt idx="137">
                  <c:v>11136.427126822591</c:v>
                </c:pt>
                <c:pt idx="138">
                  <c:v>11203.465069882204</c:v>
                </c:pt>
                <c:pt idx="139">
                  <c:v>11290.230800000232</c:v>
                </c:pt>
                <c:pt idx="140">
                  <c:v>11312.881222178412</c:v>
                </c:pt>
                <c:pt idx="141">
                  <c:v>11425.950668374326</c:v>
                </c:pt>
                <c:pt idx="142">
                  <c:v>11481.115406259894</c:v>
                </c:pt>
                <c:pt idx="143">
                  <c:v>11625.329182950803</c:v>
                </c:pt>
                <c:pt idx="144">
                  <c:v>11568.063801072905</c:v>
                </c:pt>
                <c:pt idx="145">
                  <c:v>11749.541175540822</c:v>
                </c:pt>
                <c:pt idx="146">
                  <c:v>11733.6493470771</c:v>
                </c:pt>
                <c:pt idx="147">
                  <c:v>11879.507106022878</c:v>
                </c:pt>
                <c:pt idx="148">
                  <c:v>11831.466291241739</c:v>
                </c:pt>
                <c:pt idx="149">
                  <c:v>12025.273532621164</c:v>
                </c:pt>
                <c:pt idx="150">
                  <c:v>12021.437574026473</c:v>
                </c:pt>
                <c:pt idx="151">
                  <c:v>12110.57794517931</c:v>
                </c:pt>
                <c:pt idx="152">
                  <c:v>12119.893844623562</c:v>
                </c:pt>
                <c:pt idx="153">
                  <c:v>12253.147739615353</c:v>
                </c:pt>
                <c:pt idx="154">
                  <c:v>12272.784194326276</c:v>
                </c:pt>
                <c:pt idx="155">
                  <c:v>12354.526645332207</c:v>
                </c:pt>
                <c:pt idx="156">
                  <c:v>12399.096830908624</c:v>
                </c:pt>
                <c:pt idx="157">
                  <c:v>12518.833538471503</c:v>
                </c:pt>
                <c:pt idx="158">
                  <c:v>12604.86860980959</c:v>
                </c:pt>
                <c:pt idx="159">
                  <c:v>12590.620763600735</c:v>
                </c:pt>
                <c:pt idx="160">
                  <c:v>12709.90080942615</c:v>
                </c:pt>
                <c:pt idx="161">
                  <c:v>12755.932312562451</c:v>
                </c:pt>
                <c:pt idx="162">
                  <c:v>12889.368872249228</c:v>
                </c:pt>
                <c:pt idx="163">
                  <c:v>12849.273971699949</c:v>
                </c:pt>
                <c:pt idx="164">
                  <c:v>13011.754217889393</c:v>
                </c:pt>
                <c:pt idx="165">
                  <c:v>13017.599488128923</c:v>
                </c:pt>
                <c:pt idx="166">
                  <c:v>13161.721932472341</c:v>
                </c:pt>
                <c:pt idx="167">
                  <c:v>13109.936491444003</c:v>
                </c:pt>
                <c:pt idx="168">
                  <c:v>13298.081127278885</c:v>
                </c:pt>
                <c:pt idx="169">
                  <c:v>13271.320749463534</c:v>
                </c:pt>
                <c:pt idx="170">
                  <c:v>13401.195347598097</c:v>
                </c:pt>
                <c:pt idx="171">
                  <c:v>13382.472216362103</c:v>
                </c:pt>
                <c:pt idx="172">
                  <c:v>13552.259050350958</c:v>
                </c:pt>
                <c:pt idx="173">
                  <c:v>13571.164846281939</c:v>
                </c:pt>
                <c:pt idx="174">
                  <c:v>13626.238251820014</c:v>
                </c:pt>
                <c:pt idx="175">
                  <c:v>13673.183078431241</c:v>
                </c:pt>
                <c:pt idx="176">
                  <c:v>13796.847076936305</c:v>
                </c:pt>
                <c:pt idx="177">
                  <c:v>13865.437669903291</c:v>
                </c:pt>
                <c:pt idx="178">
                  <c:v>13868.268972675563</c:v>
                </c:pt>
                <c:pt idx="179">
                  <c:v>13967.547234400086</c:v>
                </c:pt>
                <c:pt idx="180">
                  <c:v>14060.614896495108</c:v>
                </c:pt>
                <c:pt idx="181">
                  <c:v>14190.763491672149</c:v>
                </c:pt>
                <c:pt idx="182">
                  <c:v>14123.451551570057</c:v>
                </c:pt>
                <c:pt idx="183">
                  <c:v>14289.311094616729</c:v>
                </c:pt>
                <c:pt idx="184">
                  <c:v>14284.744477242097</c:v>
                </c:pt>
                <c:pt idx="185">
                  <c:v>14439.826803284635</c:v>
                </c:pt>
                <c:pt idx="186">
                  <c:v>14387.128038781369</c:v>
                </c:pt>
                <c:pt idx="187">
                  <c:v>14565.682778129521</c:v>
                </c:pt>
                <c:pt idx="188">
                  <c:v>14529.697833217413</c:v>
                </c:pt>
                <c:pt idx="189">
                  <c:v>14687.611462032222</c:v>
                </c:pt>
                <c:pt idx="190">
                  <c:v>14654.001158154924</c:v>
                </c:pt>
                <c:pt idx="191">
                  <c:v>14825.888636136111</c:v>
                </c:pt>
                <c:pt idx="192">
                  <c:v>14830.63791820573</c:v>
                </c:pt>
                <c:pt idx="193">
                  <c:v>14906.443766624638</c:v>
                </c:pt>
                <c:pt idx="194">
                  <c:v>14932.747482702523</c:v>
                </c:pt>
                <c:pt idx="195">
                  <c:v>15068.010689339155</c:v>
                </c:pt>
                <c:pt idx="196">
                  <c:v>15120.344124452449</c:v>
                </c:pt>
                <c:pt idx="197">
                  <c:v>15141.441896723256</c:v>
                </c:pt>
                <c:pt idx="198">
                  <c:v>15220.809706694376</c:v>
                </c:pt>
                <c:pt idx="199">
                  <c:v>15286.934326279063</c:v>
                </c:pt>
                <c:pt idx="200">
                  <c:v>15374.704712219509</c:v>
                </c:pt>
                <c:pt idx="201">
                  <c:v>15366.941462682633</c:v>
                </c:pt>
                <c:pt idx="202">
                  <c:v>15474.348303334004</c:v>
                </c:pt>
                <c:pt idx="203">
                  <c:v>15441.377325889151</c:v>
                </c:pt>
                <c:pt idx="204">
                  <c:v>15527.777726617211</c:v>
                </c:pt>
                <c:pt idx="205">
                  <c:v>15440.555334761719</c:v>
                </c:pt>
                <c:pt idx="206">
                  <c:v>15592.441028642013</c:v>
                </c:pt>
                <c:pt idx="207">
                  <c:v>15549.78882236294</c:v>
                </c:pt>
                <c:pt idx="208">
                  <c:v>15667.333553585995</c:v>
                </c:pt>
                <c:pt idx="209">
                  <c:v>15618.744744719899</c:v>
                </c:pt>
                <c:pt idx="210">
                  <c:v>15772.731082592523</c:v>
                </c:pt>
                <c:pt idx="211">
                  <c:v>15744.418054869799</c:v>
                </c:pt>
                <c:pt idx="212">
                  <c:v>15816.022615304046</c:v>
                </c:pt>
                <c:pt idx="213">
                  <c:v>15811.729994971889</c:v>
                </c:pt>
                <c:pt idx="214">
                  <c:v>15899.500380912339</c:v>
                </c:pt>
                <c:pt idx="215">
                  <c:v>15906.258974626793</c:v>
                </c:pt>
                <c:pt idx="216">
                  <c:v>15927.174082202615</c:v>
                </c:pt>
                <c:pt idx="217">
                  <c:v>15959.140403825046</c:v>
                </c:pt>
                <c:pt idx="218">
                  <c:v>15969.643623786702</c:v>
                </c:pt>
                <c:pt idx="219">
                  <c:v>15905.254318804376</c:v>
                </c:pt>
                <c:pt idx="220">
                  <c:v>15652.629045639675</c:v>
                </c:pt>
                <c:pt idx="221">
                  <c:v>15071.207321501397</c:v>
                </c:pt>
                <c:pt idx="222">
                  <c:v>12147.750210608823</c:v>
                </c:pt>
                <c:pt idx="223">
                  <c:v>11633.457761877651</c:v>
                </c:pt>
                <c:pt idx="224">
                  <c:v>11593.545526023358</c:v>
                </c:pt>
                <c:pt idx="225">
                  <c:v>11488.147997016828</c:v>
                </c:pt>
                <c:pt idx="226">
                  <c:v>11471.0688480357</c:v>
                </c:pt>
                <c:pt idx="227">
                  <c:v>11334.252991491694</c:v>
                </c:pt>
                <c:pt idx="228">
                  <c:v>11468.511542305905</c:v>
                </c:pt>
                <c:pt idx="229">
                  <c:v>11377.727188898201</c:v>
                </c:pt>
                <c:pt idx="230">
                  <c:v>11409.328181130662</c:v>
                </c:pt>
                <c:pt idx="231">
                  <c:v>11323.110445097591</c:v>
                </c:pt>
                <c:pt idx="232">
                  <c:v>11414.899454327715</c:v>
                </c:pt>
                <c:pt idx="233">
                  <c:v>11343.38622624096</c:v>
                </c:pt>
                <c:pt idx="234">
                  <c:v>11359.095390009699</c:v>
                </c:pt>
                <c:pt idx="235">
                  <c:v>11324.297765614994</c:v>
                </c:pt>
                <c:pt idx="236">
                  <c:v>11369.598609971354</c:v>
                </c:pt>
                <c:pt idx="237">
                  <c:v>11348.86616709052</c:v>
                </c:pt>
                <c:pt idx="238">
                  <c:v>11309.410592973691</c:v>
                </c:pt>
                <c:pt idx="239">
                  <c:v>11333.613665059247</c:v>
                </c:pt>
                <c:pt idx="240">
                  <c:v>11341.924908681078</c:v>
                </c:pt>
                <c:pt idx="241">
                  <c:v>11373.799897956018</c:v>
                </c:pt>
                <c:pt idx="242">
                  <c:v>11290.13946765274</c:v>
                </c:pt>
                <c:pt idx="243">
                  <c:v>11367.497965979022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96-4857-94C3-6D3AB0E29232}"/>
            </c:ext>
          </c:extLst>
        </c:ser>
        <c:ser>
          <c:idx val="1"/>
          <c:order val="1"/>
          <c:tx>
            <c:v>Axial Strain E2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'Duct 2'!$N$10:$N$991</c:f>
              <c:numCache>
                <c:formatCode>General</c:formatCode>
                <c:ptCount val="982"/>
                <c:pt idx="0">
                  <c:v>0</c:v>
                </c:pt>
                <c:pt idx="1">
                  <c:v>6.9999999999999999E-6</c:v>
                </c:pt>
                <c:pt idx="2">
                  <c:v>8.2999999999999998E-5</c:v>
                </c:pt>
                <c:pt idx="3">
                  <c:v>1.15E-4</c:v>
                </c:pt>
                <c:pt idx="4">
                  <c:v>1.11E-4</c:v>
                </c:pt>
                <c:pt idx="5">
                  <c:v>1.47E-4</c:v>
                </c:pt>
                <c:pt idx="6">
                  <c:v>1.54E-4</c:v>
                </c:pt>
                <c:pt idx="7">
                  <c:v>1.94E-4</c:v>
                </c:pt>
                <c:pt idx="8">
                  <c:v>1.8799999999999999E-4</c:v>
                </c:pt>
                <c:pt idx="9">
                  <c:v>2.3000000000000001E-4</c:v>
                </c:pt>
                <c:pt idx="10">
                  <c:v>2.1800000000000001E-4</c:v>
                </c:pt>
                <c:pt idx="11">
                  <c:v>2.6400000000000002E-4</c:v>
                </c:pt>
                <c:pt idx="12">
                  <c:v>2.5599999999999999E-4</c:v>
                </c:pt>
                <c:pt idx="13">
                  <c:v>2.8899999999999998E-4</c:v>
                </c:pt>
                <c:pt idx="14">
                  <c:v>2.8400000000000002E-4</c:v>
                </c:pt>
                <c:pt idx="15">
                  <c:v>3.2200000000000002E-4</c:v>
                </c:pt>
                <c:pt idx="16">
                  <c:v>3.2200000000000002E-4</c:v>
                </c:pt>
                <c:pt idx="17">
                  <c:v>3.4499999999999998E-4</c:v>
                </c:pt>
                <c:pt idx="18">
                  <c:v>3.5100000000000002E-4</c:v>
                </c:pt>
                <c:pt idx="19">
                  <c:v>3.79E-4</c:v>
                </c:pt>
                <c:pt idx="20">
                  <c:v>3.8999999999999999E-4</c:v>
                </c:pt>
                <c:pt idx="21">
                  <c:v>4.0400000000000001E-4</c:v>
                </c:pt>
                <c:pt idx="22">
                  <c:v>4.2000000000000002E-4</c:v>
                </c:pt>
                <c:pt idx="23">
                  <c:v>4.3899999999999999E-4</c:v>
                </c:pt>
                <c:pt idx="24">
                  <c:v>4.5899999999999999E-4</c:v>
                </c:pt>
                <c:pt idx="25">
                  <c:v>4.6500000000000003E-4</c:v>
                </c:pt>
                <c:pt idx="26">
                  <c:v>4.8799999999999999E-4</c:v>
                </c:pt>
                <c:pt idx="27">
                  <c:v>5.0299999999999997E-4</c:v>
                </c:pt>
                <c:pt idx="28">
                  <c:v>5.2999999999999998E-4</c:v>
                </c:pt>
                <c:pt idx="29">
                  <c:v>5.2599999999999999E-4</c:v>
                </c:pt>
                <c:pt idx="30">
                  <c:v>5.6099999999999998E-4</c:v>
                </c:pt>
                <c:pt idx="31">
                  <c:v>5.6099999999999998E-4</c:v>
                </c:pt>
                <c:pt idx="32">
                  <c:v>5.9999999999999995E-4</c:v>
                </c:pt>
                <c:pt idx="33">
                  <c:v>5.8799999999999998E-4</c:v>
                </c:pt>
                <c:pt idx="34">
                  <c:v>6.3299999999999999E-4</c:v>
                </c:pt>
                <c:pt idx="35">
                  <c:v>6.2500000000000001E-4</c:v>
                </c:pt>
                <c:pt idx="36">
                  <c:v>6.6100000000000002E-4</c:v>
                </c:pt>
                <c:pt idx="37">
                  <c:v>6.5399999999999996E-4</c:v>
                </c:pt>
                <c:pt idx="38">
                  <c:v>6.9700000000000003E-4</c:v>
                </c:pt>
                <c:pt idx="39">
                  <c:v>6.9399999999999996E-4</c:v>
                </c:pt>
                <c:pt idx="40">
                  <c:v>7.2000000000000005E-4</c:v>
                </c:pt>
                <c:pt idx="41">
                  <c:v>7.2300000000000001E-4</c:v>
                </c:pt>
                <c:pt idx="42">
                  <c:v>7.5600000000000005E-4</c:v>
                </c:pt>
                <c:pt idx="43">
                  <c:v>7.6400000000000003E-4</c:v>
                </c:pt>
                <c:pt idx="44">
                  <c:v>7.7899999999999996E-4</c:v>
                </c:pt>
                <c:pt idx="45">
                  <c:v>7.94E-4</c:v>
                </c:pt>
                <c:pt idx="46">
                  <c:v>8.1599999999999999E-4</c:v>
                </c:pt>
                <c:pt idx="47">
                  <c:v>8.3600000000000005E-4</c:v>
                </c:pt>
                <c:pt idx="48">
                  <c:v>8.4000000000000003E-4</c:v>
                </c:pt>
                <c:pt idx="49">
                  <c:v>8.6600000000000002E-4</c:v>
                </c:pt>
                <c:pt idx="50">
                  <c:v>8.8000000000000003E-4</c:v>
                </c:pt>
                <c:pt idx="51">
                  <c:v>9.1E-4</c:v>
                </c:pt>
                <c:pt idx="52">
                  <c:v>9.0799999999999995E-4</c:v>
                </c:pt>
                <c:pt idx="53">
                  <c:v>9.4300000000000004E-4</c:v>
                </c:pt>
                <c:pt idx="54">
                  <c:v>9.4899999999999997E-4</c:v>
                </c:pt>
                <c:pt idx="55">
                  <c:v>9.8799999999999995E-4</c:v>
                </c:pt>
                <c:pt idx="56">
                  <c:v>9.7599999999999998E-4</c:v>
                </c:pt>
                <c:pt idx="57">
                  <c:v>1.0250000000000001E-3</c:v>
                </c:pt>
                <c:pt idx="58">
                  <c:v>1.0189999999999999E-3</c:v>
                </c:pt>
                <c:pt idx="59">
                  <c:v>1.0579999999999999E-3</c:v>
                </c:pt>
                <c:pt idx="60">
                  <c:v>1.049E-3</c:v>
                </c:pt>
                <c:pt idx="61">
                  <c:v>1.096E-3</c:v>
                </c:pt>
                <c:pt idx="62">
                  <c:v>1.0920000000000001E-3</c:v>
                </c:pt>
                <c:pt idx="63">
                  <c:v>1.122E-3</c:v>
                </c:pt>
                <c:pt idx="64">
                  <c:v>1.1249999999999999E-3</c:v>
                </c:pt>
                <c:pt idx="65">
                  <c:v>1.1609999999999999E-3</c:v>
                </c:pt>
                <c:pt idx="66">
                  <c:v>1.1689999999999999E-3</c:v>
                </c:pt>
                <c:pt idx="67">
                  <c:v>1.191E-3</c:v>
                </c:pt>
                <c:pt idx="68">
                  <c:v>1.2049999999999999E-3</c:v>
                </c:pt>
                <c:pt idx="69">
                  <c:v>1.232E-3</c:v>
                </c:pt>
                <c:pt idx="70">
                  <c:v>1.25E-3</c:v>
                </c:pt>
                <c:pt idx="71">
                  <c:v>1.2600000000000001E-3</c:v>
                </c:pt>
                <c:pt idx="72">
                  <c:v>1.2849999999999999E-3</c:v>
                </c:pt>
                <c:pt idx="73">
                  <c:v>1.3029999999999999E-3</c:v>
                </c:pt>
                <c:pt idx="74">
                  <c:v>1.333E-3</c:v>
                </c:pt>
                <c:pt idx="75">
                  <c:v>1.3339999999999999E-3</c:v>
                </c:pt>
                <c:pt idx="76">
                  <c:v>1.3699999999999999E-3</c:v>
                </c:pt>
                <c:pt idx="77">
                  <c:v>1.3749999999999999E-3</c:v>
                </c:pt>
                <c:pt idx="78">
                  <c:v>1.4139999999999999E-3</c:v>
                </c:pt>
                <c:pt idx="79">
                  <c:v>1.4090000000000001E-3</c:v>
                </c:pt>
                <c:pt idx="80">
                  <c:v>1.4549999999999999E-3</c:v>
                </c:pt>
                <c:pt idx="81">
                  <c:v>1.4519999999999999E-3</c:v>
                </c:pt>
                <c:pt idx="82">
                  <c:v>1.4989999999999999E-3</c:v>
                </c:pt>
                <c:pt idx="83">
                  <c:v>1.487E-3</c:v>
                </c:pt>
                <c:pt idx="84">
                  <c:v>1.5380000000000001E-3</c:v>
                </c:pt>
                <c:pt idx="85">
                  <c:v>1.5319999999999999E-3</c:v>
                </c:pt>
                <c:pt idx="86">
                  <c:v>1.5679999999999999E-3</c:v>
                </c:pt>
                <c:pt idx="87">
                  <c:v>1.57E-3</c:v>
                </c:pt>
                <c:pt idx="88">
                  <c:v>1.609E-3</c:v>
                </c:pt>
                <c:pt idx="89">
                  <c:v>1.6130000000000001E-3</c:v>
                </c:pt>
                <c:pt idx="90">
                  <c:v>1.6379999999999999E-3</c:v>
                </c:pt>
                <c:pt idx="91">
                  <c:v>1.6509999999999999E-3</c:v>
                </c:pt>
                <c:pt idx="92">
                  <c:v>1.6789999999999999E-3</c:v>
                </c:pt>
                <c:pt idx="93">
                  <c:v>1.6949999999999999E-3</c:v>
                </c:pt>
                <c:pt idx="94">
                  <c:v>1.7110000000000001E-3</c:v>
                </c:pt>
                <c:pt idx="95">
                  <c:v>1.7329999999999999E-3</c:v>
                </c:pt>
                <c:pt idx="96">
                  <c:v>1.755E-3</c:v>
                </c:pt>
                <c:pt idx="97">
                  <c:v>1.7799999999999999E-3</c:v>
                </c:pt>
                <c:pt idx="98">
                  <c:v>1.7899999999999999E-3</c:v>
                </c:pt>
                <c:pt idx="99">
                  <c:v>1.825E-3</c:v>
                </c:pt>
                <c:pt idx="100">
                  <c:v>1.833E-3</c:v>
                </c:pt>
                <c:pt idx="101">
                  <c:v>1.8730000000000001E-3</c:v>
                </c:pt>
                <c:pt idx="102">
                  <c:v>1.8680000000000001E-3</c:v>
                </c:pt>
                <c:pt idx="103">
                  <c:v>1.9139999999999999E-3</c:v>
                </c:pt>
                <c:pt idx="104">
                  <c:v>1.9170000000000001E-3</c:v>
                </c:pt>
                <c:pt idx="105">
                  <c:v>1.954E-3</c:v>
                </c:pt>
                <c:pt idx="106">
                  <c:v>1.9499999999999999E-3</c:v>
                </c:pt>
                <c:pt idx="107">
                  <c:v>1.9949999999999998E-3</c:v>
                </c:pt>
                <c:pt idx="108">
                  <c:v>1.993E-3</c:v>
                </c:pt>
                <c:pt idx="109">
                  <c:v>2.026E-3</c:v>
                </c:pt>
                <c:pt idx="110">
                  <c:v>2.0309999999999998E-3</c:v>
                </c:pt>
                <c:pt idx="111">
                  <c:v>2.0690000000000001E-3</c:v>
                </c:pt>
                <c:pt idx="112">
                  <c:v>2.0799999999999998E-3</c:v>
                </c:pt>
                <c:pt idx="113">
                  <c:v>2.098E-3</c:v>
                </c:pt>
                <c:pt idx="114">
                  <c:v>2.1189999999999998E-3</c:v>
                </c:pt>
                <c:pt idx="115">
                  <c:v>2.1450000000000002E-3</c:v>
                </c:pt>
                <c:pt idx="116">
                  <c:v>2.1719999999999999E-3</c:v>
                </c:pt>
                <c:pt idx="117">
                  <c:v>2.176E-3</c:v>
                </c:pt>
                <c:pt idx="118">
                  <c:v>2.2109999999999999E-3</c:v>
                </c:pt>
                <c:pt idx="119">
                  <c:v>2.222E-3</c:v>
                </c:pt>
                <c:pt idx="120">
                  <c:v>2.2620000000000001E-3</c:v>
                </c:pt>
                <c:pt idx="121">
                  <c:v>2.2569999999999999E-3</c:v>
                </c:pt>
                <c:pt idx="122">
                  <c:v>2.3029999999999999E-3</c:v>
                </c:pt>
                <c:pt idx="123">
                  <c:v>2.3019999999999998E-3</c:v>
                </c:pt>
                <c:pt idx="124">
                  <c:v>2.3509999999999998E-3</c:v>
                </c:pt>
                <c:pt idx="125">
                  <c:v>2.3389999999999999E-3</c:v>
                </c:pt>
                <c:pt idx="126">
                  <c:v>2.3930000000000002E-3</c:v>
                </c:pt>
                <c:pt idx="127">
                  <c:v>2.3890000000000001E-3</c:v>
                </c:pt>
                <c:pt idx="128">
                  <c:v>2.4190000000000001E-3</c:v>
                </c:pt>
                <c:pt idx="129">
                  <c:v>2.4250000000000001E-3</c:v>
                </c:pt>
                <c:pt idx="130">
                  <c:v>2.464E-3</c:v>
                </c:pt>
                <c:pt idx="131">
                  <c:v>2.4729999999999999E-3</c:v>
                </c:pt>
                <c:pt idx="132">
                  <c:v>2.496E-3</c:v>
                </c:pt>
                <c:pt idx="133">
                  <c:v>2.513E-3</c:v>
                </c:pt>
                <c:pt idx="134">
                  <c:v>2.545E-3</c:v>
                </c:pt>
                <c:pt idx="135">
                  <c:v>2.5730000000000002E-3</c:v>
                </c:pt>
                <c:pt idx="136">
                  <c:v>2.5720000000000001E-3</c:v>
                </c:pt>
                <c:pt idx="137">
                  <c:v>2.6090000000000002E-3</c:v>
                </c:pt>
                <c:pt idx="138">
                  <c:v>2.617E-3</c:v>
                </c:pt>
                <c:pt idx="139">
                  <c:v>2.6580000000000002E-3</c:v>
                </c:pt>
                <c:pt idx="140">
                  <c:v>2.6549999999999998E-3</c:v>
                </c:pt>
                <c:pt idx="141">
                  <c:v>2.702E-3</c:v>
                </c:pt>
                <c:pt idx="142">
                  <c:v>2.7070000000000002E-3</c:v>
                </c:pt>
                <c:pt idx="143">
                  <c:v>2.751E-3</c:v>
                </c:pt>
                <c:pt idx="144">
                  <c:v>2.7399999999999998E-3</c:v>
                </c:pt>
                <c:pt idx="145">
                  <c:v>2.797E-3</c:v>
                </c:pt>
                <c:pt idx="146">
                  <c:v>2.7920000000000002E-3</c:v>
                </c:pt>
                <c:pt idx="147">
                  <c:v>2.8249999999999998E-3</c:v>
                </c:pt>
                <c:pt idx="148">
                  <c:v>2.8279999999999998E-3</c:v>
                </c:pt>
                <c:pt idx="149">
                  <c:v>2.8760000000000001E-3</c:v>
                </c:pt>
                <c:pt idx="150">
                  <c:v>2.8879999999999999E-3</c:v>
                </c:pt>
                <c:pt idx="151">
                  <c:v>2.9020000000000001E-3</c:v>
                </c:pt>
                <c:pt idx="152">
                  <c:v>2.9250000000000001E-3</c:v>
                </c:pt>
                <c:pt idx="153">
                  <c:v>2.9480000000000001E-3</c:v>
                </c:pt>
                <c:pt idx="154">
                  <c:v>2.9740000000000001E-3</c:v>
                </c:pt>
                <c:pt idx="155">
                  <c:v>2.9840000000000001E-3</c:v>
                </c:pt>
                <c:pt idx="156">
                  <c:v>3.016E-3</c:v>
                </c:pt>
                <c:pt idx="157">
                  <c:v>3.0370000000000002E-3</c:v>
                </c:pt>
                <c:pt idx="158">
                  <c:v>3.0799999999999998E-3</c:v>
                </c:pt>
                <c:pt idx="159">
                  <c:v>3.0669999999999998E-3</c:v>
                </c:pt>
                <c:pt idx="160">
                  <c:v>3.117E-3</c:v>
                </c:pt>
                <c:pt idx="161">
                  <c:v>3.1180000000000001E-3</c:v>
                </c:pt>
                <c:pt idx="162">
                  <c:v>3.1670000000000001E-3</c:v>
                </c:pt>
                <c:pt idx="163">
                  <c:v>3.1540000000000001E-3</c:v>
                </c:pt>
                <c:pt idx="164">
                  <c:v>3.2130000000000001E-3</c:v>
                </c:pt>
                <c:pt idx="165">
                  <c:v>3.209E-3</c:v>
                </c:pt>
                <c:pt idx="166">
                  <c:v>3.2399999999999998E-3</c:v>
                </c:pt>
                <c:pt idx="167">
                  <c:v>3.2450000000000001E-3</c:v>
                </c:pt>
                <c:pt idx="168">
                  <c:v>3.2889999999999998E-3</c:v>
                </c:pt>
                <c:pt idx="169">
                  <c:v>3.2980000000000002E-3</c:v>
                </c:pt>
                <c:pt idx="170">
                  <c:v>3.32E-3</c:v>
                </c:pt>
                <c:pt idx="171">
                  <c:v>3.3379999999999998E-3</c:v>
                </c:pt>
                <c:pt idx="172">
                  <c:v>3.3730000000000001E-3</c:v>
                </c:pt>
                <c:pt idx="173">
                  <c:v>3.3990000000000001E-3</c:v>
                </c:pt>
                <c:pt idx="174">
                  <c:v>3.4020000000000001E-3</c:v>
                </c:pt>
                <c:pt idx="175">
                  <c:v>3.4359999999999998E-3</c:v>
                </c:pt>
                <c:pt idx="176">
                  <c:v>3.457E-3</c:v>
                </c:pt>
                <c:pt idx="177">
                  <c:v>3.4970000000000001E-3</c:v>
                </c:pt>
                <c:pt idx="178">
                  <c:v>3.4889999999999999E-3</c:v>
                </c:pt>
                <c:pt idx="179">
                  <c:v>3.5370000000000002E-3</c:v>
                </c:pt>
                <c:pt idx="180">
                  <c:v>3.5500000000000002E-3</c:v>
                </c:pt>
                <c:pt idx="181">
                  <c:v>3.5869999999999999E-3</c:v>
                </c:pt>
                <c:pt idx="182">
                  <c:v>3.581E-3</c:v>
                </c:pt>
                <c:pt idx="183">
                  <c:v>3.637E-3</c:v>
                </c:pt>
                <c:pt idx="184">
                  <c:v>3.6329999999999999E-3</c:v>
                </c:pt>
                <c:pt idx="185">
                  <c:v>3.6709999999999998E-3</c:v>
                </c:pt>
                <c:pt idx="186">
                  <c:v>3.6740000000000002E-3</c:v>
                </c:pt>
                <c:pt idx="187">
                  <c:v>3.7160000000000001E-3</c:v>
                </c:pt>
                <c:pt idx="188">
                  <c:v>3.7230000000000002E-3</c:v>
                </c:pt>
                <c:pt idx="189">
                  <c:v>3.754E-3</c:v>
                </c:pt>
                <c:pt idx="190">
                  <c:v>3.7669999999999999E-3</c:v>
                </c:pt>
                <c:pt idx="191">
                  <c:v>3.803E-3</c:v>
                </c:pt>
                <c:pt idx="192">
                  <c:v>3.8279999999999998E-3</c:v>
                </c:pt>
                <c:pt idx="193">
                  <c:v>3.8349999999999999E-3</c:v>
                </c:pt>
                <c:pt idx="194">
                  <c:v>3.8670000000000002E-3</c:v>
                </c:pt>
                <c:pt idx="195">
                  <c:v>3.8890000000000001E-3</c:v>
                </c:pt>
                <c:pt idx="196">
                  <c:v>3.9290000000000002E-3</c:v>
                </c:pt>
                <c:pt idx="197">
                  <c:v>3.9230000000000003E-3</c:v>
                </c:pt>
                <c:pt idx="198">
                  <c:v>3.967E-3</c:v>
                </c:pt>
                <c:pt idx="199">
                  <c:v>3.9680000000000002E-3</c:v>
                </c:pt>
                <c:pt idx="200">
                  <c:v>4.0090000000000004E-3</c:v>
                </c:pt>
                <c:pt idx="201">
                  <c:v>3.9899999999999996E-3</c:v>
                </c:pt>
                <c:pt idx="202">
                  <c:v>4.058E-3</c:v>
                </c:pt>
                <c:pt idx="203">
                  <c:v>4.0949999999999997E-3</c:v>
                </c:pt>
                <c:pt idx="204">
                  <c:v>4.1520000000000003E-3</c:v>
                </c:pt>
                <c:pt idx="205">
                  <c:v>4.1590000000000004E-3</c:v>
                </c:pt>
                <c:pt idx="206">
                  <c:v>4.2119999999999996E-3</c:v>
                </c:pt>
                <c:pt idx="207">
                  <c:v>4.2220000000000001E-3</c:v>
                </c:pt>
                <c:pt idx="208">
                  <c:v>4.2500000000000003E-3</c:v>
                </c:pt>
                <c:pt idx="209">
                  <c:v>4.2690000000000002E-3</c:v>
                </c:pt>
                <c:pt idx="210">
                  <c:v>4.3059999999999999E-3</c:v>
                </c:pt>
                <c:pt idx="211">
                  <c:v>4.3290000000000004E-3</c:v>
                </c:pt>
                <c:pt idx="212">
                  <c:v>4.3400000000000001E-3</c:v>
                </c:pt>
                <c:pt idx="213">
                  <c:v>4.3639999999999998E-3</c:v>
                </c:pt>
                <c:pt idx="214">
                  <c:v>4.4450000000000002E-3</c:v>
                </c:pt>
                <c:pt idx="215">
                  <c:v>4.4970000000000001E-3</c:v>
                </c:pt>
                <c:pt idx="216">
                  <c:v>4.5149999999999999E-3</c:v>
                </c:pt>
                <c:pt idx="217">
                  <c:v>4.568E-3</c:v>
                </c:pt>
                <c:pt idx="218">
                  <c:v>4.5079999999999999E-3</c:v>
                </c:pt>
                <c:pt idx="219">
                  <c:v>4.339E-3</c:v>
                </c:pt>
                <c:pt idx="220">
                  <c:v>4.2360000000000002E-3</c:v>
                </c:pt>
                <c:pt idx="221">
                  <c:v>3.869E-3</c:v>
                </c:pt>
                <c:pt idx="222">
                  <c:v>2.9910000000000002E-3</c:v>
                </c:pt>
                <c:pt idx="223">
                  <c:v>2.9150000000000001E-3</c:v>
                </c:pt>
                <c:pt idx="224">
                  <c:v>2.8999999999999998E-3</c:v>
                </c:pt>
                <c:pt idx="225">
                  <c:v>2.849E-3</c:v>
                </c:pt>
                <c:pt idx="226">
                  <c:v>2.8189999999999999E-3</c:v>
                </c:pt>
                <c:pt idx="227">
                  <c:v>2.807E-3</c:v>
                </c:pt>
                <c:pt idx="228">
                  <c:v>2.8240000000000001E-3</c:v>
                </c:pt>
                <c:pt idx="229">
                  <c:v>2.8050000000000002E-3</c:v>
                </c:pt>
                <c:pt idx="230">
                  <c:v>2.784E-3</c:v>
                </c:pt>
                <c:pt idx="231">
                  <c:v>2.7850000000000001E-3</c:v>
                </c:pt>
                <c:pt idx="232">
                  <c:v>2.7759999999999998E-3</c:v>
                </c:pt>
                <c:pt idx="233">
                  <c:v>2.7789999999999998E-3</c:v>
                </c:pt>
                <c:pt idx="234">
                  <c:v>2.7539999999999999E-3</c:v>
                </c:pt>
                <c:pt idx="235">
                  <c:v>2.7680000000000001E-3</c:v>
                </c:pt>
                <c:pt idx="236">
                  <c:v>2.748E-3</c:v>
                </c:pt>
                <c:pt idx="237">
                  <c:v>2.7620000000000001E-3</c:v>
                </c:pt>
                <c:pt idx="238">
                  <c:v>2.728E-3</c:v>
                </c:pt>
                <c:pt idx="239">
                  <c:v>2.7529999999999998E-3</c:v>
                </c:pt>
                <c:pt idx="240">
                  <c:v>2.7260000000000001E-3</c:v>
                </c:pt>
                <c:pt idx="241">
                  <c:v>2.7430000000000002E-3</c:v>
                </c:pt>
                <c:pt idx="242">
                  <c:v>2.7079999999999999E-3</c:v>
                </c:pt>
                <c:pt idx="243">
                  <c:v>2.7390000000000001E-3</c:v>
                </c:pt>
              </c:numCache>
            </c:numRef>
          </c:xVal>
          <c:yVal>
            <c:numRef>
              <c:f>'Duct 2'!$Q$10:$Q$1008</c:f>
              <c:numCache>
                <c:formatCode>General</c:formatCode>
                <c:ptCount val="999"/>
                <c:pt idx="0">
                  <c:v>2838.1526983344297</c:v>
                </c:pt>
                <c:pt idx="1">
                  <c:v>2899.2540388070197</c:v>
                </c:pt>
                <c:pt idx="2">
                  <c:v>3152.9753001416311</c:v>
                </c:pt>
                <c:pt idx="3">
                  <c:v>3278.7399426390248</c:v>
                </c:pt>
                <c:pt idx="4">
                  <c:v>3263.6701053027359</c:v>
                </c:pt>
                <c:pt idx="5">
                  <c:v>3404.5045851364184</c:v>
                </c:pt>
                <c:pt idx="6">
                  <c:v>3426.4243485346569</c:v>
                </c:pt>
                <c:pt idx="7">
                  <c:v>3569.3594723606711</c:v>
                </c:pt>
                <c:pt idx="8">
                  <c:v>3548.992358869808</c:v>
                </c:pt>
                <c:pt idx="9">
                  <c:v>3684.2555655064384</c:v>
                </c:pt>
                <c:pt idx="10">
                  <c:v>3659.1391699459564</c:v>
                </c:pt>
                <c:pt idx="11">
                  <c:v>3807.3715699265445</c:v>
                </c:pt>
                <c:pt idx="12">
                  <c:v>3794.311044235094</c:v>
                </c:pt>
                <c:pt idx="13">
                  <c:v>3902.4485436664045</c:v>
                </c:pt>
                <c:pt idx="14">
                  <c:v>3890.758003187344</c:v>
                </c:pt>
                <c:pt idx="15">
                  <c:v>4017.618633854649</c:v>
                </c:pt>
                <c:pt idx="16">
                  <c:v>4020.6326013219073</c:v>
                </c:pt>
                <c:pt idx="17">
                  <c:v>4096.4384497408155</c:v>
                </c:pt>
                <c:pt idx="18">
                  <c:v>4113.7002634169285</c:v>
                </c:pt>
                <c:pt idx="19">
                  <c:v>4206.8592578594426</c:v>
                </c:pt>
                <c:pt idx="20">
                  <c:v>4238.1862530494245</c:v>
                </c:pt>
                <c:pt idx="21">
                  <c:v>4282.1171121933949</c:v>
                </c:pt>
                <c:pt idx="22">
                  <c:v>4331.7105768819092</c:v>
                </c:pt>
                <c:pt idx="23">
                  <c:v>4396.191214211728</c:v>
                </c:pt>
                <c:pt idx="24">
                  <c:v>4458.205878159245</c:v>
                </c:pt>
                <c:pt idx="25">
                  <c:v>4470.9924068082173</c:v>
                </c:pt>
                <c:pt idx="26">
                  <c:v>4549.8122226943833</c:v>
                </c:pt>
                <c:pt idx="27">
                  <c:v>4593.8344141858461</c:v>
                </c:pt>
                <c:pt idx="28">
                  <c:v>4685.2580940259986</c:v>
                </c:pt>
                <c:pt idx="29">
                  <c:v>4658.4977162106497</c:v>
                </c:pt>
                <c:pt idx="30">
                  <c:v>4775.2204563062696</c:v>
                </c:pt>
                <c:pt idx="31">
                  <c:v>4771.2018330165929</c:v>
                </c:pt>
                <c:pt idx="32">
                  <c:v>4895.1398285641326</c:v>
                </c:pt>
                <c:pt idx="33">
                  <c:v>4852.5789546325532</c:v>
                </c:pt>
                <c:pt idx="34">
                  <c:v>4996.4274019334944</c:v>
                </c:pt>
                <c:pt idx="35">
                  <c:v>4970.9456769830413</c:v>
                </c:pt>
                <c:pt idx="36">
                  <c:v>5087.1204229937057</c:v>
                </c:pt>
                <c:pt idx="37">
                  <c:v>5056.3414218886792</c:v>
                </c:pt>
                <c:pt idx="38">
                  <c:v>5197.3585664173479</c:v>
                </c:pt>
                <c:pt idx="39">
                  <c:v>5183.5673819459553</c:v>
                </c:pt>
                <c:pt idx="40">
                  <c:v>5272.5250884038069</c:v>
                </c:pt>
                <c:pt idx="41">
                  <c:v>5272.1597590138363</c:v>
                </c:pt>
                <c:pt idx="42">
                  <c:v>5385.22920520975</c:v>
                </c:pt>
                <c:pt idx="43">
                  <c:v>5400.9383689784881</c:v>
                </c:pt>
                <c:pt idx="44">
                  <c:v>5454.9157863466507</c:v>
                </c:pt>
                <c:pt idx="45">
                  <c:v>5491.1747283012364</c:v>
                </c:pt>
                <c:pt idx="46">
                  <c:v>5569.6292147974318</c:v>
                </c:pt>
                <c:pt idx="47">
                  <c:v>5622.3279793006968</c:v>
                </c:pt>
                <c:pt idx="48">
                  <c:v>5639.9551223667804</c:v>
                </c:pt>
                <c:pt idx="49">
                  <c:v>5713.7516591408503</c:v>
                </c:pt>
                <c:pt idx="50">
                  <c:v>5765.6284325166816</c:v>
                </c:pt>
                <c:pt idx="51">
                  <c:v>5856.1387888819081</c:v>
                </c:pt>
                <c:pt idx="52">
                  <c:v>5846.2748953527016</c:v>
                </c:pt>
                <c:pt idx="53">
                  <c:v>5959.6183385910927</c:v>
                </c:pt>
                <c:pt idx="54">
                  <c:v>5976.6974875722199</c:v>
                </c:pt>
                <c:pt idx="55">
                  <c:v>6102.370797722122</c:v>
                </c:pt>
                <c:pt idx="56">
                  <c:v>6058.5312709256441</c:v>
                </c:pt>
                <c:pt idx="57">
                  <c:v>6210.2343001109539</c:v>
                </c:pt>
                <c:pt idx="58">
                  <c:v>6191.0545071374954</c:v>
                </c:pt>
                <c:pt idx="59">
                  <c:v>6318.6457965847421</c:v>
                </c:pt>
                <c:pt idx="60">
                  <c:v>6274.8976021357576</c:v>
                </c:pt>
                <c:pt idx="61">
                  <c:v>6432.9025632980602</c:v>
                </c:pt>
                <c:pt idx="62">
                  <c:v>6409.6128146874316</c:v>
                </c:pt>
                <c:pt idx="63">
                  <c:v>6518.9376346361469</c:v>
                </c:pt>
                <c:pt idx="64">
                  <c:v>6504.3244590373215</c:v>
                </c:pt>
                <c:pt idx="65">
                  <c:v>6639.8616627164292</c:v>
                </c:pt>
                <c:pt idx="66">
                  <c:v>6642.2363037512387</c:v>
                </c:pt>
                <c:pt idx="67">
                  <c:v>6730.1893543866709</c:v>
                </c:pt>
                <c:pt idx="68">
                  <c:v>6752.1091177849094</c:v>
                </c:pt>
                <c:pt idx="69">
                  <c:v>6854.9493410616451</c:v>
                </c:pt>
                <c:pt idx="70">
                  <c:v>6892.6696005761141</c:v>
                </c:pt>
                <c:pt idx="71">
                  <c:v>6935.139142160202</c:v>
                </c:pt>
                <c:pt idx="72">
                  <c:v>6996.8798090652399</c:v>
                </c:pt>
                <c:pt idx="73">
                  <c:v>7072.2289957466846</c:v>
                </c:pt>
                <c:pt idx="74">
                  <c:v>7146.6648589532033</c:v>
                </c:pt>
                <c:pt idx="75">
                  <c:v>7159.1773905596983</c:v>
                </c:pt>
                <c:pt idx="76">
                  <c:v>7258.820981674191</c:v>
                </c:pt>
                <c:pt idx="77">
                  <c:v>7283.1153861072389</c:v>
                </c:pt>
                <c:pt idx="78">
                  <c:v>7399.3814644653958</c:v>
                </c:pt>
                <c:pt idx="79">
                  <c:v>7387.4169269438571</c:v>
                </c:pt>
                <c:pt idx="80">
                  <c:v>7525.7854333952382</c:v>
                </c:pt>
                <c:pt idx="81">
                  <c:v>7520.6708219356487</c:v>
                </c:pt>
                <c:pt idx="82">
                  <c:v>7665.1585956690387</c:v>
                </c:pt>
                <c:pt idx="83">
                  <c:v>7623.7850422548618</c:v>
                </c:pt>
                <c:pt idx="84">
                  <c:v>7790.9232381664315</c:v>
                </c:pt>
                <c:pt idx="85">
                  <c:v>7761.2402252313168</c:v>
                </c:pt>
                <c:pt idx="86">
                  <c:v>7897.3254229953809</c:v>
                </c:pt>
                <c:pt idx="87">
                  <c:v>7872.0263627399145</c:v>
                </c:pt>
                <c:pt idx="88">
                  <c:v>8026.2866976550185</c:v>
                </c:pt>
                <c:pt idx="89">
                  <c:v>8011.4908573612065</c:v>
                </c:pt>
                <c:pt idx="90">
                  <c:v>8116.4317246302753</c:v>
                </c:pt>
                <c:pt idx="91">
                  <c:v>8123.8296447771791</c:v>
                </c:pt>
                <c:pt idx="92">
                  <c:v>8245.8496610273742</c:v>
                </c:pt>
                <c:pt idx="93">
                  <c:v>8263.0201423559956</c:v>
                </c:pt>
                <c:pt idx="94">
                  <c:v>8340.104643639801</c:v>
                </c:pt>
                <c:pt idx="95">
                  <c:v>8383.213511656335</c:v>
                </c:pt>
                <c:pt idx="96">
                  <c:v>8481.3044528634546</c:v>
                </c:pt>
                <c:pt idx="97">
                  <c:v>8535.6471996215878</c:v>
                </c:pt>
                <c:pt idx="98">
                  <c:v>8585.1493319626079</c:v>
                </c:pt>
                <c:pt idx="99">
                  <c:v>8669.9970827832894</c:v>
                </c:pt>
                <c:pt idx="100">
                  <c:v>8717.6725681744592</c:v>
                </c:pt>
                <c:pt idx="101">
                  <c:v>8821.5174472736144</c:v>
                </c:pt>
                <c:pt idx="102">
                  <c:v>8819.5081356287756</c:v>
                </c:pt>
                <c:pt idx="103">
                  <c:v>8950.3873895857578</c:v>
                </c:pt>
                <c:pt idx="104">
                  <c:v>8980.2530672158591</c:v>
                </c:pt>
                <c:pt idx="105">
                  <c:v>9113.0503004701877</c:v>
                </c:pt>
                <c:pt idx="106">
                  <c:v>9069.4847707161898</c:v>
                </c:pt>
                <c:pt idx="107">
                  <c:v>9240.2762605274638</c:v>
                </c:pt>
                <c:pt idx="108">
                  <c:v>9209.2232623799591</c:v>
                </c:pt>
                <c:pt idx="109">
                  <c:v>9344.8517984065602</c:v>
                </c:pt>
                <c:pt idx="110">
                  <c:v>9324.4846849156966</c:v>
                </c:pt>
                <c:pt idx="111">
                  <c:v>9482.2156490355228</c:v>
                </c:pt>
                <c:pt idx="112">
                  <c:v>9476.7357081859627</c:v>
                </c:pt>
                <c:pt idx="113">
                  <c:v>9568.7073821110716</c:v>
                </c:pt>
                <c:pt idx="114">
                  <c:v>9592.2711277641774</c:v>
                </c:pt>
                <c:pt idx="115">
                  <c:v>9719.1317584314838</c:v>
                </c:pt>
                <c:pt idx="116">
                  <c:v>9764.1586057453642</c:v>
                </c:pt>
                <c:pt idx="117">
                  <c:v>9804.9841650745839</c:v>
                </c:pt>
                <c:pt idx="118">
                  <c:v>9884.3519750457071</c:v>
                </c:pt>
                <c:pt idx="119">
                  <c:v>9952.7599033177084</c:v>
                </c:pt>
                <c:pt idx="120">
                  <c:v>10048.841532879989</c:v>
                </c:pt>
                <c:pt idx="121">
                  <c:v>10051.30750626229</c:v>
                </c:pt>
                <c:pt idx="122">
                  <c:v>10176.980816412191</c:v>
                </c:pt>
                <c:pt idx="123">
                  <c:v>10198.443918072966</c:v>
                </c:pt>
                <c:pt idx="124">
                  <c:v>10347.680973875975</c:v>
                </c:pt>
                <c:pt idx="125">
                  <c:v>10304.024111774483</c:v>
                </c:pt>
                <c:pt idx="126">
                  <c:v>10481.848192342693</c:v>
                </c:pt>
                <c:pt idx="127">
                  <c:v>10464.403713971595</c:v>
                </c:pt>
                <c:pt idx="128">
                  <c:v>10597.657608963385</c:v>
                </c:pt>
                <c:pt idx="129">
                  <c:v>10566.513278468388</c:v>
                </c:pt>
                <c:pt idx="130">
                  <c:v>10739.58807696698</c:v>
                </c:pt>
                <c:pt idx="131">
                  <c:v>10718.946966433641</c:v>
                </c:pt>
                <c:pt idx="132">
                  <c:v>10839.04900338649</c:v>
                </c:pt>
                <c:pt idx="133">
                  <c:v>10838.501009301533</c:v>
                </c:pt>
                <c:pt idx="134">
                  <c:v>10989.564712054393</c:v>
                </c:pt>
                <c:pt idx="135">
                  <c:v>11030.390271383612</c:v>
                </c:pt>
                <c:pt idx="136">
                  <c:v>11058.246637368875</c:v>
                </c:pt>
                <c:pt idx="137">
                  <c:v>11136.427126822591</c:v>
                </c:pt>
                <c:pt idx="138">
                  <c:v>11203.465069882204</c:v>
                </c:pt>
                <c:pt idx="139">
                  <c:v>11290.230800000232</c:v>
                </c:pt>
                <c:pt idx="140">
                  <c:v>11312.881222178412</c:v>
                </c:pt>
                <c:pt idx="141">
                  <c:v>11425.950668374326</c:v>
                </c:pt>
                <c:pt idx="142">
                  <c:v>11481.115406259894</c:v>
                </c:pt>
                <c:pt idx="143">
                  <c:v>11625.329182950803</c:v>
                </c:pt>
                <c:pt idx="144">
                  <c:v>11568.063801072905</c:v>
                </c:pt>
                <c:pt idx="145">
                  <c:v>11749.541175540822</c:v>
                </c:pt>
                <c:pt idx="146">
                  <c:v>11733.6493470771</c:v>
                </c:pt>
                <c:pt idx="147">
                  <c:v>11879.507106022878</c:v>
                </c:pt>
                <c:pt idx="148">
                  <c:v>11831.466291241739</c:v>
                </c:pt>
                <c:pt idx="149">
                  <c:v>12025.273532621164</c:v>
                </c:pt>
                <c:pt idx="150">
                  <c:v>12021.437574026473</c:v>
                </c:pt>
                <c:pt idx="151">
                  <c:v>12110.57794517931</c:v>
                </c:pt>
                <c:pt idx="152">
                  <c:v>12119.893844623562</c:v>
                </c:pt>
                <c:pt idx="153">
                  <c:v>12253.147739615353</c:v>
                </c:pt>
                <c:pt idx="154">
                  <c:v>12272.784194326276</c:v>
                </c:pt>
                <c:pt idx="155">
                  <c:v>12354.526645332207</c:v>
                </c:pt>
                <c:pt idx="156">
                  <c:v>12399.096830908624</c:v>
                </c:pt>
                <c:pt idx="157">
                  <c:v>12518.833538471503</c:v>
                </c:pt>
                <c:pt idx="158">
                  <c:v>12604.86860980959</c:v>
                </c:pt>
                <c:pt idx="159">
                  <c:v>12590.620763600735</c:v>
                </c:pt>
                <c:pt idx="160">
                  <c:v>12709.90080942615</c:v>
                </c:pt>
                <c:pt idx="161">
                  <c:v>12755.932312562451</c:v>
                </c:pt>
                <c:pt idx="162">
                  <c:v>12889.368872249228</c:v>
                </c:pt>
                <c:pt idx="163">
                  <c:v>12849.273971699949</c:v>
                </c:pt>
                <c:pt idx="164">
                  <c:v>13011.754217889393</c:v>
                </c:pt>
                <c:pt idx="165">
                  <c:v>13017.599488128923</c:v>
                </c:pt>
                <c:pt idx="166">
                  <c:v>13161.721932472341</c:v>
                </c:pt>
                <c:pt idx="167">
                  <c:v>13109.936491444003</c:v>
                </c:pt>
                <c:pt idx="168">
                  <c:v>13298.081127278885</c:v>
                </c:pt>
                <c:pt idx="169">
                  <c:v>13271.320749463534</c:v>
                </c:pt>
                <c:pt idx="170">
                  <c:v>13401.195347598097</c:v>
                </c:pt>
                <c:pt idx="171">
                  <c:v>13382.472216362103</c:v>
                </c:pt>
                <c:pt idx="172">
                  <c:v>13552.259050350958</c:v>
                </c:pt>
                <c:pt idx="173">
                  <c:v>13571.164846281939</c:v>
                </c:pt>
                <c:pt idx="174">
                  <c:v>13626.238251820014</c:v>
                </c:pt>
                <c:pt idx="175">
                  <c:v>13673.183078431241</c:v>
                </c:pt>
                <c:pt idx="176">
                  <c:v>13796.847076936305</c:v>
                </c:pt>
                <c:pt idx="177">
                  <c:v>13865.437669903291</c:v>
                </c:pt>
                <c:pt idx="178">
                  <c:v>13868.268972675563</c:v>
                </c:pt>
                <c:pt idx="179">
                  <c:v>13967.547234400086</c:v>
                </c:pt>
                <c:pt idx="180">
                  <c:v>14060.614896495108</c:v>
                </c:pt>
                <c:pt idx="181">
                  <c:v>14190.763491672149</c:v>
                </c:pt>
                <c:pt idx="182">
                  <c:v>14123.451551570057</c:v>
                </c:pt>
                <c:pt idx="183">
                  <c:v>14289.311094616729</c:v>
                </c:pt>
                <c:pt idx="184">
                  <c:v>14284.744477242097</c:v>
                </c:pt>
                <c:pt idx="185">
                  <c:v>14439.826803284635</c:v>
                </c:pt>
                <c:pt idx="186">
                  <c:v>14387.128038781369</c:v>
                </c:pt>
                <c:pt idx="187">
                  <c:v>14565.682778129521</c:v>
                </c:pt>
                <c:pt idx="188">
                  <c:v>14529.697833217413</c:v>
                </c:pt>
                <c:pt idx="189">
                  <c:v>14687.611462032222</c:v>
                </c:pt>
                <c:pt idx="190">
                  <c:v>14654.001158154924</c:v>
                </c:pt>
                <c:pt idx="191">
                  <c:v>14825.888636136111</c:v>
                </c:pt>
                <c:pt idx="192">
                  <c:v>14830.63791820573</c:v>
                </c:pt>
                <c:pt idx="193">
                  <c:v>14906.443766624638</c:v>
                </c:pt>
                <c:pt idx="194">
                  <c:v>14932.747482702523</c:v>
                </c:pt>
                <c:pt idx="195">
                  <c:v>15068.010689339155</c:v>
                </c:pt>
                <c:pt idx="196">
                  <c:v>15120.344124452449</c:v>
                </c:pt>
                <c:pt idx="197">
                  <c:v>15141.441896723256</c:v>
                </c:pt>
                <c:pt idx="198">
                  <c:v>15220.809706694376</c:v>
                </c:pt>
                <c:pt idx="199">
                  <c:v>15286.934326279063</c:v>
                </c:pt>
                <c:pt idx="200">
                  <c:v>15374.704712219509</c:v>
                </c:pt>
                <c:pt idx="201">
                  <c:v>15366.941462682633</c:v>
                </c:pt>
                <c:pt idx="202">
                  <c:v>15474.348303334004</c:v>
                </c:pt>
                <c:pt idx="203">
                  <c:v>15441.377325889151</c:v>
                </c:pt>
                <c:pt idx="204">
                  <c:v>15527.777726617211</c:v>
                </c:pt>
                <c:pt idx="205">
                  <c:v>15440.555334761719</c:v>
                </c:pt>
                <c:pt idx="206">
                  <c:v>15592.441028642013</c:v>
                </c:pt>
                <c:pt idx="207">
                  <c:v>15549.78882236294</c:v>
                </c:pt>
                <c:pt idx="208">
                  <c:v>15667.333553585995</c:v>
                </c:pt>
                <c:pt idx="209">
                  <c:v>15618.744744719899</c:v>
                </c:pt>
                <c:pt idx="210">
                  <c:v>15772.731082592523</c:v>
                </c:pt>
                <c:pt idx="211">
                  <c:v>15744.418054869799</c:v>
                </c:pt>
                <c:pt idx="212">
                  <c:v>15816.022615304046</c:v>
                </c:pt>
                <c:pt idx="213">
                  <c:v>15811.729994971889</c:v>
                </c:pt>
                <c:pt idx="214">
                  <c:v>15899.500380912339</c:v>
                </c:pt>
                <c:pt idx="215">
                  <c:v>15906.258974626793</c:v>
                </c:pt>
                <c:pt idx="216">
                  <c:v>15927.174082202615</c:v>
                </c:pt>
                <c:pt idx="217">
                  <c:v>15959.140403825046</c:v>
                </c:pt>
                <c:pt idx="218">
                  <c:v>15969.643623786702</c:v>
                </c:pt>
                <c:pt idx="219">
                  <c:v>15905.254318804376</c:v>
                </c:pt>
                <c:pt idx="220">
                  <c:v>15652.629045639675</c:v>
                </c:pt>
                <c:pt idx="221">
                  <c:v>15071.207321501397</c:v>
                </c:pt>
                <c:pt idx="222">
                  <c:v>12147.750210608823</c:v>
                </c:pt>
                <c:pt idx="223">
                  <c:v>11633.457761877651</c:v>
                </c:pt>
                <c:pt idx="224">
                  <c:v>11593.545526023358</c:v>
                </c:pt>
                <c:pt idx="225">
                  <c:v>11488.147997016828</c:v>
                </c:pt>
                <c:pt idx="226">
                  <c:v>11471.0688480357</c:v>
                </c:pt>
                <c:pt idx="227">
                  <c:v>11334.252991491694</c:v>
                </c:pt>
                <c:pt idx="228">
                  <c:v>11468.511542305905</c:v>
                </c:pt>
                <c:pt idx="229">
                  <c:v>11377.727188898201</c:v>
                </c:pt>
                <c:pt idx="230">
                  <c:v>11409.328181130662</c:v>
                </c:pt>
                <c:pt idx="231">
                  <c:v>11323.110445097591</c:v>
                </c:pt>
                <c:pt idx="232">
                  <c:v>11414.899454327715</c:v>
                </c:pt>
                <c:pt idx="233">
                  <c:v>11343.38622624096</c:v>
                </c:pt>
                <c:pt idx="234">
                  <c:v>11359.095390009699</c:v>
                </c:pt>
                <c:pt idx="235">
                  <c:v>11324.297765614994</c:v>
                </c:pt>
                <c:pt idx="236">
                  <c:v>11369.598609971354</c:v>
                </c:pt>
                <c:pt idx="237">
                  <c:v>11348.86616709052</c:v>
                </c:pt>
                <c:pt idx="238">
                  <c:v>11309.410592973691</c:v>
                </c:pt>
                <c:pt idx="239">
                  <c:v>11333.613665059247</c:v>
                </c:pt>
                <c:pt idx="240">
                  <c:v>11341.924908681078</c:v>
                </c:pt>
                <c:pt idx="241">
                  <c:v>11373.799897956018</c:v>
                </c:pt>
                <c:pt idx="242">
                  <c:v>11290.13946765274</c:v>
                </c:pt>
                <c:pt idx="243">
                  <c:v>11367.497965979022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96-4857-94C3-6D3AB0E29232}"/>
            </c:ext>
          </c:extLst>
        </c:ser>
        <c:ser>
          <c:idx val="2"/>
          <c:order val="2"/>
          <c:tx>
            <c:v>Radial Strain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'Duct 2'!$M$10:$M$991</c:f>
              <c:numCache>
                <c:formatCode>General</c:formatCode>
                <c:ptCount val="982"/>
                <c:pt idx="0">
                  <c:v>0</c:v>
                </c:pt>
                <c:pt idx="1">
                  <c:v>-9.9999999999999995E-7</c:v>
                </c:pt>
                <c:pt idx="2">
                  <c:v>-2.0000000000000002E-5</c:v>
                </c:pt>
                <c:pt idx="3">
                  <c:v>-2.6999999999999999E-5</c:v>
                </c:pt>
                <c:pt idx="4">
                  <c:v>-2.8E-5</c:v>
                </c:pt>
                <c:pt idx="5">
                  <c:v>-3.6000000000000001E-5</c:v>
                </c:pt>
                <c:pt idx="6">
                  <c:v>-3.8999999999999999E-5</c:v>
                </c:pt>
                <c:pt idx="7">
                  <c:v>-4.6999999999999997E-5</c:v>
                </c:pt>
                <c:pt idx="8">
                  <c:v>-4.6999999999999997E-5</c:v>
                </c:pt>
                <c:pt idx="9">
                  <c:v>-5.7000000000000003E-5</c:v>
                </c:pt>
                <c:pt idx="10">
                  <c:v>-5.5000000000000002E-5</c:v>
                </c:pt>
                <c:pt idx="11">
                  <c:v>-6.6000000000000005E-5</c:v>
                </c:pt>
                <c:pt idx="12">
                  <c:v>-6.3999999999999997E-5</c:v>
                </c:pt>
                <c:pt idx="13">
                  <c:v>-7.3999999999999996E-5</c:v>
                </c:pt>
                <c:pt idx="14">
                  <c:v>-7.2000000000000002E-5</c:v>
                </c:pt>
                <c:pt idx="15">
                  <c:v>-8.2999999999999998E-5</c:v>
                </c:pt>
                <c:pt idx="16">
                  <c:v>-8.2000000000000001E-5</c:v>
                </c:pt>
                <c:pt idx="17">
                  <c:v>-8.8999999999999995E-5</c:v>
                </c:pt>
                <c:pt idx="18">
                  <c:v>-8.8999999999999995E-5</c:v>
                </c:pt>
                <c:pt idx="19">
                  <c:v>-9.7E-5</c:v>
                </c:pt>
                <c:pt idx="20">
                  <c:v>-9.7999999999999997E-5</c:v>
                </c:pt>
                <c:pt idx="21">
                  <c:v>-1.03E-4</c:v>
                </c:pt>
                <c:pt idx="22">
                  <c:v>-1.05E-4</c:v>
                </c:pt>
                <c:pt idx="23">
                  <c:v>-1.12E-4</c:v>
                </c:pt>
                <c:pt idx="24">
                  <c:v>-1.15E-4</c:v>
                </c:pt>
                <c:pt idx="25">
                  <c:v>-1.18E-4</c:v>
                </c:pt>
                <c:pt idx="26">
                  <c:v>-1.22E-4</c:v>
                </c:pt>
                <c:pt idx="27">
                  <c:v>-1.27E-4</c:v>
                </c:pt>
                <c:pt idx="28">
                  <c:v>-1.3300000000000001E-4</c:v>
                </c:pt>
                <c:pt idx="29">
                  <c:v>-1.3300000000000001E-4</c:v>
                </c:pt>
                <c:pt idx="30">
                  <c:v>-1.3999999999999999E-4</c:v>
                </c:pt>
                <c:pt idx="31">
                  <c:v>-1.4100000000000001E-4</c:v>
                </c:pt>
                <c:pt idx="32">
                  <c:v>-1.4899999999999999E-4</c:v>
                </c:pt>
                <c:pt idx="33">
                  <c:v>-1.47E-4</c:v>
                </c:pt>
                <c:pt idx="34">
                  <c:v>-1.5699999999999999E-4</c:v>
                </c:pt>
                <c:pt idx="35">
                  <c:v>-1.56E-4</c:v>
                </c:pt>
                <c:pt idx="36">
                  <c:v>-1.65E-4</c:v>
                </c:pt>
                <c:pt idx="37">
                  <c:v>-1.63E-4</c:v>
                </c:pt>
                <c:pt idx="38">
                  <c:v>-1.73E-4</c:v>
                </c:pt>
                <c:pt idx="39">
                  <c:v>-1.7200000000000001E-4</c:v>
                </c:pt>
                <c:pt idx="40">
                  <c:v>-1.7899999999999999E-4</c:v>
                </c:pt>
                <c:pt idx="41">
                  <c:v>-1.7799999999999999E-4</c:v>
                </c:pt>
                <c:pt idx="42">
                  <c:v>-1.8699999999999999E-4</c:v>
                </c:pt>
                <c:pt idx="43">
                  <c:v>-1.8799999999999999E-4</c:v>
                </c:pt>
                <c:pt idx="44">
                  <c:v>-1.93E-4</c:v>
                </c:pt>
                <c:pt idx="45">
                  <c:v>-1.95E-4</c:v>
                </c:pt>
                <c:pt idx="46">
                  <c:v>-2.0100000000000001E-4</c:v>
                </c:pt>
                <c:pt idx="47">
                  <c:v>-2.04E-4</c:v>
                </c:pt>
                <c:pt idx="48">
                  <c:v>-2.0599999999999999E-4</c:v>
                </c:pt>
                <c:pt idx="49">
                  <c:v>-2.1100000000000001E-4</c:v>
                </c:pt>
                <c:pt idx="50">
                  <c:v>-2.1499999999999999E-4</c:v>
                </c:pt>
                <c:pt idx="51">
                  <c:v>-2.2100000000000001E-4</c:v>
                </c:pt>
                <c:pt idx="52">
                  <c:v>-2.22E-4</c:v>
                </c:pt>
                <c:pt idx="53">
                  <c:v>-2.2900000000000001E-4</c:v>
                </c:pt>
                <c:pt idx="54">
                  <c:v>-2.31E-4</c:v>
                </c:pt>
                <c:pt idx="55">
                  <c:v>-2.3900000000000001E-4</c:v>
                </c:pt>
                <c:pt idx="56">
                  <c:v>-2.3800000000000001E-4</c:v>
                </c:pt>
                <c:pt idx="57">
                  <c:v>-2.4699999999999999E-4</c:v>
                </c:pt>
                <c:pt idx="58">
                  <c:v>-2.4699999999999999E-4</c:v>
                </c:pt>
                <c:pt idx="59">
                  <c:v>-2.5599999999999999E-4</c:v>
                </c:pt>
                <c:pt idx="60">
                  <c:v>-2.5300000000000002E-4</c:v>
                </c:pt>
                <c:pt idx="61">
                  <c:v>-2.6499999999999999E-4</c:v>
                </c:pt>
                <c:pt idx="62">
                  <c:v>-2.63E-4</c:v>
                </c:pt>
                <c:pt idx="63">
                  <c:v>-2.7099999999999997E-4</c:v>
                </c:pt>
                <c:pt idx="64">
                  <c:v>-2.6899999999999998E-4</c:v>
                </c:pt>
                <c:pt idx="65">
                  <c:v>-2.7900000000000001E-4</c:v>
                </c:pt>
                <c:pt idx="66">
                  <c:v>-2.7900000000000001E-4</c:v>
                </c:pt>
                <c:pt idx="67">
                  <c:v>-2.8600000000000001E-4</c:v>
                </c:pt>
                <c:pt idx="68">
                  <c:v>-2.8699999999999998E-4</c:v>
                </c:pt>
                <c:pt idx="69">
                  <c:v>-2.9399999999999999E-4</c:v>
                </c:pt>
                <c:pt idx="70">
                  <c:v>-2.9700000000000001E-4</c:v>
                </c:pt>
                <c:pt idx="71">
                  <c:v>-2.9999999999999997E-4</c:v>
                </c:pt>
                <c:pt idx="72">
                  <c:v>-3.0400000000000002E-4</c:v>
                </c:pt>
                <c:pt idx="73">
                  <c:v>-3.1E-4</c:v>
                </c:pt>
                <c:pt idx="74">
                  <c:v>-3.1500000000000001E-4</c:v>
                </c:pt>
                <c:pt idx="75">
                  <c:v>-3.1700000000000001E-4</c:v>
                </c:pt>
                <c:pt idx="76">
                  <c:v>-3.2299999999999999E-4</c:v>
                </c:pt>
                <c:pt idx="77">
                  <c:v>-3.2600000000000001E-4</c:v>
                </c:pt>
                <c:pt idx="78">
                  <c:v>-3.3399999999999999E-4</c:v>
                </c:pt>
                <c:pt idx="79">
                  <c:v>-3.3300000000000002E-4</c:v>
                </c:pt>
                <c:pt idx="80">
                  <c:v>-3.4200000000000002E-4</c:v>
                </c:pt>
                <c:pt idx="81">
                  <c:v>-3.4299999999999999E-4</c:v>
                </c:pt>
                <c:pt idx="82">
                  <c:v>-3.5300000000000002E-4</c:v>
                </c:pt>
                <c:pt idx="83">
                  <c:v>-3.5100000000000002E-4</c:v>
                </c:pt>
                <c:pt idx="84">
                  <c:v>-3.6299999999999999E-4</c:v>
                </c:pt>
                <c:pt idx="85">
                  <c:v>-3.6099999999999999E-4</c:v>
                </c:pt>
                <c:pt idx="86">
                  <c:v>-3.6999999999999999E-4</c:v>
                </c:pt>
                <c:pt idx="87">
                  <c:v>-3.6900000000000002E-4</c:v>
                </c:pt>
                <c:pt idx="88">
                  <c:v>-3.79E-4</c:v>
                </c:pt>
                <c:pt idx="89">
                  <c:v>-3.79E-4</c:v>
                </c:pt>
                <c:pt idx="90">
                  <c:v>-3.8499999999999998E-4</c:v>
                </c:pt>
                <c:pt idx="91">
                  <c:v>-3.8699999999999997E-4</c:v>
                </c:pt>
                <c:pt idx="92">
                  <c:v>-3.9500000000000001E-4</c:v>
                </c:pt>
                <c:pt idx="93">
                  <c:v>-3.97E-4</c:v>
                </c:pt>
                <c:pt idx="94">
                  <c:v>-4.0200000000000001E-4</c:v>
                </c:pt>
                <c:pt idx="95">
                  <c:v>-4.06E-4</c:v>
                </c:pt>
                <c:pt idx="96">
                  <c:v>-4.1199999999999999E-4</c:v>
                </c:pt>
                <c:pt idx="97">
                  <c:v>-4.1599999999999997E-4</c:v>
                </c:pt>
                <c:pt idx="98">
                  <c:v>-4.1899999999999999E-4</c:v>
                </c:pt>
                <c:pt idx="99">
                  <c:v>-4.26E-4</c:v>
                </c:pt>
                <c:pt idx="100">
                  <c:v>-4.2900000000000002E-4</c:v>
                </c:pt>
                <c:pt idx="101">
                  <c:v>-4.37E-4</c:v>
                </c:pt>
                <c:pt idx="102">
                  <c:v>-4.37E-4</c:v>
                </c:pt>
                <c:pt idx="103">
                  <c:v>-4.4700000000000002E-4</c:v>
                </c:pt>
                <c:pt idx="104">
                  <c:v>-4.4900000000000002E-4</c:v>
                </c:pt>
                <c:pt idx="105">
                  <c:v>-4.5800000000000002E-4</c:v>
                </c:pt>
                <c:pt idx="106">
                  <c:v>-4.5600000000000003E-4</c:v>
                </c:pt>
                <c:pt idx="107">
                  <c:v>-4.6799999999999999E-4</c:v>
                </c:pt>
                <c:pt idx="108">
                  <c:v>-4.6700000000000002E-4</c:v>
                </c:pt>
                <c:pt idx="109">
                  <c:v>-4.75E-4</c:v>
                </c:pt>
                <c:pt idx="110">
                  <c:v>-4.75E-4</c:v>
                </c:pt>
                <c:pt idx="111">
                  <c:v>-4.86E-4</c:v>
                </c:pt>
                <c:pt idx="112">
                  <c:v>-4.8700000000000002E-4</c:v>
                </c:pt>
                <c:pt idx="113">
                  <c:v>-4.9200000000000003E-4</c:v>
                </c:pt>
                <c:pt idx="114">
                  <c:v>-4.95E-4</c:v>
                </c:pt>
                <c:pt idx="115">
                  <c:v>-5.0299999999999997E-4</c:v>
                </c:pt>
                <c:pt idx="116">
                  <c:v>-5.0799999999999999E-4</c:v>
                </c:pt>
                <c:pt idx="117">
                  <c:v>-5.1000000000000004E-4</c:v>
                </c:pt>
                <c:pt idx="118">
                  <c:v>-5.1699999999999999E-4</c:v>
                </c:pt>
                <c:pt idx="119">
                  <c:v>-5.2099999999999998E-4</c:v>
                </c:pt>
                <c:pt idx="120">
                  <c:v>-5.2899999999999996E-4</c:v>
                </c:pt>
                <c:pt idx="121">
                  <c:v>-5.2899999999999996E-4</c:v>
                </c:pt>
                <c:pt idx="122">
                  <c:v>-5.3899999999999998E-4</c:v>
                </c:pt>
                <c:pt idx="123">
                  <c:v>-5.4000000000000001E-4</c:v>
                </c:pt>
                <c:pt idx="124">
                  <c:v>-5.5199999999999997E-4</c:v>
                </c:pt>
                <c:pt idx="125">
                  <c:v>-5.4900000000000001E-4</c:v>
                </c:pt>
                <c:pt idx="126">
                  <c:v>-5.6300000000000002E-4</c:v>
                </c:pt>
                <c:pt idx="127">
                  <c:v>-5.6099999999999998E-4</c:v>
                </c:pt>
                <c:pt idx="128">
                  <c:v>-5.6999999999999998E-4</c:v>
                </c:pt>
                <c:pt idx="129">
                  <c:v>-5.6999999999999998E-4</c:v>
                </c:pt>
                <c:pt idx="130">
                  <c:v>-5.8100000000000003E-4</c:v>
                </c:pt>
                <c:pt idx="131">
                  <c:v>-5.8200000000000005E-4</c:v>
                </c:pt>
                <c:pt idx="132">
                  <c:v>-5.8900000000000001E-4</c:v>
                </c:pt>
                <c:pt idx="133">
                  <c:v>-5.9100000000000005E-4</c:v>
                </c:pt>
                <c:pt idx="134">
                  <c:v>-6.0099999999999997E-4</c:v>
                </c:pt>
                <c:pt idx="135">
                  <c:v>-6.0599999999999998E-4</c:v>
                </c:pt>
                <c:pt idx="136">
                  <c:v>-6.0800000000000003E-4</c:v>
                </c:pt>
                <c:pt idx="137">
                  <c:v>-6.1499999999999999E-4</c:v>
                </c:pt>
                <c:pt idx="138">
                  <c:v>-6.2E-4</c:v>
                </c:pt>
                <c:pt idx="139">
                  <c:v>-6.2799999999999998E-4</c:v>
                </c:pt>
                <c:pt idx="140">
                  <c:v>-6.29E-4</c:v>
                </c:pt>
                <c:pt idx="141">
                  <c:v>-6.3900000000000003E-4</c:v>
                </c:pt>
                <c:pt idx="142">
                  <c:v>-6.4199999999999999E-4</c:v>
                </c:pt>
                <c:pt idx="143">
                  <c:v>-6.5399999999999996E-4</c:v>
                </c:pt>
                <c:pt idx="144">
                  <c:v>-6.4999999999999997E-4</c:v>
                </c:pt>
                <c:pt idx="145">
                  <c:v>-6.6500000000000001E-4</c:v>
                </c:pt>
                <c:pt idx="146">
                  <c:v>-6.6299999999999996E-4</c:v>
                </c:pt>
                <c:pt idx="147">
                  <c:v>-6.7299999999999999E-4</c:v>
                </c:pt>
                <c:pt idx="148">
                  <c:v>-6.7199999999999996E-4</c:v>
                </c:pt>
                <c:pt idx="149">
                  <c:v>-6.8599999999999998E-4</c:v>
                </c:pt>
                <c:pt idx="150">
                  <c:v>-6.87E-4</c:v>
                </c:pt>
                <c:pt idx="151">
                  <c:v>-6.9300000000000004E-4</c:v>
                </c:pt>
                <c:pt idx="152">
                  <c:v>-6.9700000000000003E-4</c:v>
                </c:pt>
                <c:pt idx="153">
                  <c:v>-7.0500000000000001E-4</c:v>
                </c:pt>
                <c:pt idx="154">
                  <c:v>-7.1000000000000002E-4</c:v>
                </c:pt>
                <c:pt idx="155">
                  <c:v>-7.1400000000000001E-4</c:v>
                </c:pt>
                <c:pt idx="156">
                  <c:v>-7.2099999999999996E-4</c:v>
                </c:pt>
                <c:pt idx="157">
                  <c:v>-7.2800000000000002E-4</c:v>
                </c:pt>
                <c:pt idx="158">
                  <c:v>-7.3800000000000005E-4</c:v>
                </c:pt>
                <c:pt idx="159">
                  <c:v>-7.36E-4</c:v>
                </c:pt>
                <c:pt idx="160">
                  <c:v>-7.4700000000000005E-4</c:v>
                </c:pt>
                <c:pt idx="161">
                  <c:v>-7.5000000000000002E-4</c:v>
                </c:pt>
                <c:pt idx="162">
                  <c:v>-7.6199999999999998E-4</c:v>
                </c:pt>
                <c:pt idx="163">
                  <c:v>-7.5900000000000002E-4</c:v>
                </c:pt>
                <c:pt idx="164">
                  <c:v>-7.7300000000000003E-4</c:v>
                </c:pt>
                <c:pt idx="165">
                  <c:v>-7.7399999999999995E-4</c:v>
                </c:pt>
                <c:pt idx="166">
                  <c:v>-7.8299999999999995E-4</c:v>
                </c:pt>
                <c:pt idx="167">
                  <c:v>-7.8299999999999995E-4</c:v>
                </c:pt>
                <c:pt idx="168">
                  <c:v>-7.9600000000000005E-4</c:v>
                </c:pt>
                <c:pt idx="169">
                  <c:v>-7.9699999999999997E-4</c:v>
                </c:pt>
                <c:pt idx="170">
                  <c:v>-8.0500000000000005E-4</c:v>
                </c:pt>
                <c:pt idx="171">
                  <c:v>-8.0800000000000002E-4</c:v>
                </c:pt>
                <c:pt idx="172">
                  <c:v>-8.1899999999999996E-4</c:v>
                </c:pt>
                <c:pt idx="173">
                  <c:v>-8.25E-4</c:v>
                </c:pt>
                <c:pt idx="174">
                  <c:v>-8.2799999999999996E-4</c:v>
                </c:pt>
                <c:pt idx="175">
                  <c:v>-8.3500000000000002E-4</c:v>
                </c:pt>
                <c:pt idx="176">
                  <c:v>-8.43E-4</c:v>
                </c:pt>
                <c:pt idx="177">
                  <c:v>-8.52E-4</c:v>
                </c:pt>
                <c:pt idx="178">
                  <c:v>-8.52E-4</c:v>
                </c:pt>
                <c:pt idx="179">
                  <c:v>-8.6300000000000005E-4</c:v>
                </c:pt>
                <c:pt idx="180">
                  <c:v>-8.6899999999999998E-4</c:v>
                </c:pt>
                <c:pt idx="181">
                  <c:v>-8.8000000000000003E-4</c:v>
                </c:pt>
                <c:pt idx="182">
                  <c:v>-8.7699999999999996E-4</c:v>
                </c:pt>
                <c:pt idx="183">
                  <c:v>-8.92E-4</c:v>
                </c:pt>
                <c:pt idx="184">
                  <c:v>-8.9099999999999997E-4</c:v>
                </c:pt>
                <c:pt idx="185">
                  <c:v>-9.0300000000000005E-4</c:v>
                </c:pt>
                <c:pt idx="186">
                  <c:v>-9.0200000000000002E-4</c:v>
                </c:pt>
                <c:pt idx="187">
                  <c:v>-9.1500000000000001E-4</c:v>
                </c:pt>
                <c:pt idx="188">
                  <c:v>-9.1600000000000004E-4</c:v>
                </c:pt>
                <c:pt idx="189">
                  <c:v>-9.2599999999999996E-4</c:v>
                </c:pt>
                <c:pt idx="190">
                  <c:v>-9.2900000000000003E-4</c:v>
                </c:pt>
                <c:pt idx="191">
                  <c:v>-9.3999999999999997E-4</c:v>
                </c:pt>
                <c:pt idx="192">
                  <c:v>-9.4499999999999998E-4</c:v>
                </c:pt>
                <c:pt idx="193">
                  <c:v>-9.4799999999999995E-4</c:v>
                </c:pt>
                <c:pt idx="194">
                  <c:v>-9.5399999999999999E-4</c:v>
                </c:pt>
                <c:pt idx="195">
                  <c:v>-9.5600000000000004E-4</c:v>
                </c:pt>
                <c:pt idx="196">
                  <c:v>-9.6100000000000005E-4</c:v>
                </c:pt>
                <c:pt idx="197">
                  <c:v>-9.59E-4</c:v>
                </c:pt>
                <c:pt idx="198">
                  <c:v>-9.6599999999999995E-4</c:v>
                </c:pt>
                <c:pt idx="199">
                  <c:v>-9.4799999999999995E-4</c:v>
                </c:pt>
                <c:pt idx="200">
                  <c:v>-9.3000000000000005E-4</c:v>
                </c:pt>
                <c:pt idx="201">
                  <c:v>-9.1299999999999997E-4</c:v>
                </c:pt>
                <c:pt idx="202">
                  <c:v>-8.34E-4</c:v>
                </c:pt>
                <c:pt idx="203">
                  <c:v>-6.2399999999999999E-4</c:v>
                </c:pt>
                <c:pt idx="204">
                  <c:v>-5.53E-4</c:v>
                </c:pt>
                <c:pt idx="205">
                  <c:v>-5.1500000000000005E-4</c:v>
                </c:pt>
                <c:pt idx="206">
                  <c:v>-5.1000000000000004E-4</c:v>
                </c:pt>
                <c:pt idx="207">
                  <c:v>-5.4000000000000001E-4</c:v>
                </c:pt>
                <c:pt idx="208">
                  <c:v>-5.53E-4</c:v>
                </c:pt>
                <c:pt idx="209">
                  <c:v>-5.71E-4</c:v>
                </c:pt>
                <c:pt idx="210">
                  <c:v>-6.02E-4</c:v>
                </c:pt>
                <c:pt idx="211">
                  <c:v>-6.7599999999999995E-4</c:v>
                </c:pt>
                <c:pt idx="212">
                  <c:v>-7.1699999999999997E-4</c:v>
                </c:pt>
                <c:pt idx="213">
                  <c:v>-7.2900000000000005E-4</c:v>
                </c:pt>
                <c:pt idx="214">
                  <c:v>-7.3800000000000005E-4</c:v>
                </c:pt>
                <c:pt idx="215">
                  <c:v>-7.4700000000000005E-4</c:v>
                </c:pt>
                <c:pt idx="216">
                  <c:v>-7.5799999999999999E-4</c:v>
                </c:pt>
                <c:pt idx="217">
                  <c:v>-7.6800000000000002E-4</c:v>
                </c:pt>
                <c:pt idx="218">
                  <c:v>-7.6000000000000004E-4</c:v>
                </c:pt>
                <c:pt idx="219">
                  <c:v>-7.5500000000000003E-4</c:v>
                </c:pt>
                <c:pt idx="220">
                  <c:v>-7.6199999999999998E-4</c:v>
                </c:pt>
                <c:pt idx="221">
                  <c:v>-8.4400000000000002E-4</c:v>
                </c:pt>
                <c:pt idx="222">
                  <c:v>-4.5100000000000001E-4</c:v>
                </c:pt>
                <c:pt idx="223">
                  <c:v>-4.2900000000000002E-4</c:v>
                </c:pt>
                <c:pt idx="224">
                  <c:v>-4.1899999999999999E-4</c:v>
                </c:pt>
                <c:pt idx="225">
                  <c:v>-4.0200000000000001E-4</c:v>
                </c:pt>
                <c:pt idx="226">
                  <c:v>-3.9399999999999998E-4</c:v>
                </c:pt>
                <c:pt idx="227">
                  <c:v>-3.8900000000000002E-4</c:v>
                </c:pt>
                <c:pt idx="228">
                  <c:v>-3.9199999999999999E-4</c:v>
                </c:pt>
                <c:pt idx="229">
                  <c:v>-3.8499999999999998E-4</c:v>
                </c:pt>
                <c:pt idx="230">
                  <c:v>-3.79E-4</c:v>
                </c:pt>
                <c:pt idx="231">
                  <c:v>-3.77E-4</c:v>
                </c:pt>
                <c:pt idx="232">
                  <c:v>-3.7500000000000001E-4</c:v>
                </c:pt>
                <c:pt idx="233">
                  <c:v>-3.7300000000000001E-4</c:v>
                </c:pt>
                <c:pt idx="234">
                  <c:v>-3.6699999999999998E-4</c:v>
                </c:pt>
                <c:pt idx="235">
                  <c:v>-3.6900000000000002E-4</c:v>
                </c:pt>
                <c:pt idx="236">
                  <c:v>-3.6400000000000001E-4</c:v>
                </c:pt>
                <c:pt idx="237">
                  <c:v>-3.6499999999999998E-4</c:v>
                </c:pt>
                <c:pt idx="238">
                  <c:v>-3.57E-4</c:v>
                </c:pt>
                <c:pt idx="239">
                  <c:v>-3.6099999999999999E-4</c:v>
                </c:pt>
                <c:pt idx="240">
                  <c:v>-3.5500000000000001E-4</c:v>
                </c:pt>
                <c:pt idx="241">
                  <c:v>-3.59E-4</c:v>
                </c:pt>
                <c:pt idx="242">
                  <c:v>-3.4900000000000003E-4</c:v>
                </c:pt>
                <c:pt idx="243">
                  <c:v>-3.5599999999999998E-4</c:v>
                </c:pt>
              </c:numCache>
            </c:numRef>
          </c:xVal>
          <c:yVal>
            <c:numRef>
              <c:f>'Duct 2'!$Q$10:$Q$1008</c:f>
              <c:numCache>
                <c:formatCode>General</c:formatCode>
                <c:ptCount val="999"/>
                <c:pt idx="0">
                  <c:v>2838.1526983344297</c:v>
                </c:pt>
                <c:pt idx="1">
                  <c:v>2899.2540388070197</c:v>
                </c:pt>
                <c:pt idx="2">
                  <c:v>3152.9753001416311</c:v>
                </c:pt>
                <c:pt idx="3">
                  <c:v>3278.7399426390248</c:v>
                </c:pt>
                <c:pt idx="4">
                  <c:v>3263.6701053027359</c:v>
                </c:pt>
                <c:pt idx="5">
                  <c:v>3404.5045851364184</c:v>
                </c:pt>
                <c:pt idx="6">
                  <c:v>3426.4243485346569</c:v>
                </c:pt>
                <c:pt idx="7">
                  <c:v>3569.3594723606711</c:v>
                </c:pt>
                <c:pt idx="8">
                  <c:v>3548.992358869808</c:v>
                </c:pt>
                <c:pt idx="9">
                  <c:v>3684.2555655064384</c:v>
                </c:pt>
                <c:pt idx="10">
                  <c:v>3659.1391699459564</c:v>
                </c:pt>
                <c:pt idx="11">
                  <c:v>3807.3715699265445</c:v>
                </c:pt>
                <c:pt idx="12">
                  <c:v>3794.311044235094</c:v>
                </c:pt>
                <c:pt idx="13">
                  <c:v>3902.4485436664045</c:v>
                </c:pt>
                <c:pt idx="14">
                  <c:v>3890.758003187344</c:v>
                </c:pt>
                <c:pt idx="15">
                  <c:v>4017.618633854649</c:v>
                </c:pt>
                <c:pt idx="16">
                  <c:v>4020.6326013219073</c:v>
                </c:pt>
                <c:pt idx="17">
                  <c:v>4096.4384497408155</c:v>
                </c:pt>
                <c:pt idx="18">
                  <c:v>4113.7002634169285</c:v>
                </c:pt>
                <c:pt idx="19">
                  <c:v>4206.8592578594426</c:v>
                </c:pt>
                <c:pt idx="20">
                  <c:v>4238.1862530494245</c:v>
                </c:pt>
                <c:pt idx="21">
                  <c:v>4282.1171121933949</c:v>
                </c:pt>
                <c:pt idx="22">
                  <c:v>4331.7105768819092</c:v>
                </c:pt>
                <c:pt idx="23">
                  <c:v>4396.191214211728</c:v>
                </c:pt>
                <c:pt idx="24">
                  <c:v>4458.205878159245</c:v>
                </c:pt>
                <c:pt idx="25">
                  <c:v>4470.9924068082173</c:v>
                </c:pt>
                <c:pt idx="26">
                  <c:v>4549.8122226943833</c:v>
                </c:pt>
                <c:pt idx="27">
                  <c:v>4593.8344141858461</c:v>
                </c:pt>
                <c:pt idx="28">
                  <c:v>4685.2580940259986</c:v>
                </c:pt>
                <c:pt idx="29">
                  <c:v>4658.4977162106497</c:v>
                </c:pt>
                <c:pt idx="30">
                  <c:v>4775.2204563062696</c:v>
                </c:pt>
                <c:pt idx="31">
                  <c:v>4771.2018330165929</c:v>
                </c:pt>
                <c:pt idx="32">
                  <c:v>4895.1398285641326</c:v>
                </c:pt>
                <c:pt idx="33">
                  <c:v>4852.5789546325532</c:v>
                </c:pt>
                <c:pt idx="34">
                  <c:v>4996.4274019334944</c:v>
                </c:pt>
                <c:pt idx="35">
                  <c:v>4970.9456769830413</c:v>
                </c:pt>
                <c:pt idx="36">
                  <c:v>5087.1204229937057</c:v>
                </c:pt>
                <c:pt idx="37">
                  <c:v>5056.3414218886792</c:v>
                </c:pt>
                <c:pt idx="38">
                  <c:v>5197.3585664173479</c:v>
                </c:pt>
                <c:pt idx="39">
                  <c:v>5183.5673819459553</c:v>
                </c:pt>
                <c:pt idx="40">
                  <c:v>5272.5250884038069</c:v>
                </c:pt>
                <c:pt idx="41">
                  <c:v>5272.1597590138363</c:v>
                </c:pt>
                <c:pt idx="42">
                  <c:v>5385.22920520975</c:v>
                </c:pt>
                <c:pt idx="43">
                  <c:v>5400.9383689784881</c:v>
                </c:pt>
                <c:pt idx="44">
                  <c:v>5454.9157863466507</c:v>
                </c:pt>
                <c:pt idx="45">
                  <c:v>5491.1747283012364</c:v>
                </c:pt>
                <c:pt idx="46">
                  <c:v>5569.6292147974318</c:v>
                </c:pt>
                <c:pt idx="47">
                  <c:v>5622.3279793006968</c:v>
                </c:pt>
                <c:pt idx="48">
                  <c:v>5639.9551223667804</c:v>
                </c:pt>
                <c:pt idx="49">
                  <c:v>5713.7516591408503</c:v>
                </c:pt>
                <c:pt idx="50">
                  <c:v>5765.6284325166816</c:v>
                </c:pt>
                <c:pt idx="51">
                  <c:v>5856.1387888819081</c:v>
                </c:pt>
                <c:pt idx="52">
                  <c:v>5846.2748953527016</c:v>
                </c:pt>
                <c:pt idx="53">
                  <c:v>5959.6183385910927</c:v>
                </c:pt>
                <c:pt idx="54">
                  <c:v>5976.6974875722199</c:v>
                </c:pt>
                <c:pt idx="55">
                  <c:v>6102.370797722122</c:v>
                </c:pt>
                <c:pt idx="56">
                  <c:v>6058.5312709256441</c:v>
                </c:pt>
                <c:pt idx="57">
                  <c:v>6210.2343001109539</c:v>
                </c:pt>
                <c:pt idx="58">
                  <c:v>6191.0545071374954</c:v>
                </c:pt>
                <c:pt idx="59">
                  <c:v>6318.6457965847421</c:v>
                </c:pt>
                <c:pt idx="60">
                  <c:v>6274.8976021357576</c:v>
                </c:pt>
                <c:pt idx="61">
                  <c:v>6432.9025632980602</c:v>
                </c:pt>
                <c:pt idx="62">
                  <c:v>6409.6128146874316</c:v>
                </c:pt>
                <c:pt idx="63">
                  <c:v>6518.9376346361469</c:v>
                </c:pt>
                <c:pt idx="64">
                  <c:v>6504.3244590373215</c:v>
                </c:pt>
                <c:pt idx="65">
                  <c:v>6639.8616627164292</c:v>
                </c:pt>
                <c:pt idx="66">
                  <c:v>6642.2363037512387</c:v>
                </c:pt>
                <c:pt idx="67">
                  <c:v>6730.1893543866709</c:v>
                </c:pt>
                <c:pt idx="68">
                  <c:v>6752.1091177849094</c:v>
                </c:pt>
                <c:pt idx="69">
                  <c:v>6854.9493410616451</c:v>
                </c:pt>
                <c:pt idx="70">
                  <c:v>6892.6696005761141</c:v>
                </c:pt>
                <c:pt idx="71">
                  <c:v>6935.139142160202</c:v>
                </c:pt>
                <c:pt idx="72">
                  <c:v>6996.8798090652399</c:v>
                </c:pt>
                <c:pt idx="73">
                  <c:v>7072.2289957466846</c:v>
                </c:pt>
                <c:pt idx="74">
                  <c:v>7146.6648589532033</c:v>
                </c:pt>
                <c:pt idx="75">
                  <c:v>7159.1773905596983</c:v>
                </c:pt>
                <c:pt idx="76">
                  <c:v>7258.820981674191</c:v>
                </c:pt>
                <c:pt idx="77">
                  <c:v>7283.1153861072389</c:v>
                </c:pt>
                <c:pt idx="78">
                  <c:v>7399.3814644653958</c:v>
                </c:pt>
                <c:pt idx="79">
                  <c:v>7387.4169269438571</c:v>
                </c:pt>
                <c:pt idx="80">
                  <c:v>7525.7854333952382</c:v>
                </c:pt>
                <c:pt idx="81">
                  <c:v>7520.6708219356487</c:v>
                </c:pt>
                <c:pt idx="82">
                  <c:v>7665.1585956690387</c:v>
                </c:pt>
                <c:pt idx="83">
                  <c:v>7623.7850422548618</c:v>
                </c:pt>
                <c:pt idx="84">
                  <c:v>7790.9232381664315</c:v>
                </c:pt>
                <c:pt idx="85">
                  <c:v>7761.2402252313168</c:v>
                </c:pt>
                <c:pt idx="86">
                  <c:v>7897.3254229953809</c:v>
                </c:pt>
                <c:pt idx="87">
                  <c:v>7872.0263627399145</c:v>
                </c:pt>
                <c:pt idx="88">
                  <c:v>8026.2866976550185</c:v>
                </c:pt>
                <c:pt idx="89">
                  <c:v>8011.4908573612065</c:v>
                </c:pt>
                <c:pt idx="90">
                  <c:v>8116.4317246302753</c:v>
                </c:pt>
                <c:pt idx="91">
                  <c:v>8123.8296447771791</c:v>
                </c:pt>
                <c:pt idx="92">
                  <c:v>8245.8496610273742</c:v>
                </c:pt>
                <c:pt idx="93">
                  <c:v>8263.0201423559956</c:v>
                </c:pt>
                <c:pt idx="94">
                  <c:v>8340.104643639801</c:v>
                </c:pt>
                <c:pt idx="95">
                  <c:v>8383.213511656335</c:v>
                </c:pt>
                <c:pt idx="96">
                  <c:v>8481.3044528634546</c:v>
                </c:pt>
                <c:pt idx="97">
                  <c:v>8535.6471996215878</c:v>
                </c:pt>
                <c:pt idx="98">
                  <c:v>8585.1493319626079</c:v>
                </c:pt>
                <c:pt idx="99">
                  <c:v>8669.9970827832894</c:v>
                </c:pt>
                <c:pt idx="100">
                  <c:v>8717.6725681744592</c:v>
                </c:pt>
                <c:pt idx="101">
                  <c:v>8821.5174472736144</c:v>
                </c:pt>
                <c:pt idx="102">
                  <c:v>8819.5081356287756</c:v>
                </c:pt>
                <c:pt idx="103">
                  <c:v>8950.3873895857578</c:v>
                </c:pt>
                <c:pt idx="104">
                  <c:v>8980.2530672158591</c:v>
                </c:pt>
                <c:pt idx="105">
                  <c:v>9113.0503004701877</c:v>
                </c:pt>
                <c:pt idx="106">
                  <c:v>9069.4847707161898</c:v>
                </c:pt>
                <c:pt idx="107">
                  <c:v>9240.2762605274638</c:v>
                </c:pt>
                <c:pt idx="108">
                  <c:v>9209.2232623799591</c:v>
                </c:pt>
                <c:pt idx="109">
                  <c:v>9344.8517984065602</c:v>
                </c:pt>
                <c:pt idx="110">
                  <c:v>9324.4846849156966</c:v>
                </c:pt>
                <c:pt idx="111">
                  <c:v>9482.2156490355228</c:v>
                </c:pt>
                <c:pt idx="112">
                  <c:v>9476.7357081859627</c:v>
                </c:pt>
                <c:pt idx="113">
                  <c:v>9568.7073821110716</c:v>
                </c:pt>
                <c:pt idx="114">
                  <c:v>9592.2711277641774</c:v>
                </c:pt>
                <c:pt idx="115">
                  <c:v>9719.1317584314838</c:v>
                </c:pt>
                <c:pt idx="116">
                  <c:v>9764.1586057453642</c:v>
                </c:pt>
                <c:pt idx="117">
                  <c:v>9804.9841650745839</c:v>
                </c:pt>
                <c:pt idx="118">
                  <c:v>9884.3519750457071</c:v>
                </c:pt>
                <c:pt idx="119">
                  <c:v>9952.7599033177084</c:v>
                </c:pt>
                <c:pt idx="120">
                  <c:v>10048.841532879989</c:v>
                </c:pt>
                <c:pt idx="121">
                  <c:v>10051.30750626229</c:v>
                </c:pt>
                <c:pt idx="122">
                  <c:v>10176.980816412191</c:v>
                </c:pt>
                <c:pt idx="123">
                  <c:v>10198.443918072966</c:v>
                </c:pt>
                <c:pt idx="124">
                  <c:v>10347.680973875975</c:v>
                </c:pt>
                <c:pt idx="125">
                  <c:v>10304.024111774483</c:v>
                </c:pt>
                <c:pt idx="126">
                  <c:v>10481.848192342693</c:v>
                </c:pt>
                <c:pt idx="127">
                  <c:v>10464.403713971595</c:v>
                </c:pt>
                <c:pt idx="128">
                  <c:v>10597.657608963385</c:v>
                </c:pt>
                <c:pt idx="129">
                  <c:v>10566.513278468388</c:v>
                </c:pt>
                <c:pt idx="130">
                  <c:v>10739.58807696698</c:v>
                </c:pt>
                <c:pt idx="131">
                  <c:v>10718.946966433641</c:v>
                </c:pt>
                <c:pt idx="132">
                  <c:v>10839.04900338649</c:v>
                </c:pt>
                <c:pt idx="133">
                  <c:v>10838.501009301533</c:v>
                </c:pt>
                <c:pt idx="134">
                  <c:v>10989.564712054393</c:v>
                </c:pt>
                <c:pt idx="135">
                  <c:v>11030.390271383612</c:v>
                </c:pt>
                <c:pt idx="136">
                  <c:v>11058.246637368875</c:v>
                </c:pt>
                <c:pt idx="137">
                  <c:v>11136.427126822591</c:v>
                </c:pt>
                <c:pt idx="138">
                  <c:v>11203.465069882204</c:v>
                </c:pt>
                <c:pt idx="139">
                  <c:v>11290.230800000232</c:v>
                </c:pt>
                <c:pt idx="140">
                  <c:v>11312.881222178412</c:v>
                </c:pt>
                <c:pt idx="141">
                  <c:v>11425.950668374326</c:v>
                </c:pt>
                <c:pt idx="142">
                  <c:v>11481.115406259894</c:v>
                </c:pt>
                <c:pt idx="143">
                  <c:v>11625.329182950803</c:v>
                </c:pt>
                <c:pt idx="144">
                  <c:v>11568.063801072905</c:v>
                </c:pt>
                <c:pt idx="145">
                  <c:v>11749.541175540822</c:v>
                </c:pt>
                <c:pt idx="146">
                  <c:v>11733.6493470771</c:v>
                </c:pt>
                <c:pt idx="147">
                  <c:v>11879.507106022878</c:v>
                </c:pt>
                <c:pt idx="148">
                  <c:v>11831.466291241739</c:v>
                </c:pt>
                <c:pt idx="149">
                  <c:v>12025.273532621164</c:v>
                </c:pt>
                <c:pt idx="150">
                  <c:v>12021.437574026473</c:v>
                </c:pt>
                <c:pt idx="151">
                  <c:v>12110.57794517931</c:v>
                </c:pt>
                <c:pt idx="152">
                  <c:v>12119.893844623562</c:v>
                </c:pt>
                <c:pt idx="153">
                  <c:v>12253.147739615353</c:v>
                </c:pt>
                <c:pt idx="154">
                  <c:v>12272.784194326276</c:v>
                </c:pt>
                <c:pt idx="155">
                  <c:v>12354.526645332207</c:v>
                </c:pt>
                <c:pt idx="156">
                  <c:v>12399.096830908624</c:v>
                </c:pt>
                <c:pt idx="157">
                  <c:v>12518.833538471503</c:v>
                </c:pt>
                <c:pt idx="158">
                  <c:v>12604.86860980959</c:v>
                </c:pt>
                <c:pt idx="159">
                  <c:v>12590.620763600735</c:v>
                </c:pt>
                <c:pt idx="160">
                  <c:v>12709.90080942615</c:v>
                </c:pt>
                <c:pt idx="161">
                  <c:v>12755.932312562451</c:v>
                </c:pt>
                <c:pt idx="162">
                  <c:v>12889.368872249228</c:v>
                </c:pt>
                <c:pt idx="163">
                  <c:v>12849.273971699949</c:v>
                </c:pt>
                <c:pt idx="164">
                  <c:v>13011.754217889393</c:v>
                </c:pt>
                <c:pt idx="165">
                  <c:v>13017.599488128923</c:v>
                </c:pt>
                <c:pt idx="166">
                  <c:v>13161.721932472341</c:v>
                </c:pt>
                <c:pt idx="167">
                  <c:v>13109.936491444003</c:v>
                </c:pt>
                <c:pt idx="168">
                  <c:v>13298.081127278885</c:v>
                </c:pt>
                <c:pt idx="169">
                  <c:v>13271.320749463534</c:v>
                </c:pt>
                <c:pt idx="170">
                  <c:v>13401.195347598097</c:v>
                </c:pt>
                <c:pt idx="171">
                  <c:v>13382.472216362103</c:v>
                </c:pt>
                <c:pt idx="172">
                  <c:v>13552.259050350958</c:v>
                </c:pt>
                <c:pt idx="173">
                  <c:v>13571.164846281939</c:v>
                </c:pt>
                <c:pt idx="174">
                  <c:v>13626.238251820014</c:v>
                </c:pt>
                <c:pt idx="175">
                  <c:v>13673.183078431241</c:v>
                </c:pt>
                <c:pt idx="176">
                  <c:v>13796.847076936305</c:v>
                </c:pt>
                <c:pt idx="177">
                  <c:v>13865.437669903291</c:v>
                </c:pt>
                <c:pt idx="178">
                  <c:v>13868.268972675563</c:v>
                </c:pt>
                <c:pt idx="179">
                  <c:v>13967.547234400086</c:v>
                </c:pt>
                <c:pt idx="180">
                  <c:v>14060.614896495108</c:v>
                </c:pt>
                <c:pt idx="181">
                  <c:v>14190.763491672149</c:v>
                </c:pt>
                <c:pt idx="182">
                  <c:v>14123.451551570057</c:v>
                </c:pt>
                <c:pt idx="183">
                  <c:v>14289.311094616729</c:v>
                </c:pt>
                <c:pt idx="184">
                  <c:v>14284.744477242097</c:v>
                </c:pt>
                <c:pt idx="185">
                  <c:v>14439.826803284635</c:v>
                </c:pt>
                <c:pt idx="186">
                  <c:v>14387.128038781369</c:v>
                </c:pt>
                <c:pt idx="187">
                  <c:v>14565.682778129521</c:v>
                </c:pt>
                <c:pt idx="188">
                  <c:v>14529.697833217413</c:v>
                </c:pt>
                <c:pt idx="189">
                  <c:v>14687.611462032222</c:v>
                </c:pt>
                <c:pt idx="190">
                  <c:v>14654.001158154924</c:v>
                </c:pt>
                <c:pt idx="191">
                  <c:v>14825.888636136111</c:v>
                </c:pt>
                <c:pt idx="192">
                  <c:v>14830.63791820573</c:v>
                </c:pt>
                <c:pt idx="193">
                  <c:v>14906.443766624638</c:v>
                </c:pt>
                <c:pt idx="194">
                  <c:v>14932.747482702523</c:v>
                </c:pt>
                <c:pt idx="195">
                  <c:v>15068.010689339155</c:v>
                </c:pt>
                <c:pt idx="196">
                  <c:v>15120.344124452449</c:v>
                </c:pt>
                <c:pt idx="197">
                  <c:v>15141.441896723256</c:v>
                </c:pt>
                <c:pt idx="198">
                  <c:v>15220.809706694376</c:v>
                </c:pt>
                <c:pt idx="199">
                  <c:v>15286.934326279063</c:v>
                </c:pt>
                <c:pt idx="200">
                  <c:v>15374.704712219509</c:v>
                </c:pt>
                <c:pt idx="201">
                  <c:v>15366.941462682633</c:v>
                </c:pt>
                <c:pt idx="202">
                  <c:v>15474.348303334004</c:v>
                </c:pt>
                <c:pt idx="203">
                  <c:v>15441.377325889151</c:v>
                </c:pt>
                <c:pt idx="204">
                  <c:v>15527.777726617211</c:v>
                </c:pt>
                <c:pt idx="205">
                  <c:v>15440.555334761719</c:v>
                </c:pt>
                <c:pt idx="206">
                  <c:v>15592.441028642013</c:v>
                </c:pt>
                <c:pt idx="207">
                  <c:v>15549.78882236294</c:v>
                </c:pt>
                <c:pt idx="208">
                  <c:v>15667.333553585995</c:v>
                </c:pt>
                <c:pt idx="209">
                  <c:v>15618.744744719899</c:v>
                </c:pt>
                <c:pt idx="210">
                  <c:v>15772.731082592523</c:v>
                </c:pt>
                <c:pt idx="211">
                  <c:v>15744.418054869799</c:v>
                </c:pt>
                <c:pt idx="212">
                  <c:v>15816.022615304046</c:v>
                </c:pt>
                <c:pt idx="213">
                  <c:v>15811.729994971889</c:v>
                </c:pt>
                <c:pt idx="214">
                  <c:v>15899.500380912339</c:v>
                </c:pt>
                <c:pt idx="215">
                  <c:v>15906.258974626793</c:v>
                </c:pt>
                <c:pt idx="216">
                  <c:v>15927.174082202615</c:v>
                </c:pt>
                <c:pt idx="217">
                  <c:v>15959.140403825046</c:v>
                </c:pt>
                <c:pt idx="218">
                  <c:v>15969.643623786702</c:v>
                </c:pt>
                <c:pt idx="219">
                  <c:v>15905.254318804376</c:v>
                </c:pt>
                <c:pt idx="220">
                  <c:v>15652.629045639675</c:v>
                </c:pt>
                <c:pt idx="221">
                  <c:v>15071.207321501397</c:v>
                </c:pt>
                <c:pt idx="222">
                  <c:v>12147.750210608823</c:v>
                </c:pt>
                <c:pt idx="223">
                  <c:v>11633.457761877651</c:v>
                </c:pt>
                <c:pt idx="224">
                  <c:v>11593.545526023358</c:v>
                </c:pt>
                <c:pt idx="225">
                  <c:v>11488.147997016828</c:v>
                </c:pt>
                <c:pt idx="226">
                  <c:v>11471.0688480357</c:v>
                </c:pt>
                <c:pt idx="227">
                  <c:v>11334.252991491694</c:v>
                </c:pt>
                <c:pt idx="228">
                  <c:v>11468.511542305905</c:v>
                </c:pt>
                <c:pt idx="229">
                  <c:v>11377.727188898201</c:v>
                </c:pt>
                <c:pt idx="230">
                  <c:v>11409.328181130662</c:v>
                </c:pt>
                <c:pt idx="231">
                  <c:v>11323.110445097591</c:v>
                </c:pt>
                <c:pt idx="232">
                  <c:v>11414.899454327715</c:v>
                </c:pt>
                <c:pt idx="233">
                  <c:v>11343.38622624096</c:v>
                </c:pt>
                <c:pt idx="234">
                  <c:v>11359.095390009699</c:v>
                </c:pt>
                <c:pt idx="235">
                  <c:v>11324.297765614994</c:v>
                </c:pt>
                <c:pt idx="236">
                  <c:v>11369.598609971354</c:v>
                </c:pt>
                <c:pt idx="237">
                  <c:v>11348.86616709052</c:v>
                </c:pt>
                <c:pt idx="238">
                  <c:v>11309.410592973691</c:v>
                </c:pt>
                <c:pt idx="239">
                  <c:v>11333.613665059247</c:v>
                </c:pt>
                <c:pt idx="240">
                  <c:v>11341.924908681078</c:v>
                </c:pt>
                <c:pt idx="241">
                  <c:v>11373.799897956018</c:v>
                </c:pt>
                <c:pt idx="242">
                  <c:v>11290.13946765274</c:v>
                </c:pt>
                <c:pt idx="243">
                  <c:v>11367.497965979022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96-4857-94C3-6D3AB0E29232}"/>
            </c:ext>
          </c:extLst>
        </c:ser>
        <c:ser>
          <c:idx val="3"/>
          <c:order val="3"/>
          <c:tx>
            <c:v>Radial Strain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'Duct 2'!$O$10:$O$991</c:f>
              <c:numCache>
                <c:formatCode>General</c:formatCode>
                <c:ptCount val="982"/>
                <c:pt idx="0">
                  <c:v>0</c:v>
                </c:pt>
                <c:pt idx="1">
                  <c:v>-9.9999999999999995E-7</c:v>
                </c:pt>
                <c:pt idx="2">
                  <c:v>-9.0000000000000002E-6</c:v>
                </c:pt>
                <c:pt idx="3">
                  <c:v>-1.4E-5</c:v>
                </c:pt>
                <c:pt idx="4">
                  <c:v>-1.2999999999999999E-5</c:v>
                </c:pt>
                <c:pt idx="5">
                  <c:v>-1.8E-5</c:v>
                </c:pt>
                <c:pt idx="6">
                  <c:v>-1.8E-5</c:v>
                </c:pt>
                <c:pt idx="7">
                  <c:v>-2.3E-5</c:v>
                </c:pt>
                <c:pt idx="8">
                  <c:v>-2.1999999999999999E-5</c:v>
                </c:pt>
                <c:pt idx="9">
                  <c:v>-2.5999999999999998E-5</c:v>
                </c:pt>
                <c:pt idx="10">
                  <c:v>-2.5000000000000001E-5</c:v>
                </c:pt>
                <c:pt idx="11">
                  <c:v>-3.0000000000000001E-5</c:v>
                </c:pt>
                <c:pt idx="12">
                  <c:v>-2.9E-5</c:v>
                </c:pt>
                <c:pt idx="13">
                  <c:v>-3.1999999999999999E-5</c:v>
                </c:pt>
                <c:pt idx="14">
                  <c:v>-3.1999999999999999E-5</c:v>
                </c:pt>
                <c:pt idx="15">
                  <c:v>-3.6000000000000001E-5</c:v>
                </c:pt>
                <c:pt idx="16">
                  <c:v>-3.6000000000000001E-5</c:v>
                </c:pt>
                <c:pt idx="17">
                  <c:v>-3.8000000000000002E-5</c:v>
                </c:pt>
                <c:pt idx="18">
                  <c:v>-3.8999999999999999E-5</c:v>
                </c:pt>
                <c:pt idx="19">
                  <c:v>-4.1E-5</c:v>
                </c:pt>
                <c:pt idx="20">
                  <c:v>-4.1999999999999998E-5</c:v>
                </c:pt>
                <c:pt idx="21">
                  <c:v>-4.3000000000000002E-5</c:v>
                </c:pt>
                <c:pt idx="22">
                  <c:v>-4.6E-5</c:v>
                </c:pt>
                <c:pt idx="23">
                  <c:v>-4.6999999999999997E-5</c:v>
                </c:pt>
                <c:pt idx="24">
                  <c:v>-5.0000000000000002E-5</c:v>
                </c:pt>
                <c:pt idx="25">
                  <c:v>-4.8999999999999998E-5</c:v>
                </c:pt>
                <c:pt idx="26">
                  <c:v>-5.3000000000000001E-5</c:v>
                </c:pt>
                <c:pt idx="27">
                  <c:v>-5.3000000000000001E-5</c:v>
                </c:pt>
                <c:pt idx="28">
                  <c:v>-5.7000000000000003E-5</c:v>
                </c:pt>
                <c:pt idx="29">
                  <c:v>-5.5000000000000002E-5</c:v>
                </c:pt>
                <c:pt idx="30">
                  <c:v>-6.0000000000000002E-5</c:v>
                </c:pt>
                <c:pt idx="31">
                  <c:v>-5.8999999999999998E-5</c:v>
                </c:pt>
                <c:pt idx="32">
                  <c:v>-6.3999999999999997E-5</c:v>
                </c:pt>
                <c:pt idx="33">
                  <c:v>-6.2000000000000003E-5</c:v>
                </c:pt>
                <c:pt idx="34">
                  <c:v>-6.7000000000000002E-5</c:v>
                </c:pt>
                <c:pt idx="35">
                  <c:v>-6.4999999999999994E-5</c:v>
                </c:pt>
                <c:pt idx="36">
                  <c:v>-6.8999999999999997E-5</c:v>
                </c:pt>
                <c:pt idx="37">
                  <c:v>-6.7999999999999999E-5</c:v>
                </c:pt>
                <c:pt idx="38">
                  <c:v>-7.2999999999999999E-5</c:v>
                </c:pt>
                <c:pt idx="39">
                  <c:v>-7.2999999999999999E-5</c:v>
                </c:pt>
                <c:pt idx="40">
                  <c:v>-7.6000000000000004E-5</c:v>
                </c:pt>
                <c:pt idx="41">
                  <c:v>-7.6000000000000004E-5</c:v>
                </c:pt>
                <c:pt idx="42">
                  <c:v>-8.0000000000000007E-5</c:v>
                </c:pt>
                <c:pt idx="43">
                  <c:v>-8.1000000000000004E-5</c:v>
                </c:pt>
                <c:pt idx="44">
                  <c:v>-8.2000000000000001E-5</c:v>
                </c:pt>
                <c:pt idx="45">
                  <c:v>-8.3999999999999995E-5</c:v>
                </c:pt>
                <c:pt idx="46">
                  <c:v>-8.6000000000000003E-5</c:v>
                </c:pt>
                <c:pt idx="47">
                  <c:v>-8.8999999999999995E-5</c:v>
                </c:pt>
                <c:pt idx="48">
                  <c:v>-8.7999999999999998E-5</c:v>
                </c:pt>
                <c:pt idx="49">
                  <c:v>-9.2E-5</c:v>
                </c:pt>
                <c:pt idx="50">
                  <c:v>-9.2999999999999997E-5</c:v>
                </c:pt>
                <c:pt idx="51">
                  <c:v>-9.7999999999999997E-5</c:v>
                </c:pt>
                <c:pt idx="52">
                  <c:v>-9.6000000000000002E-5</c:v>
                </c:pt>
                <c:pt idx="53">
                  <c:v>-1.01E-4</c:v>
                </c:pt>
                <c:pt idx="54">
                  <c:v>-1.01E-4</c:v>
                </c:pt>
                <c:pt idx="55">
                  <c:v>-1.07E-4</c:v>
                </c:pt>
                <c:pt idx="56">
                  <c:v>-1.0399999999999999E-4</c:v>
                </c:pt>
                <c:pt idx="57">
                  <c:v>-1.11E-4</c:v>
                </c:pt>
                <c:pt idx="58">
                  <c:v>-1.0900000000000001E-4</c:v>
                </c:pt>
                <c:pt idx="59">
                  <c:v>-1.1400000000000001E-4</c:v>
                </c:pt>
                <c:pt idx="60">
                  <c:v>-1.13E-4</c:v>
                </c:pt>
                <c:pt idx="61">
                  <c:v>-1.1900000000000001E-4</c:v>
                </c:pt>
                <c:pt idx="62">
                  <c:v>-1.18E-4</c:v>
                </c:pt>
                <c:pt idx="63">
                  <c:v>-1.21E-4</c:v>
                </c:pt>
                <c:pt idx="64">
                  <c:v>-1.22E-4</c:v>
                </c:pt>
                <c:pt idx="65">
                  <c:v>-1.26E-4</c:v>
                </c:pt>
                <c:pt idx="66">
                  <c:v>-1.2799999999999999E-4</c:v>
                </c:pt>
                <c:pt idx="67">
                  <c:v>-1.2999999999999999E-4</c:v>
                </c:pt>
                <c:pt idx="68">
                  <c:v>-1.3200000000000001E-4</c:v>
                </c:pt>
                <c:pt idx="69">
                  <c:v>-1.35E-4</c:v>
                </c:pt>
                <c:pt idx="70">
                  <c:v>-1.3799999999999999E-4</c:v>
                </c:pt>
                <c:pt idx="71">
                  <c:v>-1.3899999999999999E-4</c:v>
                </c:pt>
                <c:pt idx="72">
                  <c:v>-1.4300000000000001E-4</c:v>
                </c:pt>
                <c:pt idx="73">
                  <c:v>-1.44E-4</c:v>
                </c:pt>
                <c:pt idx="74">
                  <c:v>-1.4899999999999999E-4</c:v>
                </c:pt>
                <c:pt idx="75">
                  <c:v>-1.4799999999999999E-4</c:v>
                </c:pt>
                <c:pt idx="76">
                  <c:v>-1.54E-4</c:v>
                </c:pt>
                <c:pt idx="77">
                  <c:v>-1.54E-4</c:v>
                </c:pt>
                <c:pt idx="78">
                  <c:v>-1.6100000000000001E-4</c:v>
                </c:pt>
                <c:pt idx="79">
                  <c:v>-1.5899999999999999E-4</c:v>
                </c:pt>
                <c:pt idx="80">
                  <c:v>-1.66E-4</c:v>
                </c:pt>
                <c:pt idx="81">
                  <c:v>-1.64E-4</c:v>
                </c:pt>
                <c:pt idx="82">
                  <c:v>-1.7100000000000001E-4</c:v>
                </c:pt>
                <c:pt idx="83">
                  <c:v>-1.6899999999999999E-4</c:v>
                </c:pt>
                <c:pt idx="84">
                  <c:v>-1.76E-4</c:v>
                </c:pt>
                <c:pt idx="85">
                  <c:v>-1.75E-4</c:v>
                </c:pt>
                <c:pt idx="86">
                  <c:v>-1.8000000000000001E-4</c:v>
                </c:pt>
                <c:pt idx="87">
                  <c:v>-1.8100000000000001E-4</c:v>
                </c:pt>
                <c:pt idx="88">
                  <c:v>-1.8599999999999999E-4</c:v>
                </c:pt>
                <c:pt idx="89">
                  <c:v>-1.8699999999999999E-4</c:v>
                </c:pt>
                <c:pt idx="90">
                  <c:v>-1.9000000000000001E-4</c:v>
                </c:pt>
                <c:pt idx="91">
                  <c:v>-1.92E-4</c:v>
                </c:pt>
                <c:pt idx="92">
                  <c:v>-1.95E-4</c:v>
                </c:pt>
                <c:pt idx="93">
                  <c:v>-1.9799999999999999E-4</c:v>
                </c:pt>
                <c:pt idx="94">
                  <c:v>-2.0000000000000001E-4</c:v>
                </c:pt>
                <c:pt idx="95">
                  <c:v>-2.04E-4</c:v>
                </c:pt>
                <c:pt idx="96">
                  <c:v>-2.0599999999999999E-4</c:v>
                </c:pt>
                <c:pt idx="97">
                  <c:v>-2.1000000000000001E-4</c:v>
                </c:pt>
                <c:pt idx="98">
                  <c:v>-2.1100000000000001E-4</c:v>
                </c:pt>
                <c:pt idx="99">
                  <c:v>-2.1699999999999999E-4</c:v>
                </c:pt>
                <c:pt idx="100">
                  <c:v>-2.1800000000000001E-4</c:v>
                </c:pt>
                <c:pt idx="101">
                  <c:v>-2.2499999999999999E-4</c:v>
                </c:pt>
                <c:pt idx="102">
                  <c:v>-2.23E-4</c:v>
                </c:pt>
                <c:pt idx="103">
                  <c:v>-2.31E-4</c:v>
                </c:pt>
                <c:pt idx="104">
                  <c:v>-2.3000000000000001E-4</c:v>
                </c:pt>
                <c:pt idx="105">
                  <c:v>-2.3499999999999999E-4</c:v>
                </c:pt>
                <c:pt idx="106">
                  <c:v>-2.3499999999999999E-4</c:v>
                </c:pt>
                <c:pt idx="107">
                  <c:v>-2.41E-4</c:v>
                </c:pt>
                <c:pt idx="108">
                  <c:v>-2.41E-4</c:v>
                </c:pt>
                <c:pt idx="109">
                  <c:v>-2.4600000000000002E-4</c:v>
                </c:pt>
                <c:pt idx="110">
                  <c:v>-2.4699999999999999E-4</c:v>
                </c:pt>
                <c:pt idx="111">
                  <c:v>-2.52E-4</c:v>
                </c:pt>
                <c:pt idx="112">
                  <c:v>-2.5500000000000002E-4</c:v>
                </c:pt>
                <c:pt idx="113">
                  <c:v>-2.5700000000000001E-4</c:v>
                </c:pt>
                <c:pt idx="114">
                  <c:v>-2.61E-4</c:v>
                </c:pt>
                <c:pt idx="115">
                  <c:v>-2.6400000000000002E-4</c:v>
                </c:pt>
                <c:pt idx="116">
                  <c:v>-2.6899999999999998E-4</c:v>
                </c:pt>
                <c:pt idx="117">
                  <c:v>-2.6899999999999998E-4</c:v>
                </c:pt>
                <c:pt idx="118">
                  <c:v>-2.7500000000000002E-4</c:v>
                </c:pt>
                <c:pt idx="119">
                  <c:v>-2.7599999999999999E-4</c:v>
                </c:pt>
                <c:pt idx="120">
                  <c:v>-2.8299999999999999E-4</c:v>
                </c:pt>
                <c:pt idx="121">
                  <c:v>-2.81E-4</c:v>
                </c:pt>
                <c:pt idx="122">
                  <c:v>-2.9E-4</c:v>
                </c:pt>
                <c:pt idx="123">
                  <c:v>-2.8800000000000001E-4</c:v>
                </c:pt>
                <c:pt idx="124">
                  <c:v>-2.9599999999999998E-4</c:v>
                </c:pt>
                <c:pt idx="125">
                  <c:v>-2.9399999999999999E-4</c:v>
                </c:pt>
                <c:pt idx="126">
                  <c:v>-3.0299999999999999E-4</c:v>
                </c:pt>
                <c:pt idx="127">
                  <c:v>-3.0200000000000002E-4</c:v>
                </c:pt>
                <c:pt idx="128">
                  <c:v>-3.0600000000000001E-4</c:v>
                </c:pt>
                <c:pt idx="129">
                  <c:v>-3.0800000000000001E-4</c:v>
                </c:pt>
                <c:pt idx="130">
                  <c:v>-3.1300000000000002E-4</c:v>
                </c:pt>
                <c:pt idx="131">
                  <c:v>-3.1599999999999998E-4</c:v>
                </c:pt>
                <c:pt idx="132">
                  <c:v>-3.19E-4</c:v>
                </c:pt>
                <c:pt idx="133">
                  <c:v>-3.2200000000000002E-4</c:v>
                </c:pt>
                <c:pt idx="134">
                  <c:v>-3.2699999999999998E-4</c:v>
                </c:pt>
                <c:pt idx="135">
                  <c:v>-3.3199999999999999E-4</c:v>
                </c:pt>
                <c:pt idx="136">
                  <c:v>-3.3E-4</c:v>
                </c:pt>
                <c:pt idx="137">
                  <c:v>-3.3700000000000001E-4</c:v>
                </c:pt>
                <c:pt idx="138">
                  <c:v>-3.3799999999999998E-4</c:v>
                </c:pt>
                <c:pt idx="139">
                  <c:v>-3.4499999999999998E-4</c:v>
                </c:pt>
                <c:pt idx="140">
                  <c:v>-3.4299999999999999E-4</c:v>
                </c:pt>
                <c:pt idx="141">
                  <c:v>-3.5199999999999999E-4</c:v>
                </c:pt>
                <c:pt idx="142">
                  <c:v>-3.5199999999999999E-4</c:v>
                </c:pt>
                <c:pt idx="143">
                  <c:v>-3.59E-4</c:v>
                </c:pt>
                <c:pt idx="144">
                  <c:v>-3.5799999999999997E-4</c:v>
                </c:pt>
                <c:pt idx="145">
                  <c:v>-3.6699999999999998E-4</c:v>
                </c:pt>
                <c:pt idx="146">
                  <c:v>-3.6600000000000001E-4</c:v>
                </c:pt>
                <c:pt idx="147">
                  <c:v>-3.6999999999999999E-4</c:v>
                </c:pt>
                <c:pt idx="148">
                  <c:v>-3.7199999999999999E-4</c:v>
                </c:pt>
                <c:pt idx="149">
                  <c:v>-3.79E-4</c:v>
                </c:pt>
                <c:pt idx="150">
                  <c:v>-3.8200000000000002E-4</c:v>
                </c:pt>
                <c:pt idx="151">
                  <c:v>-3.8400000000000001E-4</c:v>
                </c:pt>
                <c:pt idx="152">
                  <c:v>-3.88E-4</c:v>
                </c:pt>
                <c:pt idx="153">
                  <c:v>-3.9100000000000002E-4</c:v>
                </c:pt>
                <c:pt idx="154">
                  <c:v>-3.9599999999999998E-4</c:v>
                </c:pt>
                <c:pt idx="155">
                  <c:v>-3.97E-4</c:v>
                </c:pt>
                <c:pt idx="156">
                  <c:v>-4.0299999999999998E-4</c:v>
                </c:pt>
                <c:pt idx="157">
                  <c:v>-4.06E-4</c:v>
                </c:pt>
                <c:pt idx="158">
                  <c:v>-4.1300000000000001E-4</c:v>
                </c:pt>
                <c:pt idx="159">
                  <c:v>-4.0999999999999999E-4</c:v>
                </c:pt>
                <c:pt idx="160">
                  <c:v>-4.1899999999999999E-4</c:v>
                </c:pt>
                <c:pt idx="161">
                  <c:v>-4.1800000000000002E-4</c:v>
                </c:pt>
                <c:pt idx="162">
                  <c:v>-4.26E-4</c:v>
                </c:pt>
                <c:pt idx="163">
                  <c:v>-4.2499999999999998E-4</c:v>
                </c:pt>
                <c:pt idx="164">
                  <c:v>-4.3399999999999998E-4</c:v>
                </c:pt>
                <c:pt idx="165">
                  <c:v>-4.3399999999999998E-4</c:v>
                </c:pt>
                <c:pt idx="166">
                  <c:v>-4.3800000000000002E-4</c:v>
                </c:pt>
                <c:pt idx="167">
                  <c:v>-4.4000000000000002E-4</c:v>
                </c:pt>
                <c:pt idx="168">
                  <c:v>-4.46E-4</c:v>
                </c:pt>
                <c:pt idx="169">
                  <c:v>-4.4900000000000002E-4</c:v>
                </c:pt>
                <c:pt idx="170">
                  <c:v>-4.5199999999999998E-4</c:v>
                </c:pt>
                <c:pt idx="171">
                  <c:v>-4.5600000000000003E-4</c:v>
                </c:pt>
                <c:pt idx="172">
                  <c:v>-4.6099999999999998E-4</c:v>
                </c:pt>
                <c:pt idx="173">
                  <c:v>-4.66E-4</c:v>
                </c:pt>
                <c:pt idx="174">
                  <c:v>-4.66E-4</c:v>
                </c:pt>
                <c:pt idx="175">
                  <c:v>-4.73E-4</c:v>
                </c:pt>
                <c:pt idx="176">
                  <c:v>-4.75E-4</c:v>
                </c:pt>
                <c:pt idx="177">
                  <c:v>-4.8299999999999998E-4</c:v>
                </c:pt>
                <c:pt idx="178">
                  <c:v>-4.8000000000000001E-4</c:v>
                </c:pt>
                <c:pt idx="179">
                  <c:v>-4.8899999999999996E-4</c:v>
                </c:pt>
                <c:pt idx="180">
                  <c:v>-4.9100000000000001E-4</c:v>
                </c:pt>
                <c:pt idx="181">
                  <c:v>-4.9700000000000005E-4</c:v>
                </c:pt>
                <c:pt idx="182">
                  <c:v>-4.9600000000000002E-4</c:v>
                </c:pt>
                <c:pt idx="183">
                  <c:v>-5.0500000000000002E-4</c:v>
                </c:pt>
                <c:pt idx="184">
                  <c:v>-5.0500000000000002E-4</c:v>
                </c:pt>
                <c:pt idx="185">
                  <c:v>-5.1000000000000004E-4</c:v>
                </c:pt>
                <c:pt idx="186">
                  <c:v>-5.1199999999999998E-4</c:v>
                </c:pt>
                <c:pt idx="187">
                  <c:v>-5.1800000000000001E-4</c:v>
                </c:pt>
                <c:pt idx="188">
                  <c:v>-5.1999999999999995E-4</c:v>
                </c:pt>
                <c:pt idx="189">
                  <c:v>-5.2499999999999997E-4</c:v>
                </c:pt>
                <c:pt idx="190">
                  <c:v>-5.2800000000000004E-4</c:v>
                </c:pt>
                <c:pt idx="191">
                  <c:v>-5.3300000000000005E-4</c:v>
                </c:pt>
                <c:pt idx="192">
                  <c:v>-5.3799999999999996E-4</c:v>
                </c:pt>
                <c:pt idx="193">
                  <c:v>-5.3899999999999998E-4</c:v>
                </c:pt>
                <c:pt idx="194">
                  <c:v>-5.4500000000000002E-4</c:v>
                </c:pt>
                <c:pt idx="195">
                  <c:v>-5.4699999999999996E-4</c:v>
                </c:pt>
                <c:pt idx="196">
                  <c:v>-5.5500000000000005E-4</c:v>
                </c:pt>
                <c:pt idx="197">
                  <c:v>-5.53E-4</c:v>
                </c:pt>
                <c:pt idx="198">
                  <c:v>-5.6099999999999998E-4</c:v>
                </c:pt>
                <c:pt idx="199">
                  <c:v>-5.5900000000000004E-4</c:v>
                </c:pt>
                <c:pt idx="200">
                  <c:v>-5.6300000000000002E-4</c:v>
                </c:pt>
                <c:pt idx="201">
                  <c:v>-5.5800000000000001E-4</c:v>
                </c:pt>
                <c:pt idx="202">
                  <c:v>-5.62E-4</c:v>
                </c:pt>
                <c:pt idx="203">
                  <c:v>-5.5800000000000001E-4</c:v>
                </c:pt>
                <c:pt idx="204">
                  <c:v>-5.6300000000000002E-4</c:v>
                </c:pt>
                <c:pt idx="205">
                  <c:v>-5.6300000000000002E-4</c:v>
                </c:pt>
                <c:pt idx="206">
                  <c:v>-5.6999999999999998E-4</c:v>
                </c:pt>
                <c:pt idx="207">
                  <c:v>-5.71E-4</c:v>
                </c:pt>
                <c:pt idx="208">
                  <c:v>-5.7399999999999997E-4</c:v>
                </c:pt>
                <c:pt idx="209">
                  <c:v>-5.7700000000000004E-4</c:v>
                </c:pt>
                <c:pt idx="210">
                  <c:v>-5.8100000000000003E-4</c:v>
                </c:pt>
                <c:pt idx="211">
                  <c:v>-5.8500000000000002E-4</c:v>
                </c:pt>
                <c:pt idx="212">
                  <c:v>-5.8500000000000002E-4</c:v>
                </c:pt>
                <c:pt idx="213">
                  <c:v>-5.8500000000000002E-4</c:v>
                </c:pt>
                <c:pt idx="214">
                  <c:v>-5.7300000000000005E-4</c:v>
                </c:pt>
                <c:pt idx="215">
                  <c:v>-5.7600000000000001E-4</c:v>
                </c:pt>
                <c:pt idx="216">
                  <c:v>-5.7399999999999997E-4</c:v>
                </c:pt>
                <c:pt idx="217">
                  <c:v>-5.8200000000000005E-4</c:v>
                </c:pt>
                <c:pt idx="218">
                  <c:v>-5.7399999999999997E-4</c:v>
                </c:pt>
                <c:pt idx="219">
                  <c:v>-5.2999999999999998E-4</c:v>
                </c:pt>
                <c:pt idx="220">
                  <c:v>-5.1099999999999995E-4</c:v>
                </c:pt>
                <c:pt idx="221">
                  <c:v>-4.6999999999999999E-4</c:v>
                </c:pt>
                <c:pt idx="222">
                  <c:v>-3.3500000000000001E-4</c:v>
                </c:pt>
                <c:pt idx="223">
                  <c:v>-3.28E-4</c:v>
                </c:pt>
                <c:pt idx="224">
                  <c:v>-3.28E-4</c:v>
                </c:pt>
                <c:pt idx="225">
                  <c:v>-3.2000000000000003E-4</c:v>
                </c:pt>
                <c:pt idx="226">
                  <c:v>-3.1500000000000001E-4</c:v>
                </c:pt>
                <c:pt idx="227">
                  <c:v>-3.1500000000000001E-4</c:v>
                </c:pt>
                <c:pt idx="228">
                  <c:v>-3.1700000000000001E-4</c:v>
                </c:pt>
                <c:pt idx="229">
                  <c:v>-3.1500000000000001E-4</c:v>
                </c:pt>
                <c:pt idx="230">
                  <c:v>-3.1100000000000002E-4</c:v>
                </c:pt>
                <c:pt idx="231">
                  <c:v>-3.1199999999999999E-4</c:v>
                </c:pt>
                <c:pt idx="232">
                  <c:v>-3.1E-4</c:v>
                </c:pt>
                <c:pt idx="233">
                  <c:v>-3.1199999999999999E-4</c:v>
                </c:pt>
                <c:pt idx="234">
                  <c:v>-3.0800000000000001E-4</c:v>
                </c:pt>
                <c:pt idx="235">
                  <c:v>-3.1100000000000002E-4</c:v>
                </c:pt>
                <c:pt idx="236">
                  <c:v>-3.0699999999999998E-4</c:v>
                </c:pt>
                <c:pt idx="237">
                  <c:v>-3.1100000000000002E-4</c:v>
                </c:pt>
                <c:pt idx="238">
                  <c:v>-3.0499999999999999E-4</c:v>
                </c:pt>
                <c:pt idx="239">
                  <c:v>-3.1100000000000002E-4</c:v>
                </c:pt>
                <c:pt idx="240">
                  <c:v>-3.0600000000000001E-4</c:v>
                </c:pt>
                <c:pt idx="241">
                  <c:v>-3.0899999999999998E-4</c:v>
                </c:pt>
                <c:pt idx="242">
                  <c:v>-3.0400000000000002E-4</c:v>
                </c:pt>
                <c:pt idx="243">
                  <c:v>-3.0899999999999998E-4</c:v>
                </c:pt>
              </c:numCache>
            </c:numRef>
          </c:xVal>
          <c:yVal>
            <c:numRef>
              <c:f>'Duct 2'!$Q$10:$Q$1008</c:f>
              <c:numCache>
                <c:formatCode>General</c:formatCode>
                <c:ptCount val="999"/>
                <c:pt idx="0">
                  <c:v>2838.1526983344297</c:v>
                </c:pt>
                <c:pt idx="1">
                  <c:v>2899.2540388070197</c:v>
                </c:pt>
                <c:pt idx="2">
                  <c:v>3152.9753001416311</c:v>
                </c:pt>
                <c:pt idx="3">
                  <c:v>3278.7399426390248</c:v>
                </c:pt>
                <c:pt idx="4">
                  <c:v>3263.6701053027359</c:v>
                </c:pt>
                <c:pt idx="5">
                  <c:v>3404.5045851364184</c:v>
                </c:pt>
                <c:pt idx="6">
                  <c:v>3426.4243485346569</c:v>
                </c:pt>
                <c:pt idx="7">
                  <c:v>3569.3594723606711</c:v>
                </c:pt>
                <c:pt idx="8">
                  <c:v>3548.992358869808</c:v>
                </c:pt>
                <c:pt idx="9">
                  <c:v>3684.2555655064384</c:v>
                </c:pt>
                <c:pt idx="10">
                  <c:v>3659.1391699459564</c:v>
                </c:pt>
                <c:pt idx="11">
                  <c:v>3807.3715699265445</c:v>
                </c:pt>
                <c:pt idx="12">
                  <c:v>3794.311044235094</c:v>
                </c:pt>
                <c:pt idx="13">
                  <c:v>3902.4485436664045</c:v>
                </c:pt>
                <c:pt idx="14">
                  <c:v>3890.758003187344</c:v>
                </c:pt>
                <c:pt idx="15">
                  <c:v>4017.618633854649</c:v>
                </c:pt>
                <c:pt idx="16">
                  <c:v>4020.6326013219073</c:v>
                </c:pt>
                <c:pt idx="17">
                  <c:v>4096.4384497408155</c:v>
                </c:pt>
                <c:pt idx="18">
                  <c:v>4113.7002634169285</c:v>
                </c:pt>
                <c:pt idx="19">
                  <c:v>4206.8592578594426</c:v>
                </c:pt>
                <c:pt idx="20">
                  <c:v>4238.1862530494245</c:v>
                </c:pt>
                <c:pt idx="21">
                  <c:v>4282.1171121933949</c:v>
                </c:pt>
                <c:pt idx="22">
                  <c:v>4331.7105768819092</c:v>
                </c:pt>
                <c:pt idx="23">
                  <c:v>4396.191214211728</c:v>
                </c:pt>
                <c:pt idx="24">
                  <c:v>4458.205878159245</c:v>
                </c:pt>
                <c:pt idx="25">
                  <c:v>4470.9924068082173</c:v>
                </c:pt>
                <c:pt idx="26">
                  <c:v>4549.8122226943833</c:v>
                </c:pt>
                <c:pt idx="27">
                  <c:v>4593.8344141858461</c:v>
                </c:pt>
                <c:pt idx="28">
                  <c:v>4685.2580940259986</c:v>
                </c:pt>
                <c:pt idx="29">
                  <c:v>4658.4977162106497</c:v>
                </c:pt>
                <c:pt idx="30">
                  <c:v>4775.2204563062696</c:v>
                </c:pt>
                <c:pt idx="31">
                  <c:v>4771.2018330165929</c:v>
                </c:pt>
                <c:pt idx="32">
                  <c:v>4895.1398285641326</c:v>
                </c:pt>
                <c:pt idx="33">
                  <c:v>4852.5789546325532</c:v>
                </c:pt>
                <c:pt idx="34">
                  <c:v>4996.4274019334944</c:v>
                </c:pt>
                <c:pt idx="35">
                  <c:v>4970.9456769830413</c:v>
                </c:pt>
                <c:pt idx="36">
                  <c:v>5087.1204229937057</c:v>
                </c:pt>
                <c:pt idx="37">
                  <c:v>5056.3414218886792</c:v>
                </c:pt>
                <c:pt idx="38">
                  <c:v>5197.3585664173479</c:v>
                </c:pt>
                <c:pt idx="39">
                  <c:v>5183.5673819459553</c:v>
                </c:pt>
                <c:pt idx="40">
                  <c:v>5272.5250884038069</c:v>
                </c:pt>
                <c:pt idx="41">
                  <c:v>5272.1597590138363</c:v>
                </c:pt>
                <c:pt idx="42">
                  <c:v>5385.22920520975</c:v>
                </c:pt>
                <c:pt idx="43">
                  <c:v>5400.9383689784881</c:v>
                </c:pt>
                <c:pt idx="44">
                  <c:v>5454.9157863466507</c:v>
                </c:pt>
                <c:pt idx="45">
                  <c:v>5491.1747283012364</c:v>
                </c:pt>
                <c:pt idx="46">
                  <c:v>5569.6292147974318</c:v>
                </c:pt>
                <c:pt idx="47">
                  <c:v>5622.3279793006968</c:v>
                </c:pt>
                <c:pt idx="48">
                  <c:v>5639.9551223667804</c:v>
                </c:pt>
                <c:pt idx="49">
                  <c:v>5713.7516591408503</c:v>
                </c:pt>
                <c:pt idx="50">
                  <c:v>5765.6284325166816</c:v>
                </c:pt>
                <c:pt idx="51">
                  <c:v>5856.1387888819081</c:v>
                </c:pt>
                <c:pt idx="52">
                  <c:v>5846.2748953527016</c:v>
                </c:pt>
                <c:pt idx="53">
                  <c:v>5959.6183385910927</c:v>
                </c:pt>
                <c:pt idx="54">
                  <c:v>5976.6974875722199</c:v>
                </c:pt>
                <c:pt idx="55">
                  <c:v>6102.370797722122</c:v>
                </c:pt>
                <c:pt idx="56">
                  <c:v>6058.5312709256441</c:v>
                </c:pt>
                <c:pt idx="57">
                  <c:v>6210.2343001109539</c:v>
                </c:pt>
                <c:pt idx="58">
                  <c:v>6191.0545071374954</c:v>
                </c:pt>
                <c:pt idx="59">
                  <c:v>6318.6457965847421</c:v>
                </c:pt>
                <c:pt idx="60">
                  <c:v>6274.8976021357576</c:v>
                </c:pt>
                <c:pt idx="61">
                  <c:v>6432.9025632980602</c:v>
                </c:pt>
                <c:pt idx="62">
                  <c:v>6409.6128146874316</c:v>
                </c:pt>
                <c:pt idx="63">
                  <c:v>6518.9376346361469</c:v>
                </c:pt>
                <c:pt idx="64">
                  <c:v>6504.3244590373215</c:v>
                </c:pt>
                <c:pt idx="65">
                  <c:v>6639.8616627164292</c:v>
                </c:pt>
                <c:pt idx="66">
                  <c:v>6642.2363037512387</c:v>
                </c:pt>
                <c:pt idx="67">
                  <c:v>6730.1893543866709</c:v>
                </c:pt>
                <c:pt idx="68">
                  <c:v>6752.1091177849094</c:v>
                </c:pt>
                <c:pt idx="69">
                  <c:v>6854.9493410616451</c:v>
                </c:pt>
                <c:pt idx="70">
                  <c:v>6892.6696005761141</c:v>
                </c:pt>
                <c:pt idx="71">
                  <c:v>6935.139142160202</c:v>
                </c:pt>
                <c:pt idx="72">
                  <c:v>6996.8798090652399</c:v>
                </c:pt>
                <c:pt idx="73">
                  <c:v>7072.2289957466846</c:v>
                </c:pt>
                <c:pt idx="74">
                  <c:v>7146.6648589532033</c:v>
                </c:pt>
                <c:pt idx="75">
                  <c:v>7159.1773905596983</c:v>
                </c:pt>
                <c:pt idx="76">
                  <c:v>7258.820981674191</c:v>
                </c:pt>
                <c:pt idx="77">
                  <c:v>7283.1153861072389</c:v>
                </c:pt>
                <c:pt idx="78">
                  <c:v>7399.3814644653958</c:v>
                </c:pt>
                <c:pt idx="79">
                  <c:v>7387.4169269438571</c:v>
                </c:pt>
                <c:pt idx="80">
                  <c:v>7525.7854333952382</c:v>
                </c:pt>
                <c:pt idx="81">
                  <c:v>7520.6708219356487</c:v>
                </c:pt>
                <c:pt idx="82">
                  <c:v>7665.1585956690387</c:v>
                </c:pt>
                <c:pt idx="83">
                  <c:v>7623.7850422548618</c:v>
                </c:pt>
                <c:pt idx="84">
                  <c:v>7790.9232381664315</c:v>
                </c:pt>
                <c:pt idx="85">
                  <c:v>7761.2402252313168</c:v>
                </c:pt>
                <c:pt idx="86">
                  <c:v>7897.3254229953809</c:v>
                </c:pt>
                <c:pt idx="87">
                  <c:v>7872.0263627399145</c:v>
                </c:pt>
                <c:pt idx="88">
                  <c:v>8026.2866976550185</c:v>
                </c:pt>
                <c:pt idx="89">
                  <c:v>8011.4908573612065</c:v>
                </c:pt>
                <c:pt idx="90">
                  <c:v>8116.4317246302753</c:v>
                </c:pt>
                <c:pt idx="91">
                  <c:v>8123.8296447771791</c:v>
                </c:pt>
                <c:pt idx="92">
                  <c:v>8245.8496610273742</c:v>
                </c:pt>
                <c:pt idx="93">
                  <c:v>8263.0201423559956</c:v>
                </c:pt>
                <c:pt idx="94">
                  <c:v>8340.104643639801</c:v>
                </c:pt>
                <c:pt idx="95">
                  <c:v>8383.213511656335</c:v>
                </c:pt>
                <c:pt idx="96">
                  <c:v>8481.3044528634546</c:v>
                </c:pt>
                <c:pt idx="97">
                  <c:v>8535.6471996215878</c:v>
                </c:pt>
                <c:pt idx="98">
                  <c:v>8585.1493319626079</c:v>
                </c:pt>
                <c:pt idx="99">
                  <c:v>8669.9970827832894</c:v>
                </c:pt>
                <c:pt idx="100">
                  <c:v>8717.6725681744592</c:v>
                </c:pt>
                <c:pt idx="101">
                  <c:v>8821.5174472736144</c:v>
                </c:pt>
                <c:pt idx="102">
                  <c:v>8819.5081356287756</c:v>
                </c:pt>
                <c:pt idx="103">
                  <c:v>8950.3873895857578</c:v>
                </c:pt>
                <c:pt idx="104">
                  <c:v>8980.2530672158591</c:v>
                </c:pt>
                <c:pt idx="105">
                  <c:v>9113.0503004701877</c:v>
                </c:pt>
                <c:pt idx="106">
                  <c:v>9069.4847707161898</c:v>
                </c:pt>
                <c:pt idx="107">
                  <c:v>9240.2762605274638</c:v>
                </c:pt>
                <c:pt idx="108">
                  <c:v>9209.2232623799591</c:v>
                </c:pt>
                <c:pt idx="109">
                  <c:v>9344.8517984065602</c:v>
                </c:pt>
                <c:pt idx="110">
                  <c:v>9324.4846849156966</c:v>
                </c:pt>
                <c:pt idx="111">
                  <c:v>9482.2156490355228</c:v>
                </c:pt>
                <c:pt idx="112">
                  <c:v>9476.7357081859627</c:v>
                </c:pt>
                <c:pt idx="113">
                  <c:v>9568.7073821110716</c:v>
                </c:pt>
                <c:pt idx="114">
                  <c:v>9592.2711277641774</c:v>
                </c:pt>
                <c:pt idx="115">
                  <c:v>9719.1317584314838</c:v>
                </c:pt>
                <c:pt idx="116">
                  <c:v>9764.1586057453642</c:v>
                </c:pt>
                <c:pt idx="117">
                  <c:v>9804.9841650745839</c:v>
                </c:pt>
                <c:pt idx="118">
                  <c:v>9884.3519750457071</c:v>
                </c:pt>
                <c:pt idx="119">
                  <c:v>9952.7599033177084</c:v>
                </c:pt>
                <c:pt idx="120">
                  <c:v>10048.841532879989</c:v>
                </c:pt>
                <c:pt idx="121">
                  <c:v>10051.30750626229</c:v>
                </c:pt>
                <c:pt idx="122">
                  <c:v>10176.980816412191</c:v>
                </c:pt>
                <c:pt idx="123">
                  <c:v>10198.443918072966</c:v>
                </c:pt>
                <c:pt idx="124">
                  <c:v>10347.680973875975</c:v>
                </c:pt>
                <c:pt idx="125">
                  <c:v>10304.024111774483</c:v>
                </c:pt>
                <c:pt idx="126">
                  <c:v>10481.848192342693</c:v>
                </c:pt>
                <c:pt idx="127">
                  <c:v>10464.403713971595</c:v>
                </c:pt>
                <c:pt idx="128">
                  <c:v>10597.657608963385</c:v>
                </c:pt>
                <c:pt idx="129">
                  <c:v>10566.513278468388</c:v>
                </c:pt>
                <c:pt idx="130">
                  <c:v>10739.58807696698</c:v>
                </c:pt>
                <c:pt idx="131">
                  <c:v>10718.946966433641</c:v>
                </c:pt>
                <c:pt idx="132">
                  <c:v>10839.04900338649</c:v>
                </c:pt>
                <c:pt idx="133">
                  <c:v>10838.501009301533</c:v>
                </c:pt>
                <c:pt idx="134">
                  <c:v>10989.564712054393</c:v>
                </c:pt>
                <c:pt idx="135">
                  <c:v>11030.390271383612</c:v>
                </c:pt>
                <c:pt idx="136">
                  <c:v>11058.246637368875</c:v>
                </c:pt>
                <c:pt idx="137">
                  <c:v>11136.427126822591</c:v>
                </c:pt>
                <c:pt idx="138">
                  <c:v>11203.465069882204</c:v>
                </c:pt>
                <c:pt idx="139">
                  <c:v>11290.230800000232</c:v>
                </c:pt>
                <c:pt idx="140">
                  <c:v>11312.881222178412</c:v>
                </c:pt>
                <c:pt idx="141">
                  <c:v>11425.950668374326</c:v>
                </c:pt>
                <c:pt idx="142">
                  <c:v>11481.115406259894</c:v>
                </c:pt>
                <c:pt idx="143">
                  <c:v>11625.329182950803</c:v>
                </c:pt>
                <c:pt idx="144">
                  <c:v>11568.063801072905</c:v>
                </c:pt>
                <c:pt idx="145">
                  <c:v>11749.541175540822</c:v>
                </c:pt>
                <c:pt idx="146">
                  <c:v>11733.6493470771</c:v>
                </c:pt>
                <c:pt idx="147">
                  <c:v>11879.507106022878</c:v>
                </c:pt>
                <c:pt idx="148">
                  <c:v>11831.466291241739</c:v>
                </c:pt>
                <c:pt idx="149">
                  <c:v>12025.273532621164</c:v>
                </c:pt>
                <c:pt idx="150">
                  <c:v>12021.437574026473</c:v>
                </c:pt>
                <c:pt idx="151">
                  <c:v>12110.57794517931</c:v>
                </c:pt>
                <c:pt idx="152">
                  <c:v>12119.893844623562</c:v>
                </c:pt>
                <c:pt idx="153">
                  <c:v>12253.147739615353</c:v>
                </c:pt>
                <c:pt idx="154">
                  <c:v>12272.784194326276</c:v>
                </c:pt>
                <c:pt idx="155">
                  <c:v>12354.526645332207</c:v>
                </c:pt>
                <c:pt idx="156">
                  <c:v>12399.096830908624</c:v>
                </c:pt>
                <c:pt idx="157">
                  <c:v>12518.833538471503</c:v>
                </c:pt>
                <c:pt idx="158">
                  <c:v>12604.86860980959</c:v>
                </c:pt>
                <c:pt idx="159">
                  <c:v>12590.620763600735</c:v>
                </c:pt>
                <c:pt idx="160">
                  <c:v>12709.90080942615</c:v>
                </c:pt>
                <c:pt idx="161">
                  <c:v>12755.932312562451</c:v>
                </c:pt>
                <c:pt idx="162">
                  <c:v>12889.368872249228</c:v>
                </c:pt>
                <c:pt idx="163">
                  <c:v>12849.273971699949</c:v>
                </c:pt>
                <c:pt idx="164">
                  <c:v>13011.754217889393</c:v>
                </c:pt>
                <c:pt idx="165">
                  <c:v>13017.599488128923</c:v>
                </c:pt>
                <c:pt idx="166">
                  <c:v>13161.721932472341</c:v>
                </c:pt>
                <c:pt idx="167">
                  <c:v>13109.936491444003</c:v>
                </c:pt>
                <c:pt idx="168">
                  <c:v>13298.081127278885</c:v>
                </c:pt>
                <c:pt idx="169">
                  <c:v>13271.320749463534</c:v>
                </c:pt>
                <c:pt idx="170">
                  <c:v>13401.195347598097</c:v>
                </c:pt>
                <c:pt idx="171">
                  <c:v>13382.472216362103</c:v>
                </c:pt>
                <c:pt idx="172">
                  <c:v>13552.259050350958</c:v>
                </c:pt>
                <c:pt idx="173">
                  <c:v>13571.164846281939</c:v>
                </c:pt>
                <c:pt idx="174">
                  <c:v>13626.238251820014</c:v>
                </c:pt>
                <c:pt idx="175">
                  <c:v>13673.183078431241</c:v>
                </c:pt>
                <c:pt idx="176">
                  <c:v>13796.847076936305</c:v>
                </c:pt>
                <c:pt idx="177">
                  <c:v>13865.437669903291</c:v>
                </c:pt>
                <c:pt idx="178">
                  <c:v>13868.268972675563</c:v>
                </c:pt>
                <c:pt idx="179">
                  <c:v>13967.547234400086</c:v>
                </c:pt>
                <c:pt idx="180">
                  <c:v>14060.614896495108</c:v>
                </c:pt>
                <c:pt idx="181">
                  <c:v>14190.763491672149</c:v>
                </c:pt>
                <c:pt idx="182">
                  <c:v>14123.451551570057</c:v>
                </c:pt>
                <c:pt idx="183">
                  <c:v>14289.311094616729</c:v>
                </c:pt>
                <c:pt idx="184">
                  <c:v>14284.744477242097</c:v>
                </c:pt>
                <c:pt idx="185">
                  <c:v>14439.826803284635</c:v>
                </c:pt>
                <c:pt idx="186">
                  <c:v>14387.128038781369</c:v>
                </c:pt>
                <c:pt idx="187">
                  <c:v>14565.682778129521</c:v>
                </c:pt>
                <c:pt idx="188">
                  <c:v>14529.697833217413</c:v>
                </c:pt>
                <c:pt idx="189">
                  <c:v>14687.611462032222</c:v>
                </c:pt>
                <c:pt idx="190">
                  <c:v>14654.001158154924</c:v>
                </c:pt>
                <c:pt idx="191">
                  <c:v>14825.888636136111</c:v>
                </c:pt>
                <c:pt idx="192">
                  <c:v>14830.63791820573</c:v>
                </c:pt>
                <c:pt idx="193">
                  <c:v>14906.443766624638</c:v>
                </c:pt>
                <c:pt idx="194">
                  <c:v>14932.747482702523</c:v>
                </c:pt>
                <c:pt idx="195">
                  <c:v>15068.010689339155</c:v>
                </c:pt>
                <c:pt idx="196">
                  <c:v>15120.344124452449</c:v>
                </c:pt>
                <c:pt idx="197">
                  <c:v>15141.441896723256</c:v>
                </c:pt>
                <c:pt idx="198">
                  <c:v>15220.809706694376</c:v>
                </c:pt>
                <c:pt idx="199">
                  <c:v>15286.934326279063</c:v>
                </c:pt>
                <c:pt idx="200">
                  <c:v>15374.704712219509</c:v>
                </c:pt>
                <c:pt idx="201">
                  <c:v>15366.941462682633</c:v>
                </c:pt>
                <c:pt idx="202">
                  <c:v>15474.348303334004</c:v>
                </c:pt>
                <c:pt idx="203">
                  <c:v>15441.377325889151</c:v>
                </c:pt>
                <c:pt idx="204">
                  <c:v>15527.777726617211</c:v>
                </c:pt>
                <c:pt idx="205">
                  <c:v>15440.555334761719</c:v>
                </c:pt>
                <c:pt idx="206">
                  <c:v>15592.441028642013</c:v>
                </c:pt>
                <c:pt idx="207">
                  <c:v>15549.78882236294</c:v>
                </c:pt>
                <c:pt idx="208">
                  <c:v>15667.333553585995</c:v>
                </c:pt>
                <c:pt idx="209">
                  <c:v>15618.744744719899</c:v>
                </c:pt>
                <c:pt idx="210">
                  <c:v>15772.731082592523</c:v>
                </c:pt>
                <c:pt idx="211">
                  <c:v>15744.418054869799</c:v>
                </c:pt>
                <c:pt idx="212">
                  <c:v>15816.022615304046</c:v>
                </c:pt>
                <c:pt idx="213">
                  <c:v>15811.729994971889</c:v>
                </c:pt>
                <c:pt idx="214">
                  <c:v>15899.500380912339</c:v>
                </c:pt>
                <c:pt idx="215">
                  <c:v>15906.258974626793</c:v>
                </c:pt>
                <c:pt idx="216">
                  <c:v>15927.174082202615</c:v>
                </c:pt>
                <c:pt idx="217">
                  <c:v>15959.140403825046</c:v>
                </c:pt>
                <c:pt idx="218">
                  <c:v>15969.643623786702</c:v>
                </c:pt>
                <c:pt idx="219">
                  <c:v>15905.254318804376</c:v>
                </c:pt>
                <c:pt idx="220">
                  <c:v>15652.629045639675</c:v>
                </c:pt>
                <c:pt idx="221">
                  <c:v>15071.207321501397</c:v>
                </c:pt>
                <c:pt idx="222">
                  <c:v>12147.750210608823</c:v>
                </c:pt>
                <c:pt idx="223">
                  <c:v>11633.457761877651</c:v>
                </c:pt>
                <c:pt idx="224">
                  <c:v>11593.545526023358</c:v>
                </c:pt>
                <c:pt idx="225">
                  <c:v>11488.147997016828</c:v>
                </c:pt>
                <c:pt idx="226">
                  <c:v>11471.0688480357</c:v>
                </c:pt>
                <c:pt idx="227">
                  <c:v>11334.252991491694</c:v>
                </c:pt>
                <c:pt idx="228">
                  <c:v>11468.511542305905</c:v>
                </c:pt>
                <c:pt idx="229">
                  <c:v>11377.727188898201</c:v>
                </c:pt>
                <c:pt idx="230">
                  <c:v>11409.328181130662</c:v>
                </c:pt>
                <c:pt idx="231">
                  <c:v>11323.110445097591</c:v>
                </c:pt>
                <c:pt idx="232">
                  <c:v>11414.899454327715</c:v>
                </c:pt>
                <c:pt idx="233">
                  <c:v>11343.38622624096</c:v>
                </c:pt>
                <c:pt idx="234">
                  <c:v>11359.095390009699</c:v>
                </c:pt>
                <c:pt idx="235">
                  <c:v>11324.297765614994</c:v>
                </c:pt>
                <c:pt idx="236">
                  <c:v>11369.598609971354</c:v>
                </c:pt>
                <c:pt idx="237">
                  <c:v>11348.86616709052</c:v>
                </c:pt>
                <c:pt idx="238">
                  <c:v>11309.410592973691</c:v>
                </c:pt>
                <c:pt idx="239">
                  <c:v>11333.613665059247</c:v>
                </c:pt>
                <c:pt idx="240">
                  <c:v>11341.924908681078</c:v>
                </c:pt>
                <c:pt idx="241">
                  <c:v>11373.799897956018</c:v>
                </c:pt>
                <c:pt idx="242">
                  <c:v>11290.13946765274</c:v>
                </c:pt>
                <c:pt idx="243">
                  <c:v>11367.497965979022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F96-4857-94C3-6D3AB0E29232}"/>
            </c:ext>
          </c:extLst>
        </c:ser>
        <c:ser>
          <c:idx val="4"/>
          <c:order val="4"/>
          <c:tx>
            <c:v>Analysis Range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Lit>
              <c:ptCount val="999"/>
            </c:strLit>
          </c:xVal>
          <c:yVal>
            <c:numRef>
              <c:f>'Duct 2'!$BE$11:$BE$1009</c:f>
              <c:numCache>
                <c:formatCode>General</c:formatCode>
                <c:ptCount val="99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F96-4857-94C3-6D3AB0E29232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5-7F96-4857-94C3-6D3AB0E29232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6-7F96-4857-94C3-6D3AB0E29232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7-7F96-4857-94C3-6D3AB0E29232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8-7F96-4857-94C3-6D3AB0E29232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9-7F96-4857-94C3-6D3AB0E29232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A-7F96-4857-94C3-6D3AB0E29232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B-7F96-4857-94C3-6D3AB0E29232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C-7F96-4857-94C3-6D3AB0E29232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D-7F96-4857-94C3-6D3AB0E29232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E-7F96-4857-94C3-6D3AB0E29232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F-7F96-4857-94C3-6D3AB0E29232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0-7F96-4857-94C3-6D3AB0E29232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1-7F96-4857-94C3-6D3AB0E29232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2-7F96-4857-94C3-6D3AB0E29232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3-7F96-4857-94C3-6D3AB0E29232}"/>
            </c:ext>
          </c:extLst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4-7F96-4857-94C3-6D3AB0E29232}"/>
            </c:ext>
          </c:extLst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5-7F96-4857-94C3-6D3AB0E29232}"/>
            </c:ext>
          </c:extLst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6-7F96-4857-94C3-6D3AB0E29232}"/>
            </c:ext>
          </c:extLst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7-7F96-4857-94C3-6D3AB0E29232}"/>
            </c:ext>
          </c:extLst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8-7F96-4857-94C3-6D3AB0E29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066464"/>
        <c:axId val="393069208"/>
      </c:scatterChart>
      <c:valAx>
        <c:axId val="393066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69208"/>
        <c:crosses val="autoZero"/>
        <c:crossBetween val="midCat"/>
      </c:valAx>
      <c:valAx>
        <c:axId val="393069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06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Axial Strain E1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'Res 3'!$L$10:$L$977</c:f>
              <c:numCache>
                <c:formatCode>General</c:formatCode>
                <c:ptCount val="968"/>
                <c:pt idx="0">
                  <c:v>0</c:v>
                </c:pt>
                <c:pt idx="1">
                  <c:v>3.4E-5</c:v>
                </c:pt>
                <c:pt idx="2">
                  <c:v>6.3999999999999997E-5</c:v>
                </c:pt>
                <c:pt idx="3">
                  <c:v>5.7000000000000003E-5</c:v>
                </c:pt>
                <c:pt idx="4">
                  <c:v>1.1400000000000001E-4</c:v>
                </c:pt>
                <c:pt idx="5">
                  <c:v>1.1E-4</c:v>
                </c:pt>
                <c:pt idx="6">
                  <c:v>1.46E-4</c:v>
                </c:pt>
                <c:pt idx="7">
                  <c:v>1.45E-4</c:v>
                </c:pt>
                <c:pt idx="8">
                  <c:v>1.7699999999999999E-4</c:v>
                </c:pt>
                <c:pt idx="9">
                  <c:v>1.8100000000000001E-4</c:v>
                </c:pt>
                <c:pt idx="10">
                  <c:v>2.1499999999999999E-4</c:v>
                </c:pt>
                <c:pt idx="11">
                  <c:v>2.22E-4</c:v>
                </c:pt>
                <c:pt idx="12">
                  <c:v>2.3699999999999999E-4</c:v>
                </c:pt>
                <c:pt idx="13">
                  <c:v>2.5099999999999998E-4</c:v>
                </c:pt>
                <c:pt idx="14">
                  <c:v>2.81E-4</c:v>
                </c:pt>
                <c:pt idx="15">
                  <c:v>2.9799999999999998E-4</c:v>
                </c:pt>
                <c:pt idx="16">
                  <c:v>3.0200000000000002E-4</c:v>
                </c:pt>
                <c:pt idx="17">
                  <c:v>3.2699999999999998E-4</c:v>
                </c:pt>
                <c:pt idx="18">
                  <c:v>3.4200000000000002E-4</c:v>
                </c:pt>
                <c:pt idx="19">
                  <c:v>3.6999999999999999E-4</c:v>
                </c:pt>
                <c:pt idx="20">
                  <c:v>3.6400000000000001E-4</c:v>
                </c:pt>
                <c:pt idx="21">
                  <c:v>4.0000000000000002E-4</c:v>
                </c:pt>
                <c:pt idx="22">
                  <c:v>4.0700000000000003E-4</c:v>
                </c:pt>
                <c:pt idx="23">
                  <c:v>4.4700000000000002E-4</c:v>
                </c:pt>
                <c:pt idx="24">
                  <c:v>4.3399999999999998E-4</c:v>
                </c:pt>
                <c:pt idx="25">
                  <c:v>4.8099999999999998E-4</c:v>
                </c:pt>
                <c:pt idx="26">
                  <c:v>4.7699999999999999E-4</c:v>
                </c:pt>
                <c:pt idx="27">
                  <c:v>5.1999999999999995E-4</c:v>
                </c:pt>
                <c:pt idx="28">
                  <c:v>5.0699999999999996E-4</c:v>
                </c:pt>
                <c:pt idx="29">
                  <c:v>5.5699999999999999E-4</c:v>
                </c:pt>
                <c:pt idx="30">
                  <c:v>5.4900000000000001E-4</c:v>
                </c:pt>
                <c:pt idx="31">
                  <c:v>5.6999999999999998E-4</c:v>
                </c:pt>
                <c:pt idx="32">
                  <c:v>5.7200000000000003E-4</c:v>
                </c:pt>
                <c:pt idx="33">
                  <c:v>6.2E-4</c:v>
                </c:pt>
                <c:pt idx="34">
                  <c:v>6.2500000000000001E-4</c:v>
                </c:pt>
                <c:pt idx="35">
                  <c:v>6.38E-4</c:v>
                </c:pt>
                <c:pt idx="36">
                  <c:v>6.5099999999999999E-4</c:v>
                </c:pt>
                <c:pt idx="37">
                  <c:v>6.8199999999999999E-4</c:v>
                </c:pt>
                <c:pt idx="38">
                  <c:v>6.9899999999999997E-4</c:v>
                </c:pt>
                <c:pt idx="39">
                  <c:v>7.0299999999999996E-4</c:v>
                </c:pt>
                <c:pt idx="40">
                  <c:v>7.27E-4</c:v>
                </c:pt>
                <c:pt idx="41">
                  <c:v>7.4600000000000003E-4</c:v>
                </c:pt>
                <c:pt idx="42">
                  <c:v>7.76E-4</c:v>
                </c:pt>
                <c:pt idx="43">
                  <c:v>7.6999999999999996E-4</c:v>
                </c:pt>
                <c:pt idx="44">
                  <c:v>8.0699999999999999E-4</c:v>
                </c:pt>
                <c:pt idx="45">
                  <c:v>8.1599999999999999E-4</c:v>
                </c:pt>
                <c:pt idx="46">
                  <c:v>8.5700000000000001E-4</c:v>
                </c:pt>
                <c:pt idx="47">
                  <c:v>8.4000000000000003E-4</c:v>
                </c:pt>
                <c:pt idx="48">
                  <c:v>8.8800000000000001E-4</c:v>
                </c:pt>
                <c:pt idx="49">
                  <c:v>8.8599999999999996E-4</c:v>
                </c:pt>
                <c:pt idx="50">
                  <c:v>9.2900000000000003E-4</c:v>
                </c:pt>
                <c:pt idx="51">
                  <c:v>9.1299999999999997E-4</c:v>
                </c:pt>
                <c:pt idx="52">
                  <c:v>9.7000000000000005E-4</c:v>
                </c:pt>
                <c:pt idx="53">
                  <c:v>9.59E-4</c:v>
                </c:pt>
                <c:pt idx="54">
                  <c:v>9.9099999999999991E-4</c:v>
                </c:pt>
                <c:pt idx="55">
                  <c:v>9.8900000000000008E-4</c:v>
                </c:pt>
                <c:pt idx="56">
                  <c:v>1.031E-3</c:v>
                </c:pt>
                <c:pt idx="57">
                  <c:v>1.034E-3</c:v>
                </c:pt>
                <c:pt idx="58">
                  <c:v>1.054E-3</c:v>
                </c:pt>
                <c:pt idx="59">
                  <c:v>1.065E-3</c:v>
                </c:pt>
                <c:pt idx="60">
                  <c:v>1.096E-3</c:v>
                </c:pt>
                <c:pt idx="61">
                  <c:v>1.111E-3</c:v>
                </c:pt>
                <c:pt idx="62">
                  <c:v>1.119E-3</c:v>
                </c:pt>
                <c:pt idx="63">
                  <c:v>1.142E-3</c:v>
                </c:pt>
                <c:pt idx="64">
                  <c:v>1.1620000000000001E-3</c:v>
                </c:pt>
                <c:pt idx="65">
                  <c:v>1.188E-3</c:v>
                </c:pt>
                <c:pt idx="66">
                  <c:v>1.189E-3</c:v>
                </c:pt>
                <c:pt idx="67">
                  <c:v>1.222E-3</c:v>
                </c:pt>
                <c:pt idx="68">
                  <c:v>1.2310000000000001E-3</c:v>
                </c:pt>
                <c:pt idx="69">
                  <c:v>1.2700000000000001E-3</c:v>
                </c:pt>
                <c:pt idx="70">
                  <c:v>1.2639999999999999E-3</c:v>
                </c:pt>
                <c:pt idx="71">
                  <c:v>1.307E-3</c:v>
                </c:pt>
                <c:pt idx="72">
                  <c:v>1.3060000000000001E-3</c:v>
                </c:pt>
                <c:pt idx="73">
                  <c:v>1.353E-3</c:v>
                </c:pt>
                <c:pt idx="74">
                  <c:v>1.3370000000000001E-3</c:v>
                </c:pt>
                <c:pt idx="75">
                  <c:v>1.3910000000000001E-3</c:v>
                </c:pt>
                <c:pt idx="76">
                  <c:v>1.3810000000000001E-3</c:v>
                </c:pt>
                <c:pt idx="77">
                  <c:v>1.4189999999999999E-3</c:v>
                </c:pt>
                <c:pt idx="78">
                  <c:v>1.415E-3</c:v>
                </c:pt>
                <c:pt idx="79">
                  <c:v>1.456E-3</c:v>
                </c:pt>
                <c:pt idx="80">
                  <c:v>1.456E-3</c:v>
                </c:pt>
                <c:pt idx="81">
                  <c:v>1.482E-3</c:v>
                </c:pt>
                <c:pt idx="82">
                  <c:v>1.4920000000000001E-3</c:v>
                </c:pt>
                <c:pt idx="83">
                  <c:v>1.523E-3</c:v>
                </c:pt>
                <c:pt idx="84">
                  <c:v>1.5349999999999999E-3</c:v>
                </c:pt>
                <c:pt idx="85">
                  <c:v>1.5529999999999999E-3</c:v>
                </c:pt>
                <c:pt idx="86">
                  <c:v>1.572E-3</c:v>
                </c:pt>
                <c:pt idx="87">
                  <c:v>1.5939999999999999E-3</c:v>
                </c:pt>
                <c:pt idx="88">
                  <c:v>1.616E-3</c:v>
                </c:pt>
                <c:pt idx="89">
                  <c:v>1.6249999999999999E-3</c:v>
                </c:pt>
                <c:pt idx="90">
                  <c:v>1.6540000000000001E-3</c:v>
                </c:pt>
                <c:pt idx="91">
                  <c:v>1.6659999999999999E-3</c:v>
                </c:pt>
                <c:pt idx="92">
                  <c:v>1.699E-3</c:v>
                </c:pt>
                <c:pt idx="93">
                  <c:v>1.6999999999999999E-3</c:v>
                </c:pt>
                <c:pt idx="94">
                  <c:v>1.738E-3</c:v>
                </c:pt>
                <c:pt idx="95">
                  <c:v>1.7409999999999999E-3</c:v>
                </c:pt>
                <c:pt idx="96">
                  <c:v>1.786E-3</c:v>
                </c:pt>
                <c:pt idx="97">
                  <c:v>1.7769999999999999E-3</c:v>
                </c:pt>
                <c:pt idx="98">
                  <c:v>1.8259999999999999E-3</c:v>
                </c:pt>
                <c:pt idx="99">
                  <c:v>1.82E-3</c:v>
                </c:pt>
                <c:pt idx="100">
                  <c:v>1.867E-3</c:v>
                </c:pt>
                <c:pt idx="101">
                  <c:v>1.856E-3</c:v>
                </c:pt>
                <c:pt idx="102">
                  <c:v>1.9059999999999999E-3</c:v>
                </c:pt>
                <c:pt idx="103">
                  <c:v>1.8990000000000001E-3</c:v>
                </c:pt>
                <c:pt idx="104">
                  <c:v>1.934E-3</c:v>
                </c:pt>
                <c:pt idx="105">
                  <c:v>1.933E-3</c:v>
                </c:pt>
                <c:pt idx="106">
                  <c:v>1.977E-3</c:v>
                </c:pt>
                <c:pt idx="107">
                  <c:v>1.98E-3</c:v>
                </c:pt>
                <c:pt idx="108">
                  <c:v>2.0049999999999998E-3</c:v>
                </c:pt>
                <c:pt idx="109">
                  <c:v>2.016E-3</c:v>
                </c:pt>
                <c:pt idx="110">
                  <c:v>2.0470000000000002E-3</c:v>
                </c:pt>
                <c:pt idx="111">
                  <c:v>2.0600000000000002E-3</c:v>
                </c:pt>
                <c:pt idx="112">
                  <c:v>2.0760000000000002E-3</c:v>
                </c:pt>
                <c:pt idx="113">
                  <c:v>2.0969999999999999E-3</c:v>
                </c:pt>
                <c:pt idx="114">
                  <c:v>2.124E-3</c:v>
                </c:pt>
                <c:pt idx="115">
                  <c:v>2.1540000000000001E-3</c:v>
                </c:pt>
                <c:pt idx="116">
                  <c:v>2.1519999999999998E-3</c:v>
                </c:pt>
                <c:pt idx="117">
                  <c:v>2.1900000000000001E-3</c:v>
                </c:pt>
                <c:pt idx="118">
                  <c:v>2.1949999999999999E-3</c:v>
                </c:pt>
                <c:pt idx="119">
                  <c:v>2.2390000000000001E-3</c:v>
                </c:pt>
                <c:pt idx="120">
                  <c:v>2.2290000000000001E-3</c:v>
                </c:pt>
                <c:pt idx="121">
                  <c:v>2.2769999999999999E-3</c:v>
                </c:pt>
                <c:pt idx="122">
                  <c:v>2.2829999999999999E-3</c:v>
                </c:pt>
                <c:pt idx="123">
                  <c:v>2.3180000000000002E-3</c:v>
                </c:pt>
                <c:pt idx="124">
                  <c:v>2.3140000000000001E-3</c:v>
                </c:pt>
                <c:pt idx="125">
                  <c:v>2.3609999999999998E-3</c:v>
                </c:pt>
                <c:pt idx="126">
                  <c:v>2.3600000000000001E-3</c:v>
                </c:pt>
                <c:pt idx="127">
                  <c:v>2.3900000000000002E-3</c:v>
                </c:pt>
                <c:pt idx="128">
                  <c:v>2.395E-3</c:v>
                </c:pt>
                <c:pt idx="129">
                  <c:v>2.4429999999999999E-3</c:v>
                </c:pt>
                <c:pt idx="130">
                  <c:v>2.464E-3</c:v>
                </c:pt>
                <c:pt idx="131">
                  <c:v>2.4629999999999999E-3</c:v>
                </c:pt>
                <c:pt idx="132">
                  <c:v>2.4919999999999999E-3</c:v>
                </c:pt>
                <c:pt idx="133">
                  <c:v>2.513E-3</c:v>
                </c:pt>
                <c:pt idx="134">
                  <c:v>2.5439999999999998E-3</c:v>
                </c:pt>
                <c:pt idx="135">
                  <c:v>2.5460000000000001E-3</c:v>
                </c:pt>
                <c:pt idx="136">
                  <c:v>2.5850000000000001E-3</c:v>
                </c:pt>
                <c:pt idx="137">
                  <c:v>2.5969999999999999E-3</c:v>
                </c:pt>
                <c:pt idx="138">
                  <c:v>2.6419999999999998E-3</c:v>
                </c:pt>
                <c:pt idx="139">
                  <c:v>2.6310000000000001E-3</c:v>
                </c:pt>
                <c:pt idx="140">
                  <c:v>2.6809999999999998E-3</c:v>
                </c:pt>
                <c:pt idx="141">
                  <c:v>2.6809999999999998E-3</c:v>
                </c:pt>
                <c:pt idx="142">
                  <c:v>2.7260000000000001E-3</c:v>
                </c:pt>
                <c:pt idx="143">
                  <c:v>2.7179999999999999E-3</c:v>
                </c:pt>
                <c:pt idx="144">
                  <c:v>2.774E-3</c:v>
                </c:pt>
                <c:pt idx="145">
                  <c:v>2.7729999999999999E-3</c:v>
                </c:pt>
                <c:pt idx="146">
                  <c:v>2.8040000000000001E-3</c:v>
                </c:pt>
                <c:pt idx="147">
                  <c:v>2.8119999999999998E-3</c:v>
                </c:pt>
                <c:pt idx="148">
                  <c:v>2.8519999999999999E-3</c:v>
                </c:pt>
                <c:pt idx="149">
                  <c:v>2.8639999999999998E-3</c:v>
                </c:pt>
                <c:pt idx="150">
                  <c:v>2.8830000000000001E-3</c:v>
                </c:pt>
                <c:pt idx="151">
                  <c:v>2.9039999999999999E-3</c:v>
                </c:pt>
                <c:pt idx="152">
                  <c:v>2.9390000000000002E-3</c:v>
                </c:pt>
                <c:pt idx="153">
                  <c:v>2.9710000000000001E-3</c:v>
                </c:pt>
                <c:pt idx="154">
                  <c:v>2.9659999999999999E-3</c:v>
                </c:pt>
                <c:pt idx="155">
                  <c:v>3.0049999999999999E-3</c:v>
                </c:pt>
                <c:pt idx="156">
                  <c:v>3.0179999999999998E-3</c:v>
                </c:pt>
                <c:pt idx="157">
                  <c:v>3.0590000000000001E-3</c:v>
                </c:pt>
                <c:pt idx="158">
                  <c:v>3.052E-3</c:v>
                </c:pt>
                <c:pt idx="159">
                  <c:v>3.0969999999999999E-3</c:v>
                </c:pt>
                <c:pt idx="160">
                  <c:v>3.1129999999999999E-3</c:v>
                </c:pt>
                <c:pt idx="161">
                  <c:v>3.1449999999999998E-3</c:v>
                </c:pt>
                <c:pt idx="162">
                  <c:v>3.1449999999999998E-3</c:v>
                </c:pt>
                <c:pt idx="163">
                  <c:v>3.1979999999999999E-3</c:v>
                </c:pt>
                <c:pt idx="164">
                  <c:v>3.199E-3</c:v>
                </c:pt>
                <c:pt idx="165">
                  <c:v>3.2290000000000001E-3</c:v>
                </c:pt>
                <c:pt idx="166">
                  <c:v>3.2369999999999999E-3</c:v>
                </c:pt>
                <c:pt idx="167">
                  <c:v>3.284E-3</c:v>
                </c:pt>
                <c:pt idx="168">
                  <c:v>3.3019999999999998E-3</c:v>
                </c:pt>
                <c:pt idx="169">
                  <c:v>3.3110000000000001E-3</c:v>
                </c:pt>
                <c:pt idx="170">
                  <c:v>3.3349999999999999E-3</c:v>
                </c:pt>
                <c:pt idx="171">
                  <c:v>3.3630000000000001E-3</c:v>
                </c:pt>
                <c:pt idx="172">
                  <c:v>3.3899999999999998E-3</c:v>
                </c:pt>
                <c:pt idx="173">
                  <c:v>3.4009999999999999E-3</c:v>
                </c:pt>
                <c:pt idx="174">
                  <c:v>3.4320000000000002E-3</c:v>
                </c:pt>
                <c:pt idx="175">
                  <c:v>3.4550000000000002E-3</c:v>
                </c:pt>
                <c:pt idx="176">
                  <c:v>3.496E-3</c:v>
                </c:pt>
                <c:pt idx="177">
                  <c:v>3.4919999999999999E-3</c:v>
                </c:pt>
                <c:pt idx="178">
                  <c:v>3.5379999999999999E-3</c:v>
                </c:pt>
                <c:pt idx="179">
                  <c:v>3.5439999999999998E-3</c:v>
                </c:pt>
                <c:pt idx="180">
                  <c:v>3.5920000000000001E-3</c:v>
                </c:pt>
                <c:pt idx="181">
                  <c:v>3.5850000000000001E-3</c:v>
                </c:pt>
                <c:pt idx="182">
                  <c:v>3.6389999999999999E-3</c:v>
                </c:pt>
                <c:pt idx="183">
                  <c:v>3.6440000000000001E-3</c:v>
                </c:pt>
                <c:pt idx="184">
                  <c:v>3.673E-3</c:v>
                </c:pt>
                <c:pt idx="185">
                  <c:v>3.6830000000000001E-3</c:v>
                </c:pt>
                <c:pt idx="186">
                  <c:v>3.7230000000000002E-3</c:v>
                </c:pt>
                <c:pt idx="187">
                  <c:v>3.7360000000000002E-3</c:v>
                </c:pt>
                <c:pt idx="188">
                  <c:v>3.7620000000000002E-3</c:v>
                </c:pt>
                <c:pt idx="189">
                  <c:v>3.7799999999999999E-3</c:v>
                </c:pt>
                <c:pt idx="190">
                  <c:v>3.8159999999999999E-3</c:v>
                </c:pt>
                <c:pt idx="191">
                  <c:v>3.8449999999999999E-3</c:v>
                </c:pt>
                <c:pt idx="192">
                  <c:v>3.8530000000000001E-3</c:v>
                </c:pt>
                <c:pt idx="193">
                  <c:v>3.8839999999999999E-3</c:v>
                </c:pt>
                <c:pt idx="194">
                  <c:v>3.9110000000000004E-3</c:v>
                </c:pt>
                <c:pt idx="195">
                  <c:v>3.9519999999999998E-3</c:v>
                </c:pt>
                <c:pt idx="196">
                  <c:v>3.947E-3</c:v>
                </c:pt>
                <c:pt idx="197">
                  <c:v>3.9919999999999999E-3</c:v>
                </c:pt>
                <c:pt idx="198">
                  <c:v>4.0039999999999997E-3</c:v>
                </c:pt>
                <c:pt idx="199">
                  <c:v>4.0480000000000004E-3</c:v>
                </c:pt>
                <c:pt idx="200">
                  <c:v>4.0439999999999999E-3</c:v>
                </c:pt>
                <c:pt idx="201">
                  <c:v>4.0980000000000001E-3</c:v>
                </c:pt>
                <c:pt idx="202">
                  <c:v>4.1019999999999997E-3</c:v>
                </c:pt>
                <c:pt idx="203">
                  <c:v>4.1370000000000001E-3</c:v>
                </c:pt>
                <c:pt idx="204">
                  <c:v>4.1460000000000004E-3</c:v>
                </c:pt>
                <c:pt idx="205">
                  <c:v>4.1910000000000003E-3</c:v>
                </c:pt>
                <c:pt idx="206">
                  <c:v>4.2069999999999998E-3</c:v>
                </c:pt>
                <c:pt idx="207">
                  <c:v>4.2300000000000003E-3</c:v>
                </c:pt>
                <c:pt idx="208">
                  <c:v>4.2519999999999997E-3</c:v>
                </c:pt>
                <c:pt idx="209">
                  <c:v>4.2839999999999996E-3</c:v>
                </c:pt>
                <c:pt idx="210">
                  <c:v>4.3109999999999997E-3</c:v>
                </c:pt>
                <c:pt idx="211">
                  <c:v>4.326E-3</c:v>
                </c:pt>
                <c:pt idx="212">
                  <c:v>4.3559999999999996E-3</c:v>
                </c:pt>
                <c:pt idx="213">
                  <c:v>4.385E-3</c:v>
                </c:pt>
                <c:pt idx="214">
                  <c:v>4.424E-3</c:v>
                </c:pt>
                <c:pt idx="215">
                  <c:v>4.4219999999999997E-3</c:v>
                </c:pt>
                <c:pt idx="216">
                  <c:v>4.4660000000000004E-3</c:v>
                </c:pt>
                <c:pt idx="217">
                  <c:v>4.4840000000000001E-3</c:v>
                </c:pt>
                <c:pt idx="218">
                  <c:v>4.5269999999999998E-3</c:v>
                </c:pt>
                <c:pt idx="219">
                  <c:v>4.5250000000000004E-3</c:v>
                </c:pt>
                <c:pt idx="220">
                  <c:v>4.5799999999999999E-3</c:v>
                </c:pt>
                <c:pt idx="221">
                  <c:v>4.5890000000000002E-3</c:v>
                </c:pt>
                <c:pt idx="222">
                  <c:v>4.6230000000000004E-3</c:v>
                </c:pt>
                <c:pt idx="223">
                  <c:v>4.6319999999999998E-3</c:v>
                </c:pt>
                <c:pt idx="224">
                  <c:v>4.6820000000000004E-3</c:v>
                </c:pt>
                <c:pt idx="225">
                  <c:v>4.7000000000000002E-3</c:v>
                </c:pt>
                <c:pt idx="226">
                  <c:v>4.7200000000000002E-3</c:v>
                </c:pt>
                <c:pt idx="227">
                  <c:v>4.7400000000000003E-3</c:v>
                </c:pt>
                <c:pt idx="228">
                  <c:v>4.7850000000000002E-3</c:v>
                </c:pt>
                <c:pt idx="229">
                  <c:v>4.816E-3</c:v>
                </c:pt>
                <c:pt idx="230">
                  <c:v>4.8219999999999999E-3</c:v>
                </c:pt>
                <c:pt idx="231">
                  <c:v>4.8570000000000002E-3</c:v>
                </c:pt>
                <c:pt idx="232">
                  <c:v>4.8849999999999996E-3</c:v>
                </c:pt>
                <c:pt idx="233">
                  <c:v>4.9249999999999997E-3</c:v>
                </c:pt>
                <c:pt idx="234">
                  <c:v>4.927E-3</c:v>
                </c:pt>
                <c:pt idx="235">
                  <c:v>4.9699999999999996E-3</c:v>
                </c:pt>
                <c:pt idx="236">
                  <c:v>4.9959999999999996E-3</c:v>
                </c:pt>
                <c:pt idx="237">
                  <c:v>5.0400000000000002E-3</c:v>
                </c:pt>
                <c:pt idx="238">
                  <c:v>5.0390000000000001E-3</c:v>
                </c:pt>
                <c:pt idx="239">
                  <c:v>5.0949999999999997E-3</c:v>
                </c:pt>
                <c:pt idx="240">
                  <c:v>5.1089999999999998E-3</c:v>
                </c:pt>
                <c:pt idx="241">
                  <c:v>5.1409999999999997E-3</c:v>
                </c:pt>
                <c:pt idx="242">
                  <c:v>5.1520000000000003E-3</c:v>
                </c:pt>
                <c:pt idx="243">
                  <c:v>5.2040000000000003E-3</c:v>
                </c:pt>
                <c:pt idx="244">
                  <c:v>-6.4900000000000001E-3</c:v>
                </c:pt>
                <c:pt idx="245">
                  <c:v>-6.5110000000000003E-3</c:v>
                </c:pt>
                <c:pt idx="246">
                  <c:v>-6.5329999999999997E-3</c:v>
                </c:pt>
                <c:pt idx="247">
                  <c:v>-6.5820000000000002E-3</c:v>
                </c:pt>
                <c:pt idx="248">
                  <c:v>-6.6169999999999996E-3</c:v>
                </c:pt>
                <c:pt idx="249">
                  <c:v>-6.6189999999999999E-3</c:v>
                </c:pt>
                <c:pt idx="250">
                  <c:v>-6.6559999999999996E-3</c:v>
                </c:pt>
                <c:pt idx="251">
                  <c:v>-6.6569999999999997E-3</c:v>
                </c:pt>
                <c:pt idx="252">
                  <c:v>-6.6100000000000004E-3</c:v>
                </c:pt>
                <c:pt idx="253">
                  <c:v>-6.0070000000000002E-3</c:v>
                </c:pt>
                <c:pt idx="254">
                  <c:v>-6.0910000000000001E-3</c:v>
                </c:pt>
                <c:pt idx="255">
                  <c:v>-5.6839999999999998E-3</c:v>
                </c:pt>
                <c:pt idx="256">
                  <c:v>-4.4489999999999998E-3</c:v>
                </c:pt>
                <c:pt idx="257">
                  <c:v>-4.3769999999999998E-3</c:v>
                </c:pt>
              </c:numCache>
            </c:numRef>
          </c:xVal>
          <c:yVal>
            <c:numRef>
              <c:f>'Res 3'!$Q$10:$Q$1008</c:f>
              <c:numCache>
                <c:formatCode>General</c:formatCode>
                <c:ptCount val="999"/>
                <c:pt idx="0">
                  <c:v>3011.5837901087757</c:v>
                </c:pt>
                <c:pt idx="1">
                  <c:v>2992.5358843633944</c:v>
                </c:pt>
                <c:pt idx="2">
                  <c:v>3099.6803541811669</c:v>
                </c:pt>
                <c:pt idx="3">
                  <c:v>3258.4739530393013</c:v>
                </c:pt>
                <c:pt idx="4">
                  <c:v>3237.0450590757473</c:v>
                </c:pt>
                <c:pt idx="5">
                  <c:v>3435.6744223533096</c:v>
                </c:pt>
                <c:pt idx="6">
                  <c:v>3445.5646811057195</c:v>
                </c:pt>
                <c:pt idx="7">
                  <c:v>3576.976915454868</c:v>
                </c:pt>
                <c:pt idx="8">
                  <c:v>3580.914703661846</c:v>
                </c:pt>
                <c:pt idx="9">
                  <c:v>3700.330420450201</c:v>
                </c:pt>
                <c:pt idx="10">
                  <c:v>3717.6383732669183</c:v>
                </c:pt>
                <c:pt idx="11">
                  <c:v>3844.56336058951</c:v>
                </c:pt>
                <c:pt idx="12">
                  <c:v>3876.3403956551228</c:v>
                </c:pt>
                <c:pt idx="13">
                  <c:v>3930.9199717332363</c:v>
                </c:pt>
                <c:pt idx="14">
                  <c:v>3981.4701831344419</c:v>
                </c:pt>
                <c:pt idx="15">
                  <c:v>4092.0029823396135</c:v>
                </c:pt>
                <c:pt idx="16">
                  <c:v>4156.9306995197858</c:v>
                </c:pt>
                <c:pt idx="17">
                  <c:v>4169.0187935505082</c:v>
                </c:pt>
                <c:pt idx="18">
                  <c:v>4258.305851731986</c:v>
                </c:pt>
                <c:pt idx="19">
                  <c:v>4315.1748395583427</c:v>
                </c:pt>
                <c:pt idx="20">
                  <c:v>4418.5646741089959</c:v>
                </c:pt>
                <c:pt idx="21">
                  <c:v>4390.3591213706422</c:v>
                </c:pt>
                <c:pt idx="22">
                  <c:v>4522.4123910092985</c:v>
                </c:pt>
                <c:pt idx="23">
                  <c:v>4545.4896614315885</c:v>
                </c:pt>
                <c:pt idx="24">
                  <c:v>4689.6310251009672</c:v>
                </c:pt>
                <c:pt idx="25">
                  <c:v>4636.8829784214486</c:v>
                </c:pt>
                <c:pt idx="26">
                  <c:v>4806.2078713215014</c:v>
                </c:pt>
                <c:pt idx="27">
                  <c:v>4785.2368597075947</c:v>
                </c:pt>
                <c:pt idx="28">
                  <c:v>4927.3635410385214</c:v>
                </c:pt>
                <c:pt idx="29">
                  <c:v>4883.4984119421852</c:v>
                </c:pt>
                <c:pt idx="30">
                  <c:v>5058.3178930380209</c:v>
                </c:pt>
                <c:pt idx="31">
                  <c:v>5036.2479637849583</c:v>
                </c:pt>
                <c:pt idx="32">
                  <c:v>5111.9817044168367</c:v>
                </c:pt>
                <c:pt idx="33">
                  <c:v>5100.9009515553407</c:v>
                </c:pt>
                <c:pt idx="34">
                  <c:v>5276.5446208805433</c:v>
                </c:pt>
                <c:pt idx="35">
                  <c:v>5289.4569031406345</c:v>
                </c:pt>
                <c:pt idx="36">
                  <c:v>5334.3293734061972</c:v>
                </c:pt>
                <c:pt idx="37">
                  <c:v>5368.0295143403346</c:v>
                </c:pt>
                <c:pt idx="38">
                  <c:v>5485.4305487902357</c:v>
                </c:pt>
                <c:pt idx="39">
                  <c:v>5536.34706607116</c:v>
                </c:pt>
                <c:pt idx="40">
                  <c:v>5550.0835365606181</c:v>
                </c:pt>
                <c:pt idx="41">
                  <c:v>5628.4729948204576</c:v>
                </c:pt>
                <c:pt idx="42">
                  <c:v>5698.5289943166936</c:v>
                </c:pt>
                <c:pt idx="43">
                  <c:v>5791.2043818855709</c:v>
                </c:pt>
                <c:pt idx="44">
                  <c:v>5770.8744055611733</c:v>
                </c:pt>
                <c:pt idx="45">
                  <c:v>5891.4806164586143</c:v>
                </c:pt>
                <c:pt idx="46">
                  <c:v>5930.1258867689567</c:v>
                </c:pt>
                <c:pt idx="47">
                  <c:v>6065.109603445364</c:v>
                </c:pt>
                <c:pt idx="48">
                  <c:v>6002.6544509532951</c:v>
                </c:pt>
                <c:pt idx="49">
                  <c:v>6163.4627321498829</c:v>
                </c:pt>
                <c:pt idx="50">
                  <c:v>6155.4955792659975</c:v>
                </c:pt>
                <c:pt idx="51">
                  <c:v>6303.9410370220739</c:v>
                </c:pt>
                <c:pt idx="52">
                  <c:v>6243.5005668684589</c:v>
                </c:pt>
                <c:pt idx="53">
                  <c:v>6432.0565184537518</c:v>
                </c:pt>
                <c:pt idx="54">
                  <c:v>6404.7667304146953</c:v>
                </c:pt>
                <c:pt idx="55">
                  <c:v>6528.4865412897479</c:v>
                </c:pt>
                <c:pt idx="56">
                  <c:v>6499.4568003220265</c:v>
                </c:pt>
                <c:pt idx="57">
                  <c:v>6666.0343991241871</c:v>
                </c:pt>
                <c:pt idx="58">
                  <c:v>6659.0745874095292</c:v>
                </c:pt>
                <c:pt idx="59">
                  <c:v>6746.9879985420603</c:v>
                </c:pt>
                <c:pt idx="60">
                  <c:v>6762.1896925503934</c:v>
                </c:pt>
                <c:pt idx="61">
                  <c:v>6895.0671504184174</c:v>
                </c:pt>
                <c:pt idx="62">
                  <c:v>6928.4009854728356</c:v>
                </c:pt>
                <c:pt idx="63">
                  <c:v>6966.9546793132477</c:v>
                </c:pt>
                <c:pt idx="64">
                  <c:v>7029.7761376850349</c:v>
                </c:pt>
                <c:pt idx="65">
                  <c:v>7120.6199958553179</c:v>
                </c:pt>
                <c:pt idx="66">
                  <c:v>7197.4526541263531</c:v>
                </c:pt>
                <c:pt idx="67">
                  <c:v>7208.808136397638</c:v>
                </c:pt>
                <c:pt idx="68">
                  <c:v>7314.6705356363946</c:v>
                </c:pt>
                <c:pt idx="69">
                  <c:v>7359.6345823718875</c:v>
                </c:pt>
                <c:pt idx="70">
                  <c:v>7480.6070991490478</c:v>
                </c:pt>
                <c:pt idx="71">
                  <c:v>7466.046440430222</c:v>
                </c:pt>
                <c:pt idx="72">
                  <c:v>7613.3014040772123</c:v>
                </c:pt>
                <c:pt idx="73">
                  <c:v>7622.8253569499029</c:v>
                </c:pt>
                <c:pt idx="74">
                  <c:v>7780.245308759092</c:v>
                </c:pt>
                <c:pt idx="75">
                  <c:v>7724.200509162104</c:v>
                </c:pt>
                <c:pt idx="76">
                  <c:v>7913.1227666271161</c:v>
                </c:pt>
                <c:pt idx="77">
                  <c:v>7886.7487432873568</c:v>
                </c:pt>
                <c:pt idx="78">
                  <c:v>8044.6265774461945</c:v>
                </c:pt>
                <c:pt idx="79">
                  <c:v>8004.3329306771175</c:v>
                </c:pt>
                <c:pt idx="80">
                  <c:v>8180.8923647016172</c:v>
                </c:pt>
                <c:pt idx="81">
                  <c:v>8155.9835648807339</c:v>
                </c:pt>
                <c:pt idx="82">
                  <c:v>8281.6264816243092</c:v>
                </c:pt>
                <c:pt idx="83">
                  <c:v>8280.435987515224</c:v>
                </c:pt>
                <c:pt idx="84">
                  <c:v>8432.9108099482073</c:v>
                </c:pt>
                <c:pt idx="85">
                  <c:v>8441.2442687118128</c:v>
                </c:pt>
                <c:pt idx="86">
                  <c:v>8538.8647856568932</c:v>
                </c:pt>
                <c:pt idx="87">
                  <c:v>8576.1364089182898</c:v>
                </c:pt>
                <c:pt idx="88">
                  <c:v>8692.7132551388222</c:v>
                </c:pt>
                <c:pt idx="89">
                  <c:v>8740.7909018519258</c:v>
                </c:pt>
                <c:pt idx="90">
                  <c:v>8797.3851602684936</c:v>
                </c:pt>
                <c:pt idx="91">
                  <c:v>8877.1482655772797</c:v>
                </c:pt>
                <c:pt idx="92">
                  <c:v>8951.6915121000729</c:v>
                </c:pt>
                <c:pt idx="93">
                  <c:v>9043.5427114395807</c:v>
                </c:pt>
                <c:pt idx="94">
                  <c:v>9069.5504288996217</c:v>
                </c:pt>
                <c:pt idx="95">
                  <c:v>9189.057722157906</c:v>
                </c:pt>
                <c:pt idx="96">
                  <c:v>9223.215745441692</c:v>
                </c:pt>
                <c:pt idx="97">
                  <c:v>9363.2361679642345</c:v>
                </c:pt>
                <c:pt idx="98">
                  <c:v>9346.111368087375</c:v>
                </c:pt>
                <c:pt idx="99">
                  <c:v>9510.7658610210128</c:v>
                </c:pt>
                <c:pt idx="100">
                  <c:v>9507.8354139832609</c:v>
                </c:pt>
                <c:pt idx="101">
                  <c:v>9686.8674126958649</c:v>
                </c:pt>
                <c:pt idx="102">
                  <c:v>9638.7897659827613</c:v>
                </c:pt>
                <c:pt idx="103">
                  <c:v>9838.2433174896923</c:v>
                </c:pt>
                <c:pt idx="104">
                  <c:v>9797.0339060213191</c:v>
                </c:pt>
                <c:pt idx="105">
                  <c:v>9965.9009165717216</c:v>
                </c:pt>
                <c:pt idx="106">
                  <c:v>9924.9662345131364</c:v>
                </c:pt>
                <c:pt idx="107">
                  <c:v>10127.533385997678</c:v>
                </c:pt>
                <c:pt idx="108">
                  <c:v>10100.609903838342</c:v>
                </c:pt>
                <c:pt idx="109">
                  <c:v>10243.011314579056</c:v>
                </c:pt>
                <c:pt idx="110">
                  <c:v>10233.762091116154</c:v>
                </c:pt>
                <c:pt idx="111">
                  <c:v>10404.369054595221</c:v>
                </c:pt>
                <c:pt idx="112">
                  <c:v>10404.277478125292</c:v>
                </c:pt>
                <c:pt idx="113">
                  <c:v>10508.125195025596</c:v>
                </c:pt>
                <c:pt idx="114">
                  <c:v>10537.704394812894</c:v>
                </c:pt>
                <c:pt idx="115">
                  <c:v>10689.81291136616</c:v>
                </c:pt>
                <c:pt idx="116">
                  <c:v>10758.31211087359</c:v>
                </c:pt>
                <c:pt idx="117">
                  <c:v>10776.718981329464</c:v>
                </c:pt>
                <c:pt idx="118">
                  <c:v>10888.442274643723</c:v>
                </c:pt>
                <c:pt idx="119">
                  <c:v>10955.842556511998</c:v>
                </c:pt>
                <c:pt idx="120">
                  <c:v>11085.97272028213</c:v>
                </c:pt>
                <c:pt idx="121">
                  <c:v>11073.518320371688</c:v>
                </c:pt>
                <c:pt idx="122">
                  <c:v>11230.938272180876</c:v>
                </c:pt>
                <c:pt idx="123">
                  <c:v>11285.42627178906</c:v>
                </c:pt>
                <c:pt idx="124">
                  <c:v>11452.919635290516</c:v>
                </c:pt>
                <c:pt idx="125">
                  <c:v>11388.175071050206</c:v>
                </c:pt>
                <c:pt idx="126">
                  <c:v>11605.394457723502</c:v>
                </c:pt>
                <c:pt idx="127">
                  <c:v>11563.086128615971</c:v>
                </c:pt>
                <c:pt idx="128">
                  <c:v>11733.052056805531</c:v>
                </c:pt>
                <c:pt idx="129">
                  <c:v>11689.278504179125</c:v>
                </c:pt>
                <c:pt idx="130">
                  <c:v>11920.509090751668</c:v>
                </c:pt>
                <c:pt idx="131">
                  <c:v>11960.894313990675</c:v>
                </c:pt>
                <c:pt idx="132">
                  <c:v>11989.374596138819</c:v>
                </c:pt>
                <c:pt idx="133">
                  <c:v>12054.760195668639</c:v>
                </c:pt>
                <c:pt idx="134">
                  <c:v>12195.513229950617</c:v>
                </c:pt>
                <c:pt idx="135">
                  <c:v>12260.257794190929</c:v>
                </c:pt>
                <c:pt idx="136">
                  <c:v>12306.595487975368</c:v>
                </c:pt>
                <c:pt idx="137">
                  <c:v>12406.505416668693</c:v>
                </c:pt>
                <c:pt idx="138">
                  <c:v>12509.254215929839</c:v>
                </c:pt>
                <c:pt idx="139">
                  <c:v>12631.783532695805</c:v>
                </c:pt>
                <c:pt idx="140">
                  <c:v>12616.94814456719</c:v>
                </c:pt>
                <c:pt idx="141">
                  <c:v>12773.8186375568</c:v>
                </c:pt>
                <c:pt idx="142">
                  <c:v>12816.49327254405</c:v>
                </c:pt>
                <c:pt idx="143">
                  <c:v>12995.433694786723</c:v>
                </c:pt>
                <c:pt idx="144">
                  <c:v>12942.136189287627</c:v>
                </c:pt>
                <c:pt idx="145">
                  <c:v>13150.838964257458</c:v>
                </c:pt>
                <c:pt idx="146">
                  <c:v>13160.54607007001</c:v>
                </c:pt>
                <c:pt idx="147">
                  <c:v>13332.343527658164</c:v>
                </c:pt>
                <c:pt idx="148">
                  <c:v>13294.15613969747</c:v>
                </c:pt>
                <c:pt idx="149">
                  <c:v>13510.917644021118</c:v>
                </c:pt>
                <c:pt idx="150">
                  <c:v>13496.265408832363</c:v>
                </c:pt>
                <c:pt idx="151">
                  <c:v>13632.164890208067</c:v>
                </c:pt>
                <c:pt idx="152">
                  <c:v>13636.926866644411</c:v>
                </c:pt>
                <c:pt idx="153">
                  <c:v>13838.028794610078</c:v>
                </c:pt>
                <c:pt idx="154">
                  <c:v>13900.209217692358</c:v>
                </c:pt>
                <c:pt idx="155">
                  <c:v>13921.180229306265</c:v>
                </c:pt>
                <c:pt idx="156">
                  <c:v>14016.419758033173</c:v>
                </c:pt>
                <c:pt idx="157">
                  <c:v>14128.87566310687</c:v>
                </c:pt>
                <c:pt idx="158">
                  <c:v>14230.342391788998</c:v>
                </c:pt>
                <c:pt idx="159">
                  <c:v>14242.064179940004</c:v>
                </c:pt>
                <c:pt idx="160">
                  <c:v>14369.904931961893</c:v>
                </c:pt>
                <c:pt idx="161">
                  <c:v>14477.049401779666</c:v>
                </c:pt>
                <c:pt idx="162">
                  <c:v>14638.956600615411</c:v>
                </c:pt>
                <c:pt idx="163">
                  <c:v>14571.922624626855</c:v>
                </c:pt>
                <c:pt idx="164">
                  <c:v>14783.738999574298</c:v>
                </c:pt>
                <c:pt idx="165">
                  <c:v>14785.204223093175</c:v>
                </c:pt>
                <c:pt idx="166">
                  <c:v>14961.122621828164</c:v>
                </c:pt>
                <c:pt idx="167">
                  <c:v>14914.876504513657</c:v>
                </c:pt>
                <c:pt idx="168">
                  <c:v>15145.466055796691</c:v>
                </c:pt>
                <c:pt idx="169">
                  <c:v>15166.803373290319</c:v>
                </c:pt>
                <c:pt idx="170">
                  <c:v>15253.709443253621</c:v>
                </c:pt>
                <c:pt idx="171">
                  <c:v>15275.138337217177</c:v>
                </c:pt>
                <c:pt idx="172">
                  <c:v>15459.481771185703</c:v>
                </c:pt>
                <c:pt idx="173">
                  <c:v>15484.756876886304</c:v>
                </c:pt>
                <c:pt idx="174">
                  <c:v>15586.681487918086</c:v>
                </c:pt>
                <c:pt idx="175">
                  <c:v>15639.521111067532</c:v>
                </c:pt>
                <c:pt idx="176">
                  <c:v>15788.882333522906</c:v>
                </c:pt>
                <c:pt idx="177">
                  <c:v>15888.425956336512</c:v>
                </c:pt>
                <c:pt idx="178">
                  <c:v>15907.382285611962</c:v>
                </c:pt>
                <c:pt idx="179">
                  <c:v>16032.017861186314</c:v>
                </c:pt>
                <c:pt idx="180">
                  <c:v>16106.652684179035</c:v>
                </c:pt>
                <c:pt idx="181">
                  <c:v>16250.061436088976</c:v>
                </c:pt>
                <c:pt idx="182">
                  <c:v>16243.742659663827</c:v>
                </c:pt>
                <c:pt idx="183">
                  <c:v>16412.243364334514</c:v>
                </c:pt>
                <c:pt idx="184">
                  <c:v>16465.357716893748</c:v>
                </c:pt>
                <c:pt idx="185">
                  <c:v>16636.605715662325</c:v>
                </c:pt>
                <c:pt idx="186">
                  <c:v>16593.015315975779</c:v>
                </c:pt>
                <c:pt idx="187">
                  <c:v>16806.937949731608</c:v>
                </c:pt>
                <c:pt idx="188">
                  <c:v>16787.798467516292</c:v>
                </c:pt>
                <c:pt idx="189">
                  <c:v>16957.581242765995</c:v>
                </c:pt>
                <c:pt idx="190">
                  <c:v>16946.042607554849</c:v>
                </c:pt>
                <c:pt idx="191">
                  <c:v>17150.166559028195</c:v>
                </c:pt>
                <c:pt idx="192">
                  <c:v>17184.690888191701</c:v>
                </c:pt>
                <c:pt idx="193">
                  <c:v>17267.01813465852</c:v>
                </c:pt>
                <c:pt idx="194">
                  <c:v>17313.264251973025</c:v>
                </c:pt>
                <c:pt idx="195">
                  <c:v>17482.772297812939</c:v>
                </c:pt>
                <c:pt idx="196">
                  <c:v>17567.755261907721</c:v>
                </c:pt>
                <c:pt idx="197">
                  <c:v>17580.667544167809</c:v>
                </c:pt>
                <c:pt idx="198">
                  <c:v>17698.43488449743</c:v>
                </c:pt>
                <c:pt idx="199">
                  <c:v>17796.055401442511</c:v>
                </c:pt>
                <c:pt idx="200">
                  <c:v>17938.182082773437</c:v>
                </c:pt>
                <c:pt idx="201">
                  <c:v>17918.0352593889</c:v>
                </c:pt>
                <c:pt idx="202">
                  <c:v>18076.187822957527</c:v>
                </c:pt>
                <c:pt idx="203">
                  <c:v>18128.844293167116</c:v>
                </c:pt>
                <c:pt idx="204">
                  <c:v>18305.312150721686</c:v>
                </c:pt>
                <c:pt idx="205">
                  <c:v>18267.033186291061</c:v>
                </c:pt>
                <c:pt idx="206">
                  <c:v>18472.072902463708</c:v>
                </c:pt>
                <c:pt idx="207">
                  <c:v>18492.769184667821</c:v>
                </c:pt>
                <c:pt idx="208">
                  <c:v>18643.046171822494</c:v>
                </c:pt>
                <c:pt idx="209">
                  <c:v>18634.25483070924</c:v>
                </c:pt>
                <c:pt idx="210">
                  <c:v>18831.510546937858</c:v>
                </c:pt>
                <c:pt idx="211">
                  <c:v>18844.239676258087</c:v>
                </c:pt>
                <c:pt idx="212">
                  <c:v>18961.915440117777</c:v>
                </c:pt>
                <c:pt idx="213">
                  <c:v>18988.655769337256</c:v>
                </c:pt>
                <c:pt idx="214">
                  <c:v>19163.658403372952</c:v>
                </c:pt>
                <c:pt idx="215">
                  <c:v>19233.622826399256</c:v>
                </c:pt>
                <c:pt idx="216">
                  <c:v>19265.491437934801</c:v>
                </c:pt>
                <c:pt idx="217">
                  <c:v>19359.174166672907</c:v>
                </c:pt>
                <c:pt idx="218">
                  <c:v>19485.824424585709</c:v>
                </c:pt>
                <c:pt idx="219">
                  <c:v>19610.643153099914</c:v>
                </c:pt>
                <c:pt idx="220">
                  <c:v>19593.976235572707</c:v>
                </c:pt>
                <c:pt idx="221">
                  <c:v>19743.703763907797</c:v>
                </c:pt>
                <c:pt idx="222">
                  <c:v>19826.03101037462</c:v>
                </c:pt>
                <c:pt idx="223">
                  <c:v>19996.454820913827</c:v>
                </c:pt>
                <c:pt idx="224">
                  <c:v>19945.263574223114</c:v>
                </c:pt>
                <c:pt idx="225">
                  <c:v>20147.098113948217</c:v>
                </c:pt>
                <c:pt idx="226">
                  <c:v>20184.552890149473</c:v>
                </c:pt>
                <c:pt idx="227">
                  <c:v>20327.229030299975</c:v>
                </c:pt>
                <c:pt idx="228">
                  <c:v>20293.25415995605</c:v>
                </c:pt>
                <c:pt idx="229">
                  <c:v>20522.927946539789</c:v>
                </c:pt>
                <c:pt idx="230">
                  <c:v>20567.342534455704</c:v>
                </c:pt>
                <c:pt idx="231">
                  <c:v>20634.01020456454</c:v>
                </c:pt>
                <c:pt idx="232">
                  <c:v>20669.358721957407</c:v>
                </c:pt>
                <c:pt idx="233">
                  <c:v>20848.299144200082</c:v>
                </c:pt>
                <c:pt idx="234">
                  <c:v>20903.702908507563</c:v>
                </c:pt>
                <c:pt idx="235">
                  <c:v>20964.418108070968</c:v>
                </c:pt>
                <c:pt idx="236">
                  <c:v>21033.192036988188</c:v>
                </c:pt>
                <c:pt idx="237">
                  <c:v>21192.809824075692</c:v>
                </c:pt>
                <c:pt idx="238">
                  <c:v>21312.500270273835</c:v>
                </c:pt>
                <c:pt idx="239">
                  <c:v>21297.664882145222</c:v>
                </c:pt>
                <c:pt idx="240">
                  <c:v>21434.938010569869</c:v>
                </c:pt>
                <c:pt idx="241">
                  <c:v>21536.404739252001</c:v>
                </c:pt>
                <c:pt idx="242">
                  <c:v>21694.832032230417</c:v>
                </c:pt>
                <c:pt idx="243">
                  <c:v>21638.695656163498</c:v>
                </c:pt>
                <c:pt idx="244">
                  <c:v>21825.511654820126</c:v>
                </c:pt>
                <c:pt idx="245">
                  <c:v>21877.16078386049</c:v>
                </c:pt>
                <c:pt idx="246">
                  <c:v>22022.309488699095</c:v>
                </c:pt>
                <c:pt idx="247">
                  <c:v>21983.023183099245</c:v>
                </c:pt>
                <c:pt idx="248">
                  <c:v>22205.554005028465</c:v>
                </c:pt>
                <c:pt idx="249">
                  <c:v>22269.47438103941</c:v>
                </c:pt>
                <c:pt idx="250">
                  <c:v>22315.903651293778</c:v>
                </c:pt>
                <c:pt idx="251">
                  <c:v>22351.252168686649</c:v>
                </c:pt>
                <c:pt idx="252">
                  <c:v>22553.72774370126</c:v>
                </c:pt>
                <c:pt idx="253">
                  <c:v>22558.947602487257</c:v>
                </c:pt>
                <c:pt idx="254">
                  <c:v>22198.044734494229</c:v>
                </c:pt>
                <c:pt idx="255">
                  <c:v>22060.863182539506</c:v>
                </c:pt>
                <c:pt idx="256">
                  <c:v>20756.631097800433</c:v>
                </c:pt>
                <c:pt idx="257">
                  <c:v>15677.800075498157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ED-4024-B574-745CE50EF29C}"/>
            </c:ext>
          </c:extLst>
        </c:ser>
        <c:ser>
          <c:idx val="1"/>
          <c:order val="1"/>
          <c:tx>
            <c:v>Axial Strain E2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'Res 3'!$N$10:$N$977</c:f>
              <c:numCache>
                <c:formatCode>General</c:formatCode>
                <c:ptCount val="968"/>
                <c:pt idx="0">
                  <c:v>0</c:v>
                </c:pt>
                <c:pt idx="1">
                  <c:v>3.0000000000000001E-5</c:v>
                </c:pt>
                <c:pt idx="2">
                  <c:v>4.5000000000000003E-5</c:v>
                </c:pt>
                <c:pt idx="3">
                  <c:v>4.6E-5</c:v>
                </c:pt>
                <c:pt idx="4">
                  <c:v>7.7000000000000001E-5</c:v>
                </c:pt>
                <c:pt idx="5">
                  <c:v>8.1000000000000004E-5</c:v>
                </c:pt>
                <c:pt idx="6">
                  <c:v>9.8999999999999994E-5</c:v>
                </c:pt>
                <c:pt idx="7">
                  <c:v>1.05E-4</c:v>
                </c:pt>
                <c:pt idx="8">
                  <c:v>1.2300000000000001E-4</c:v>
                </c:pt>
                <c:pt idx="9">
                  <c:v>1.3200000000000001E-4</c:v>
                </c:pt>
                <c:pt idx="10">
                  <c:v>1.5300000000000001E-4</c:v>
                </c:pt>
                <c:pt idx="11">
                  <c:v>1.66E-4</c:v>
                </c:pt>
                <c:pt idx="12">
                  <c:v>1.75E-4</c:v>
                </c:pt>
                <c:pt idx="13">
                  <c:v>1.9100000000000001E-4</c:v>
                </c:pt>
                <c:pt idx="14">
                  <c:v>2.1000000000000001E-4</c:v>
                </c:pt>
                <c:pt idx="15">
                  <c:v>2.32E-4</c:v>
                </c:pt>
                <c:pt idx="16">
                  <c:v>2.32E-4</c:v>
                </c:pt>
                <c:pt idx="17">
                  <c:v>2.5700000000000001E-4</c:v>
                </c:pt>
                <c:pt idx="18">
                  <c:v>2.6499999999999999E-4</c:v>
                </c:pt>
                <c:pt idx="19">
                  <c:v>2.9399999999999999E-4</c:v>
                </c:pt>
                <c:pt idx="20">
                  <c:v>2.8699999999999998E-4</c:v>
                </c:pt>
                <c:pt idx="21">
                  <c:v>3.19E-4</c:v>
                </c:pt>
                <c:pt idx="22">
                  <c:v>3.2200000000000002E-4</c:v>
                </c:pt>
                <c:pt idx="23">
                  <c:v>3.5399999999999999E-4</c:v>
                </c:pt>
                <c:pt idx="24">
                  <c:v>3.4600000000000001E-4</c:v>
                </c:pt>
                <c:pt idx="25">
                  <c:v>3.8400000000000001E-4</c:v>
                </c:pt>
                <c:pt idx="26">
                  <c:v>3.7800000000000003E-4</c:v>
                </c:pt>
                <c:pt idx="27">
                  <c:v>4.0200000000000001E-4</c:v>
                </c:pt>
                <c:pt idx="28">
                  <c:v>4.0299999999999998E-4</c:v>
                </c:pt>
                <c:pt idx="29">
                  <c:v>4.3100000000000001E-4</c:v>
                </c:pt>
                <c:pt idx="30">
                  <c:v>4.3600000000000003E-4</c:v>
                </c:pt>
                <c:pt idx="31">
                  <c:v>4.44E-4</c:v>
                </c:pt>
                <c:pt idx="32">
                  <c:v>4.5300000000000001E-4</c:v>
                </c:pt>
                <c:pt idx="33">
                  <c:v>4.7899999999999999E-4</c:v>
                </c:pt>
                <c:pt idx="34">
                  <c:v>4.9200000000000003E-4</c:v>
                </c:pt>
                <c:pt idx="35">
                  <c:v>4.95E-4</c:v>
                </c:pt>
                <c:pt idx="36">
                  <c:v>5.1099999999999995E-4</c:v>
                </c:pt>
                <c:pt idx="37">
                  <c:v>5.2499999999999997E-4</c:v>
                </c:pt>
                <c:pt idx="38">
                  <c:v>5.44E-4</c:v>
                </c:pt>
                <c:pt idx="39">
                  <c:v>5.4199999999999995E-4</c:v>
                </c:pt>
                <c:pt idx="40">
                  <c:v>5.6499999999999996E-4</c:v>
                </c:pt>
                <c:pt idx="41">
                  <c:v>5.71E-4</c:v>
                </c:pt>
                <c:pt idx="42">
                  <c:v>5.9699999999999998E-4</c:v>
                </c:pt>
                <c:pt idx="43">
                  <c:v>5.8799999999999998E-4</c:v>
                </c:pt>
                <c:pt idx="44">
                  <c:v>6.1700000000000004E-4</c:v>
                </c:pt>
                <c:pt idx="45">
                  <c:v>6.1799999999999995E-4</c:v>
                </c:pt>
                <c:pt idx="46">
                  <c:v>6.4499999999999996E-4</c:v>
                </c:pt>
                <c:pt idx="47">
                  <c:v>6.3599999999999996E-4</c:v>
                </c:pt>
                <c:pt idx="48">
                  <c:v>6.7000000000000002E-4</c:v>
                </c:pt>
                <c:pt idx="49">
                  <c:v>6.6399999999999999E-4</c:v>
                </c:pt>
                <c:pt idx="50">
                  <c:v>6.8499999999999995E-4</c:v>
                </c:pt>
                <c:pt idx="51">
                  <c:v>6.8300000000000001E-4</c:v>
                </c:pt>
                <c:pt idx="52">
                  <c:v>7.1199999999999996E-4</c:v>
                </c:pt>
                <c:pt idx="53">
                  <c:v>7.1299999999999998E-4</c:v>
                </c:pt>
                <c:pt idx="54">
                  <c:v>7.2599999999999997E-4</c:v>
                </c:pt>
                <c:pt idx="55">
                  <c:v>7.3300000000000004E-4</c:v>
                </c:pt>
                <c:pt idx="56">
                  <c:v>7.5299999999999998E-4</c:v>
                </c:pt>
                <c:pt idx="57">
                  <c:v>7.6300000000000001E-4</c:v>
                </c:pt>
                <c:pt idx="58">
                  <c:v>7.6900000000000004E-4</c:v>
                </c:pt>
                <c:pt idx="59">
                  <c:v>7.8399999999999997E-4</c:v>
                </c:pt>
                <c:pt idx="60">
                  <c:v>7.9699999999999997E-4</c:v>
                </c:pt>
                <c:pt idx="61">
                  <c:v>8.1499999999999997E-4</c:v>
                </c:pt>
                <c:pt idx="62">
                  <c:v>8.1300000000000003E-4</c:v>
                </c:pt>
                <c:pt idx="63">
                  <c:v>8.3500000000000002E-4</c:v>
                </c:pt>
                <c:pt idx="64">
                  <c:v>8.4199999999999998E-4</c:v>
                </c:pt>
                <c:pt idx="65">
                  <c:v>8.6700000000000004E-4</c:v>
                </c:pt>
                <c:pt idx="66">
                  <c:v>8.6200000000000003E-4</c:v>
                </c:pt>
                <c:pt idx="67">
                  <c:v>8.9099999999999997E-4</c:v>
                </c:pt>
                <c:pt idx="68">
                  <c:v>8.8999999999999995E-4</c:v>
                </c:pt>
                <c:pt idx="69">
                  <c:v>9.2400000000000002E-4</c:v>
                </c:pt>
                <c:pt idx="70">
                  <c:v>9.1200000000000005E-4</c:v>
                </c:pt>
                <c:pt idx="71">
                  <c:v>9.4899999999999997E-4</c:v>
                </c:pt>
                <c:pt idx="72">
                  <c:v>9.4200000000000002E-4</c:v>
                </c:pt>
                <c:pt idx="73">
                  <c:v>9.6699999999999998E-4</c:v>
                </c:pt>
                <c:pt idx="74">
                  <c:v>9.6299999999999999E-4</c:v>
                </c:pt>
                <c:pt idx="75">
                  <c:v>9.9500000000000001E-4</c:v>
                </c:pt>
                <c:pt idx="76">
                  <c:v>9.9400000000000009E-4</c:v>
                </c:pt>
                <c:pt idx="77">
                  <c:v>1.0120000000000001E-3</c:v>
                </c:pt>
                <c:pt idx="78">
                  <c:v>1.0169999999999999E-3</c:v>
                </c:pt>
                <c:pt idx="79">
                  <c:v>1.0369999999999999E-3</c:v>
                </c:pt>
                <c:pt idx="80">
                  <c:v>1.0449999999999999E-3</c:v>
                </c:pt>
                <c:pt idx="81">
                  <c:v>1.0560000000000001E-3</c:v>
                </c:pt>
                <c:pt idx="82">
                  <c:v>1.0709999999999999E-3</c:v>
                </c:pt>
                <c:pt idx="83">
                  <c:v>1.085E-3</c:v>
                </c:pt>
                <c:pt idx="84">
                  <c:v>1.101E-3</c:v>
                </c:pt>
                <c:pt idx="85">
                  <c:v>1.106E-3</c:v>
                </c:pt>
                <c:pt idx="86">
                  <c:v>1.127E-3</c:v>
                </c:pt>
                <c:pt idx="87">
                  <c:v>1.1360000000000001E-3</c:v>
                </c:pt>
                <c:pt idx="88">
                  <c:v>1.1590000000000001E-3</c:v>
                </c:pt>
                <c:pt idx="89">
                  <c:v>1.157E-3</c:v>
                </c:pt>
                <c:pt idx="90">
                  <c:v>1.186E-3</c:v>
                </c:pt>
                <c:pt idx="91">
                  <c:v>1.1869999999999999E-3</c:v>
                </c:pt>
                <c:pt idx="92">
                  <c:v>1.217E-3</c:v>
                </c:pt>
                <c:pt idx="93">
                  <c:v>1.2099999999999999E-3</c:v>
                </c:pt>
                <c:pt idx="94">
                  <c:v>1.245E-3</c:v>
                </c:pt>
                <c:pt idx="95">
                  <c:v>1.2390000000000001E-3</c:v>
                </c:pt>
                <c:pt idx="96">
                  <c:v>1.273E-3</c:v>
                </c:pt>
                <c:pt idx="97">
                  <c:v>1.2639999999999999E-3</c:v>
                </c:pt>
                <c:pt idx="98">
                  <c:v>1.3010000000000001E-3</c:v>
                </c:pt>
                <c:pt idx="99">
                  <c:v>1.2930000000000001E-3</c:v>
                </c:pt>
                <c:pt idx="100">
                  <c:v>1.32E-3</c:v>
                </c:pt>
                <c:pt idx="101">
                  <c:v>1.3190000000000001E-3</c:v>
                </c:pt>
                <c:pt idx="102">
                  <c:v>1.348E-3</c:v>
                </c:pt>
                <c:pt idx="103">
                  <c:v>1.348E-3</c:v>
                </c:pt>
                <c:pt idx="104">
                  <c:v>1.366E-3</c:v>
                </c:pt>
                <c:pt idx="105">
                  <c:v>1.374E-3</c:v>
                </c:pt>
                <c:pt idx="106">
                  <c:v>1.397E-3</c:v>
                </c:pt>
                <c:pt idx="107">
                  <c:v>1.407E-3</c:v>
                </c:pt>
                <c:pt idx="108">
                  <c:v>1.4170000000000001E-3</c:v>
                </c:pt>
                <c:pt idx="109">
                  <c:v>1.4339999999999999E-3</c:v>
                </c:pt>
                <c:pt idx="110">
                  <c:v>1.4469999999999999E-3</c:v>
                </c:pt>
                <c:pt idx="111">
                  <c:v>1.467E-3</c:v>
                </c:pt>
                <c:pt idx="112">
                  <c:v>1.469E-3</c:v>
                </c:pt>
                <c:pt idx="113">
                  <c:v>1.493E-3</c:v>
                </c:pt>
                <c:pt idx="114">
                  <c:v>1.5039999999999999E-3</c:v>
                </c:pt>
                <c:pt idx="115">
                  <c:v>1.536E-3</c:v>
                </c:pt>
                <c:pt idx="116">
                  <c:v>1.5250000000000001E-3</c:v>
                </c:pt>
                <c:pt idx="117">
                  <c:v>1.562E-3</c:v>
                </c:pt>
                <c:pt idx="118">
                  <c:v>1.5590000000000001E-3</c:v>
                </c:pt>
                <c:pt idx="119">
                  <c:v>1.598E-3</c:v>
                </c:pt>
                <c:pt idx="120">
                  <c:v>1.585E-3</c:v>
                </c:pt>
                <c:pt idx="121">
                  <c:v>1.6299999999999999E-3</c:v>
                </c:pt>
                <c:pt idx="122">
                  <c:v>1.6260000000000001E-3</c:v>
                </c:pt>
                <c:pt idx="123">
                  <c:v>1.6440000000000001E-3</c:v>
                </c:pt>
                <c:pt idx="124">
                  <c:v>1.6490000000000001E-3</c:v>
                </c:pt>
                <c:pt idx="125">
                  <c:v>1.678E-3</c:v>
                </c:pt>
                <c:pt idx="126">
                  <c:v>1.684E-3</c:v>
                </c:pt>
                <c:pt idx="127">
                  <c:v>1.6980000000000001E-3</c:v>
                </c:pt>
                <c:pt idx="128">
                  <c:v>1.7099999999999999E-3</c:v>
                </c:pt>
                <c:pt idx="129">
                  <c:v>1.7420000000000001E-3</c:v>
                </c:pt>
                <c:pt idx="130">
                  <c:v>1.7650000000000001E-3</c:v>
                </c:pt>
                <c:pt idx="131">
                  <c:v>1.755E-3</c:v>
                </c:pt>
                <c:pt idx="132">
                  <c:v>1.787E-3</c:v>
                </c:pt>
                <c:pt idx="133">
                  <c:v>1.794E-3</c:v>
                </c:pt>
                <c:pt idx="134">
                  <c:v>1.8270000000000001E-3</c:v>
                </c:pt>
                <c:pt idx="135">
                  <c:v>1.8190000000000001E-3</c:v>
                </c:pt>
                <c:pt idx="136">
                  <c:v>1.859E-3</c:v>
                </c:pt>
                <c:pt idx="137">
                  <c:v>1.8699999999999999E-3</c:v>
                </c:pt>
                <c:pt idx="138">
                  <c:v>1.908E-3</c:v>
                </c:pt>
                <c:pt idx="139">
                  <c:v>1.8959999999999999E-3</c:v>
                </c:pt>
                <c:pt idx="140">
                  <c:v>1.9430000000000001E-3</c:v>
                </c:pt>
                <c:pt idx="141">
                  <c:v>1.926E-3</c:v>
                </c:pt>
                <c:pt idx="142">
                  <c:v>1.9550000000000001E-3</c:v>
                </c:pt>
                <c:pt idx="143">
                  <c:v>1.9530000000000001E-3</c:v>
                </c:pt>
                <c:pt idx="144">
                  <c:v>2.0019999999999999E-3</c:v>
                </c:pt>
                <c:pt idx="145">
                  <c:v>2.0100000000000001E-3</c:v>
                </c:pt>
                <c:pt idx="146">
                  <c:v>2.0240000000000002E-3</c:v>
                </c:pt>
                <c:pt idx="147">
                  <c:v>2.039E-3</c:v>
                </c:pt>
                <c:pt idx="148">
                  <c:v>2.062E-3</c:v>
                </c:pt>
                <c:pt idx="149">
                  <c:v>2.081E-3</c:v>
                </c:pt>
                <c:pt idx="150">
                  <c:v>2.0860000000000002E-3</c:v>
                </c:pt>
                <c:pt idx="151">
                  <c:v>2.1120000000000002E-3</c:v>
                </c:pt>
                <c:pt idx="152">
                  <c:v>2.1320000000000002E-3</c:v>
                </c:pt>
                <c:pt idx="153">
                  <c:v>2.1670000000000001E-3</c:v>
                </c:pt>
                <c:pt idx="154">
                  <c:v>2.1540000000000001E-3</c:v>
                </c:pt>
                <c:pt idx="155">
                  <c:v>2.1930000000000001E-3</c:v>
                </c:pt>
                <c:pt idx="156">
                  <c:v>2.1940000000000002E-3</c:v>
                </c:pt>
                <c:pt idx="157">
                  <c:v>2.235E-3</c:v>
                </c:pt>
                <c:pt idx="158">
                  <c:v>2.222E-3</c:v>
                </c:pt>
                <c:pt idx="159">
                  <c:v>2.2659999999999998E-3</c:v>
                </c:pt>
                <c:pt idx="160">
                  <c:v>2.2720000000000001E-3</c:v>
                </c:pt>
                <c:pt idx="161">
                  <c:v>2.2889999999999998E-3</c:v>
                </c:pt>
                <c:pt idx="162">
                  <c:v>2.297E-3</c:v>
                </c:pt>
                <c:pt idx="163">
                  <c:v>2.3340000000000001E-3</c:v>
                </c:pt>
                <c:pt idx="164">
                  <c:v>2.3410000000000002E-3</c:v>
                </c:pt>
                <c:pt idx="165">
                  <c:v>2.356E-3</c:v>
                </c:pt>
                <c:pt idx="166">
                  <c:v>2.3709999999999998E-3</c:v>
                </c:pt>
                <c:pt idx="167">
                  <c:v>2.4030000000000002E-3</c:v>
                </c:pt>
                <c:pt idx="168">
                  <c:v>2.4250000000000001E-3</c:v>
                </c:pt>
                <c:pt idx="169">
                  <c:v>2.4229999999999998E-3</c:v>
                </c:pt>
                <c:pt idx="170">
                  <c:v>2.4510000000000001E-3</c:v>
                </c:pt>
                <c:pt idx="171">
                  <c:v>2.4659999999999999E-3</c:v>
                </c:pt>
                <c:pt idx="172">
                  <c:v>2.4949999999999998E-3</c:v>
                </c:pt>
                <c:pt idx="173">
                  <c:v>2.496E-3</c:v>
                </c:pt>
                <c:pt idx="174">
                  <c:v>2.5300000000000001E-3</c:v>
                </c:pt>
                <c:pt idx="175">
                  <c:v>2.542E-3</c:v>
                </c:pt>
                <c:pt idx="176">
                  <c:v>2.5829999999999998E-3</c:v>
                </c:pt>
                <c:pt idx="177">
                  <c:v>2.5730000000000002E-3</c:v>
                </c:pt>
                <c:pt idx="178">
                  <c:v>2.6199999999999999E-3</c:v>
                </c:pt>
                <c:pt idx="179">
                  <c:v>2.6159999999999998E-3</c:v>
                </c:pt>
                <c:pt idx="180">
                  <c:v>2.65E-3</c:v>
                </c:pt>
                <c:pt idx="181">
                  <c:v>2.6489999999999999E-3</c:v>
                </c:pt>
                <c:pt idx="182">
                  <c:v>2.6919999999999999E-3</c:v>
                </c:pt>
                <c:pt idx="183">
                  <c:v>2.699E-3</c:v>
                </c:pt>
                <c:pt idx="184">
                  <c:v>2.715E-3</c:v>
                </c:pt>
                <c:pt idx="185">
                  <c:v>2.7309999999999999E-3</c:v>
                </c:pt>
                <c:pt idx="186">
                  <c:v>2.7560000000000002E-3</c:v>
                </c:pt>
                <c:pt idx="187">
                  <c:v>2.7729999999999999E-3</c:v>
                </c:pt>
                <c:pt idx="188">
                  <c:v>2.787E-3</c:v>
                </c:pt>
                <c:pt idx="189">
                  <c:v>2.81E-3</c:v>
                </c:pt>
                <c:pt idx="190">
                  <c:v>2.833E-3</c:v>
                </c:pt>
                <c:pt idx="191">
                  <c:v>2.8660000000000001E-3</c:v>
                </c:pt>
                <c:pt idx="192">
                  <c:v>2.862E-3</c:v>
                </c:pt>
                <c:pt idx="193">
                  <c:v>2.8960000000000001E-3</c:v>
                </c:pt>
                <c:pt idx="194">
                  <c:v>2.9120000000000001E-3</c:v>
                </c:pt>
                <c:pt idx="195">
                  <c:v>2.9480000000000001E-3</c:v>
                </c:pt>
                <c:pt idx="196">
                  <c:v>2.9390000000000002E-3</c:v>
                </c:pt>
                <c:pt idx="197">
                  <c:v>2.9870000000000001E-3</c:v>
                </c:pt>
                <c:pt idx="198">
                  <c:v>2.9880000000000002E-3</c:v>
                </c:pt>
                <c:pt idx="199">
                  <c:v>3.0170000000000002E-3</c:v>
                </c:pt>
                <c:pt idx="200">
                  <c:v>3.019E-3</c:v>
                </c:pt>
                <c:pt idx="201">
                  <c:v>3.0620000000000001E-3</c:v>
                </c:pt>
                <c:pt idx="202">
                  <c:v>3.0669999999999998E-3</c:v>
                </c:pt>
                <c:pt idx="203">
                  <c:v>3.0899999999999999E-3</c:v>
                </c:pt>
                <c:pt idx="204">
                  <c:v>3.1029999999999999E-3</c:v>
                </c:pt>
                <c:pt idx="205">
                  <c:v>3.1359999999999999E-3</c:v>
                </c:pt>
                <c:pt idx="206">
                  <c:v>3.156E-3</c:v>
                </c:pt>
                <c:pt idx="207">
                  <c:v>3.166E-3</c:v>
                </c:pt>
                <c:pt idx="208">
                  <c:v>3.192E-3</c:v>
                </c:pt>
                <c:pt idx="209">
                  <c:v>3.212E-3</c:v>
                </c:pt>
                <c:pt idx="210">
                  <c:v>3.241E-3</c:v>
                </c:pt>
                <c:pt idx="211">
                  <c:v>3.2439999999999999E-3</c:v>
                </c:pt>
                <c:pt idx="212">
                  <c:v>3.2780000000000001E-3</c:v>
                </c:pt>
                <c:pt idx="213">
                  <c:v>3.2950000000000002E-3</c:v>
                </c:pt>
                <c:pt idx="214">
                  <c:v>3.3349999999999999E-3</c:v>
                </c:pt>
                <c:pt idx="215">
                  <c:v>3.3249999999999998E-3</c:v>
                </c:pt>
                <c:pt idx="216">
                  <c:v>3.3709999999999999E-3</c:v>
                </c:pt>
                <c:pt idx="217">
                  <c:v>3.3779999999999999E-3</c:v>
                </c:pt>
                <c:pt idx="218">
                  <c:v>3.4069999999999999E-3</c:v>
                </c:pt>
                <c:pt idx="219">
                  <c:v>3.4099999999999998E-3</c:v>
                </c:pt>
                <c:pt idx="220">
                  <c:v>3.4559999999999999E-3</c:v>
                </c:pt>
                <c:pt idx="221">
                  <c:v>3.4659999999999999E-3</c:v>
                </c:pt>
                <c:pt idx="222">
                  <c:v>3.4849999999999998E-3</c:v>
                </c:pt>
                <c:pt idx="223">
                  <c:v>3.5000000000000001E-3</c:v>
                </c:pt>
                <c:pt idx="224">
                  <c:v>3.5370000000000002E-3</c:v>
                </c:pt>
                <c:pt idx="225">
                  <c:v>3.5569999999999998E-3</c:v>
                </c:pt>
                <c:pt idx="226">
                  <c:v>3.5660000000000002E-3</c:v>
                </c:pt>
                <c:pt idx="227">
                  <c:v>3.5899999999999999E-3</c:v>
                </c:pt>
                <c:pt idx="228">
                  <c:v>3.6229999999999999E-3</c:v>
                </c:pt>
                <c:pt idx="229">
                  <c:v>3.6579999999999998E-3</c:v>
                </c:pt>
                <c:pt idx="230">
                  <c:v>3.6519999999999999E-3</c:v>
                </c:pt>
                <c:pt idx="231">
                  <c:v>3.6909999999999998E-3</c:v>
                </c:pt>
                <c:pt idx="232">
                  <c:v>3.705E-3</c:v>
                </c:pt>
                <c:pt idx="233">
                  <c:v>3.7469999999999999E-3</c:v>
                </c:pt>
                <c:pt idx="234">
                  <c:v>3.7399999999999998E-3</c:v>
                </c:pt>
                <c:pt idx="235">
                  <c:v>3.784E-3</c:v>
                </c:pt>
                <c:pt idx="236">
                  <c:v>3.7989999999999999E-3</c:v>
                </c:pt>
                <c:pt idx="237">
                  <c:v>3.8300000000000001E-3</c:v>
                </c:pt>
                <c:pt idx="238">
                  <c:v>3.833E-3</c:v>
                </c:pt>
                <c:pt idx="239">
                  <c:v>3.882E-3</c:v>
                </c:pt>
                <c:pt idx="240">
                  <c:v>3.8939999999999999E-3</c:v>
                </c:pt>
                <c:pt idx="241">
                  <c:v>3.9129999999999998E-3</c:v>
                </c:pt>
                <c:pt idx="242">
                  <c:v>3.9280000000000001E-3</c:v>
                </c:pt>
                <c:pt idx="243">
                  <c:v>3.9680000000000002E-3</c:v>
                </c:pt>
                <c:pt idx="244">
                  <c:v>-3.3540000000000002E-3</c:v>
                </c:pt>
                <c:pt idx="245">
                  <c:v>-3.3639999999999998E-3</c:v>
                </c:pt>
                <c:pt idx="246">
                  <c:v>-3.3890000000000001E-3</c:v>
                </c:pt>
                <c:pt idx="247">
                  <c:v>-3.4259999999999998E-3</c:v>
                </c:pt>
                <c:pt idx="248">
                  <c:v>-3.4650000000000002E-3</c:v>
                </c:pt>
                <c:pt idx="249">
                  <c:v>-3.454E-3</c:v>
                </c:pt>
                <c:pt idx="250">
                  <c:v>-3.493E-3</c:v>
                </c:pt>
                <c:pt idx="251">
                  <c:v>-3.5409999999999999E-3</c:v>
                </c:pt>
                <c:pt idx="252">
                  <c:v>-3.627E-3</c:v>
                </c:pt>
                <c:pt idx="253">
                  <c:v>-3.6979999999999999E-3</c:v>
                </c:pt>
                <c:pt idx="254">
                  <c:v>-3.5869999999999999E-3</c:v>
                </c:pt>
                <c:pt idx="255">
                  <c:v>-3.1519999999999999E-3</c:v>
                </c:pt>
                <c:pt idx="256">
                  <c:v>-2.127E-3</c:v>
                </c:pt>
                <c:pt idx="257">
                  <c:v>-2.0699999999999998E-3</c:v>
                </c:pt>
              </c:numCache>
            </c:numRef>
          </c:xVal>
          <c:yVal>
            <c:numRef>
              <c:f>'Res 3'!$Q$10:$Q$1008</c:f>
              <c:numCache>
                <c:formatCode>General</c:formatCode>
                <c:ptCount val="999"/>
                <c:pt idx="0">
                  <c:v>3011.5837901087757</c:v>
                </c:pt>
                <c:pt idx="1">
                  <c:v>2992.5358843633944</c:v>
                </c:pt>
                <c:pt idx="2">
                  <c:v>3099.6803541811669</c:v>
                </c:pt>
                <c:pt idx="3">
                  <c:v>3258.4739530393013</c:v>
                </c:pt>
                <c:pt idx="4">
                  <c:v>3237.0450590757473</c:v>
                </c:pt>
                <c:pt idx="5">
                  <c:v>3435.6744223533096</c:v>
                </c:pt>
                <c:pt idx="6">
                  <c:v>3445.5646811057195</c:v>
                </c:pt>
                <c:pt idx="7">
                  <c:v>3576.976915454868</c:v>
                </c:pt>
                <c:pt idx="8">
                  <c:v>3580.914703661846</c:v>
                </c:pt>
                <c:pt idx="9">
                  <c:v>3700.330420450201</c:v>
                </c:pt>
                <c:pt idx="10">
                  <c:v>3717.6383732669183</c:v>
                </c:pt>
                <c:pt idx="11">
                  <c:v>3844.56336058951</c:v>
                </c:pt>
                <c:pt idx="12">
                  <c:v>3876.3403956551228</c:v>
                </c:pt>
                <c:pt idx="13">
                  <c:v>3930.9199717332363</c:v>
                </c:pt>
                <c:pt idx="14">
                  <c:v>3981.4701831344419</c:v>
                </c:pt>
                <c:pt idx="15">
                  <c:v>4092.0029823396135</c:v>
                </c:pt>
                <c:pt idx="16">
                  <c:v>4156.9306995197858</c:v>
                </c:pt>
                <c:pt idx="17">
                  <c:v>4169.0187935505082</c:v>
                </c:pt>
                <c:pt idx="18">
                  <c:v>4258.305851731986</c:v>
                </c:pt>
                <c:pt idx="19">
                  <c:v>4315.1748395583427</c:v>
                </c:pt>
                <c:pt idx="20">
                  <c:v>4418.5646741089959</c:v>
                </c:pt>
                <c:pt idx="21">
                  <c:v>4390.3591213706422</c:v>
                </c:pt>
                <c:pt idx="22">
                  <c:v>4522.4123910092985</c:v>
                </c:pt>
                <c:pt idx="23">
                  <c:v>4545.4896614315885</c:v>
                </c:pt>
                <c:pt idx="24">
                  <c:v>4689.6310251009672</c:v>
                </c:pt>
                <c:pt idx="25">
                  <c:v>4636.8829784214486</c:v>
                </c:pt>
                <c:pt idx="26">
                  <c:v>4806.2078713215014</c:v>
                </c:pt>
                <c:pt idx="27">
                  <c:v>4785.2368597075947</c:v>
                </c:pt>
                <c:pt idx="28">
                  <c:v>4927.3635410385214</c:v>
                </c:pt>
                <c:pt idx="29">
                  <c:v>4883.4984119421852</c:v>
                </c:pt>
                <c:pt idx="30">
                  <c:v>5058.3178930380209</c:v>
                </c:pt>
                <c:pt idx="31">
                  <c:v>5036.2479637849583</c:v>
                </c:pt>
                <c:pt idx="32">
                  <c:v>5111.9817044168367</c:v>
                </c:pt>
                <c:pt idx="33">
                  <c:v>5100.9009515553407</c:v>
                </c:pt>
                <c:pt idx="34">
                  <c:v>5276.5446208805433</c:v>
                </c:pt>
                <c:pt idx="35">
                  <c:v>5289.4569031406345</c:v>
                </c:pt>
                <c:pt idx="36">
                  <c:v>5334.3293734061972</c:v>
                </c:pt>
                <c:pt idx="37">
                  <c:v>5368.0295143403346</c:v>
                </c:pt>
                <c:pt idx="38">
                  <c:v>5485.4305487902357</c:v>
                </c:pt>
                <c:pt idx="39">
                  <c:v>5536.34706607116</c:v>
                </c:pt>
                <c:pt idx="40">
                  <c:v>5550.0835365606181</c:v>
                </c:pt>
                <c:pt idx="41">
                  <c:v>5628.4729948204576</c:v>
                </c:pt>
                <c:pt idx="42">
                  <c:v>5698.5289943166936</c:v>
                </c:pt>
                <c:pt idx="43">
                  <c:v>5791.2043818855709</c:v>
                </c:pt>
                <c:pt idx="44">
                  <c:v>5770.8744055611733</c:v>
                </c:pt>
                <c:pt idx="45">
                  <c:v>5891.4806164586143</c:v>
                </c:pt>
                <c:pt idx="46">
                  <c:v>5930.1258867689567</c:v>
                </c:pt>
                <c:pt idx="47">
                  <c:v>6065.109603445364</c:v>
                </c:pt>
                <c:pt idx="48">
                  <c:v>6002.6544509532951</c:v>
                </c:pt>
                <c:pt idx="49">
                  <c:v>6163.4627321498829</c:v>
                </c:pt>
                <c:pt idx="50">
                  <c:v>6155.4955792659975</c:v>
                </c:pt>
                <c:pt idx="51">
                  <c:v>6303.9410370220739</c:v>
                </c:pt>
                <c:pt idx="52">
                  <c:v>6243.5005668684589</c:v>
                </c:pt>
                <c:pt idx="53">
                  <c:v>6432.0565184537518</c:v>
                </c:pt>
                <c:pt idx="54">
                  <c:v>6404.7667304146953</c:v>
                </c:pt>
                <c:pt idx="55">
                  <c:v>6528.4865412897479</c:v>
                </c:pt>
                <c:pt idx="56">
                  <c:v>6499.4568003220265</c:v>
                </c:pt>
                <c:pt idx="57">
                  <c:v>6666.0343991241871</c:v>
                </c:pt>
                <c:pt idx="58">
                  <c:v>6659.0745874095292</c:v>
                </c:pt>
                <c:pt idx="59">
                  <c:v>6746.9879985420603</c:v>
                </c:pt>
                <c:pt idx="60">
                  <c:v>6762.1896925503934</c:v>
                </c:pt>
                <c:pt idx="61">
                  <c:v>6895.0671504184174</c:v>
                </c:pt>
                <c:pt idx="62">
                  <c:v>6928.4009854728356</c:v>
                </c:pt>
                <c:pt idx="63">
                  <c:v>6966.9546793132477</c:v>
                </c:pt>
                <c:pt idx="64">
                  <c:v>7029.7761376850349</c:v>
                </c:pt>
                <c:pt idx="65">
                  <c:v>7120.6199958553179</c:v>
                </c:pt>
                <c:pt idx="66">
                  <c:v>7197.4526541263531</c:v>
                </c:pt>
                <c:pt idx="67">
                  <c:v>7208.808136397638</c:v>
                </c:pt>
                <c:pt idx="68">
                  <c:v>7314.6705356363946</c:v>
                </c:pt>
                <c:pt idx="69">
                  <c:v>7359.6345823718875</c:v>
                </c:pt>
                <c:pt idx="70">
                  <c:v>7480.6070991490478</c:v>
                </c:pt>
                <c:pt idx="71">
                  <c:v>7466.046440430222</c:v>
                </c:pt>
                <c:pt idx="72">
                  <c:v>7613.3014040772123</c:v>
                </c:pt>
                <c:pt idx="73">
                  <c:v>7622.8253569499029</c:v>
                </c:pt>
                <c:pt idx="74">
                  <c:v>7780.245308759092</c:v>
                </c:pt>
                <c:pt idx="75">
                  <c:v>7724.200509162104</c:v>
                </c:pt>
                <c:pt idx="76">
                  <c:v>7913.1227666271161</c:v>
                </c:pt>
                <c:pt idx="77">
                  <c:v>7886.7487432873568</c:v>
                </c:pt>
                <c:pt idx="78">
                  <c:v>8044.6265774461945</c:v>
                </c:pt>
                <c:pt idx="79">
                  <c:v>8004.3329306771175</c:v>
                </c:pt>
                <c:pt idx="80">
                  <c:v>8180.8923647016172</c:v>
                </c:pt>
                <c:pt idx="81">
                  <c:v>8155.9835648807339</c:v>
                </c:pt>
                <c:pt idx="82">
                  <c:v>8281.6264816243092</c:v>
                </c:pt>
                <c:pt idx="83">
                  <c:v>8280.435987515224</c:v>
                </c:pt>
                <c:pt idx="84">
                  <c:v>8432.9108099482073</c:v>
                </c:pt>
                <c:pt idx="85">
                  <c:v>8441.2442687118128</c:v>
                </c:pt>
                <c:pt idx="86">
                  <c:v>8538.8647856568932</c:v>
                </c:pt>
                <c:pt idx="87">
                  <c:v>8576.1364089182898</c:v>
                </c:pt>
                <c:pt idx="88">
                  <c:v>8692.7132551388222</c:v>
                </c:pt>
                <c:pt idx="89">
                  <c:v>8740.7909018519258</c:v>
                </c:pt>
                <c:pt idx="90">
                  <c:v>8797.3851602684936</c:v>
                </c:pt>
                <c:pt idx="91">
                  <c:v>8877.1482655772797</c:v>
                </c:pt>
                <c:pt idx="92">
                  <c:v>8951.6915121000729</c:v>
                </c:pt>
                <c:pt idx="93">
                  <c:v>9043.5427114395807</c:v>
                </c:pt>
                <c:pt idx="94">
                  <c:v>9069.5504288996217</c:v>
                </c:pt>
                <c:pt idx="95">
                  <c:v>9189.057722157906</c:v>
                </c:pt>
                <c:pt idx="96">
                  <c:v>9223.215745441692</c:v>
                </c:pt>
                <c:pt idx="97">
                  <c:v>9363.2361679642345</c:v>
                </c:pt>
                <c:pt idx="98">
                  <c:v>9346.111368087375</c:v>
                </c:pt>
                <c:pt idx="99">
                  <c:v>9510.7658610210128</c:v>
                </c:pt>
                <c:pt idx="100">
                  <c:v>9507.8354139832609</c:v>
                </c:pt>
                <c:pt idx="101">
                  <c:v>9686.8674126958649</c:v>
                </c:pt>
                <c:pt idx="102">
                  <c:v>9638.7897659827613</c:v>
                </c:pt>
                <c:pt idx="103">
                  <c:v>9838.2433174896923</c:v>
                </c:pt>
                <c:pt idx="104">
                  <c:v>9797.0339060213191</c:v>
                </c:pt>
                <c:pt idx="105">
                  <c:v>9965.9009165717216</c:v>
                </c:pt>
                <c:pt idx="106">
                  <c:v>9924.9662345131364</c:v>
                </c:pt>
                <c:pt idx="107">
                  <c:v>10127.533385997678</c:v>
                </c:pt>
                <c:pt idx="108">
                  <c:v>10100.609903838342</c:v>
                </c:pt>
                <c:pt idx="109">
                  <c:v>10243.011314579056</c:v>
                </c:pt>
                <c:pt idx="110">
                  <c:v>10233.762091116154</c:v>
                </c:pt>
                <c:pt idx="111">
                  <c:v>10404.369054595221</c:v>
                </c:pt>
                <c:pt idx="112">
                  <c:v>10404.277478125292</c:v>
                </c:pt>
                <c:pt idx="113">
                  <c:v>10508.125195025596</c:v>
                </c:pt>
                <c:pt idx="114">
                  <c:v>10537.704394812894</c:v>
                </c:pt>
                <c:pt idx="115">
                  <c:v>10689.81291136616</c:v>
                </c:pt>
                <c:pt idx="116">
                  <c:v>10758.31211087359</c:v>
                </c:pt>
                <c:pt idx="117">
                  <c:v>10776.718981329464</c:v>
                </c:pt>
                <c:pt idx="118">
                  <c:v>10888.442274643723</c:v>
                </c:pt>
                <c:pt idx="119">
                  <c:v>10955.842556511998</c:v>
                </c:pt>
                <c:pt idx="120">
                  <c:v>11085.97272028213</c:v>
                </c:pt>
                <c:pt idx="121">
                  <c:v>11073.518320371688</c:v>
                </c:pt>
                <c:pt idx="122">
                  <c:v>11230.938272180876</c:v>
                </c:pt>
                <c:pt idx="123">
                  <c:v>11285.42627178906</c:v>
                </c:pt>
                <c:pt idx="124">
                  <c:v>11452.919635290516</c:v>
                </c:pt>
                <c:pt idx="125">
                  <c:v>11388.175071050206</c:v>
                </c:pt>
                <c:pt idx="126">
                  <c:v>11605.394457723502</c:v>
                </c:pt>
                <c:pt idx="127">
                  <c:v>11563.086128615971</c:v>
                </c:pt>
                <c:pt idx="128">
                  <c:v>11733.052056805531</c:v>
                </c:pt>
                <c:pt idx="129">
                  <c:v>11689.278504179125</c:v>
                </c:pt>
                <c:pt idx="130">
                  <c:v>11920.509090751668</c:v>
                </c:pt>
                <c:pt idx="131">
                  <c:v>11960.894313990675</c:v>
                </c:pt>
                <c:pt idx="132">
                  <c:v>11989.374596138819</c:v>
                </c:pt>
                <c:pt idx="133">
                  <c:v>12054.760195668639</c:v>
                </c:pt>
                <c:pt idx="134">
                  <c:v>12195.513229950617</c:v>
                </c:pt>
                <c:pt idx="135">
                  <c:v>12260.257794190929</c:v>
                </c:pt>
                <c:pt idx="136">
                  <c:v>12306.595487975368</c:v>
                </c:pt>
                <c:pt idx="137">
                  <c:v>12406.505416668693</c:v>
                </c:pt>
                <c:pt idx="138">
                  <c:v>12509.254215929839</c:v>
                </c:pt>
                <c:pt idx="139">
                  <c:v>12631.783532695805</c:v>
                </c:pt>
                <c:pt idx="140">
                  <c:v>12616.94814456719</c:v>
                </c:pt>
                <c:pt idx="141">
                  <c:v>12773.8186375568</c:v>
                </c:pt>
                <c:pt idx="142">
                  <c:v>12816.49327254405</c:v>
                </c:pt>
                <c:pt idx="143">
                  <c:v>12995.433694786723</c:v>
                </c:pt>
                <c:pt idx="144">
                  <c:v>12942.136189287627</c:v>
                </c:pt>
                <c:pt idx="145">
                  <c:v>13150.838964257458</c:v>
                </c:pt>
                <c:pt idx="146">
                  <c:v>13160.54607007001</c:v>
                </c:pt>
                <c:pt idx="147">
                  <c:v>13332.343527658164</c:v>
                </c:pt>
                <c:pt idx="148">
                  <c:v>13294.15613969747</c:v>
                </c:pt>
                <c:pt idx="149">
                  <c:v>13510.917644021118</c:v>
                </c:pt>
                <c:pt idx="150">
                  <c:v>13496.265408832363</c:v>
                </c:pt>
                <c:pt idx="151">
                  <c:v>13632.164890208067</c:v>
                </c:pt>
                <c:pt idx="152">
                  <c:v>13636.926866644411</c:v>
                </c:pt>
                <c:pt idx="153">
                  <c:v>13838.028794610078</c:v>
                </c:pt>
                <c:pt idx="154">
                  <c:v>13900.209217692358</c:v>
                </c:pt>
                <c:pt idx="155">
                  <c:v>13921.180229306265</c:v>
                </c:pt>
                <c:pt idx="156">
                  <c:v>14016.419758033173</c:v>
                </c:pt>
                <c:pt idx="157">
                  <c:v>14128.87566310687</c:v>
                </c:pt>
                <c:pt idx="158">
                  <c:v>14230.342391788998</c:v>
                </c:pt>
                <c:pt idx="159">
                  <c:v>14242.064179940004</c:v>
                </c:pt>
                <c:pt idx="160">
                  <c:v>14369.904931961893</c:v>
                </c:pt>
                <c:pt idx="161">
                  <c:v>14477.049401779666</c:v>
                </c:pt>
                <c:pt idx="162">
                  <c:v>14638.956600615411</c:v>
                </c:pt>
                <c:pt idx="163">
                  <c:v>14571.922624626855</c:v>
                </c:pt>
                <c:pt idx="164">
                  <c:v>14783.738999574298</c:v>
                </c:pt>
                <c:pt idx="165">
                  <c:v>14785.204223093175</c:v>
                </c:pt>
                <c:pt idx="166">
                  <c:v>14961.122621828164</c:v>
                </c:pt>
                <c:pt idx="167">
                  <c:v>14914.876504513657</c:v>
                </c:pt>
                <c:pt idx="168">
                  <c:v>15145.466055796691</c:v>
                </c:pt>
                <c:pt idx="169">
                  <c:v>15166.803373290319</c:v>
                </c:pt>
                <c:pt idx="170">
                  <c:v>15253.709443253621</c:v>
                </c:pt>
                <c:pt idx="171">
                  <c:v>15275.138337217177</c:v>
                </c:pt>
                <c:pt idx="172">
                  <c:v>15459.481771185703</c:v>
                </c:pt>
                <c:pt idx="173">
                  <c:v>15484.756876886304</c:v>
                </c:pt>
                <c:pt idx="174">
                  <c:v>15586.681487918086</c:v>
                </c:pt>
                <c:pt idx="175">
                  <c:v>15639.521111067532</c:v>
                </c:pt>
                <c:pt idx="176">
                  <c:v>15788.882333522906</c:v>
                </c:pt>
                <c:pt idx="177">
                  <c:v>15888.425956336512</c:v>
                </c:pt>
                <c:pt idx="178">
                  <c:v>15907.382285611962</c:v>
                </c:pt>
                <c:pt idx="179">
                  <c:v>16032.017861186314</c:v>
                </c:pt>
                <c:pt idx="180">
                  <c:v>16106.652684179035</c:v>
                </c:pt>
                <c:pt idx="181">
                  <c:v>16250.061436088976</c:v>
                </c:pt>
                <c:pt idx="182">
                  <c:v>16243.742659663827</c:v>
                </c:pt>
                <c:pt idx="183">
                  <c:v>16412.243364334514</c:v>
                </c:pt>
                <c:pt idx="184">
                  <c:v>16465.357716893748</c:v>
                </c:pt>
                <c:pt idx="185">
                  <c:v>16636.605715662325</c:v>
                </c:pt>
                <c:pt idx="186">
                  <c:v>16593.015315975779</c:v>
                </c:pt>
                <c:pt idx="187">
                  <c:v>16806.937949731608</c:v>
                </c:pt>
                <c:pt idx="188">
                  <c:v>16787.798467516292</c:v>
                </c:pt>
                <c:pt idx="189">
                  <c:v>16957.581242765995</c:v>
                </c:pt>
                <c:pt idx="190">
                  <c:v>16946.042607554849</c:v>
                </c:pt>
                <c:pt idx="191">
                  <c:v>17150.166559028195</c:v>
                </c:pt>
                <c:pt idx="192">
                  <c:v>17184.690888191701</c:v>
                </c:pt>
                <c:pt idx="193">
                  <c:v>17267.01813465852</c:v>
                </c:pt>
                <c:pt idx="194">
                  <c:v>17313.264251973025</c:v>
                </c:pt>
                <c:pt idx="195">
                  <c:v>17482.772297812939</c:v>
                </c:pt>
                <c:pt idx="196">
                  <c:v>17567.755261907721</c:v>
                </c:pt>
                <c:pt idx="197">
                  <c:v>17580.667544167809</c:v>
                </c:pt>
                <c:pt idx="198">
                  <c:v>17698.43488449743</c:v>
                </c:pt>
                <c:pt idx="199">
                  <c:v>17796.055401442511</c:v>
                </c:pt>
                <c:pt idx="200">
                  <c:v>17938.182082773437</c:v>
                </c:pt>
                <c:pt idx="201">
                  <c:v>17918.0352593889</c:v>
                </c:pt>
                <c:pt idx="202">
                  <c:v>18076.187822957527</c:v>
                </c:pt>
                <c:pt idx="203">
                  <c:v>18128.844293167116</c:v>
                </c:pt>
                <c:pt idx="204">
                  <c:v>18305.312150721686</c:v>
                </c:pt>
                <c:pt idx="205">
                  <c:v>18267.033186291061</c:v>
                </c:pt>
                <c:pt idx="206">
                  <c:v>18472.072902463708</c:v>
                </c:pt>
                <c:pt idx="207">
                  <c:v>18492.769184667821</c:v>
                </c:pt>
                <c:pt idx="208">
                  <c:v>18643.046171822494</c:v>
                </c:pt>
                <c:pt idx="209">
                  <c:v>18634.25483070924</c:v>
                </c:pt>
                <c:pt idx="210">
                  <c:v>18831.510546937858</c:v>
                </c:pt>
                <c:pt idx="211">
                  <c:v>18844.239676258087</c:v>
                </c:pt>
                <c:pt idx="212">
                  <c:v>18961.915440117777</c:v>
                </c:pt>
                <c:pt idx="213">
                  <c:v>18988.655769337256</c:v>
                </c:pt>
                <c:pt idx="214">
                  <c:v>19163.658403372952</c:v>
                </c:pt>
                <c:pt idx="215">
                  <c:v>19233.622826399256</c:v>
                </c:pt>
                <c:pt idx="216">
                  <c:v>19265.491437934801</c:v>
                </c:pt>
                <c:pt idx="217">
                  <c:v>19359.174166672907</c:v>
                </c:pt>
                <c:pt idx="218">
                  <c:v>19485.824424585709</c:v>
                </c:pt>
                <c:pt idx="219">
                  <c:v>19610.643153099914</c:v>
                </c:pt>
                <c:pt idx="220">
                  <c:v>19593.976235572707</c:v>
                </c:pt>
                <c:pt idx="221">
                  <c:v>19743.703763907797</c:v>
                </c:pt>
                <c:pt idx="222">
                  <c:v>19826.03101037462</c:v>
                </c:pt>
                <c:pt idx="223">
                  <c:v>19996.454820913827</c:v>
                </c:pt>
                <c:pt idx="224">
                  <c:v>19945.263574223114</c:v>
                </c:pt>
                <c:pt idx="225">
                  <c:v>20147.098113948217</c:v>
                </c:pt>
                <c:pt idx="226">
                  <c:v>20184.552890149473</c:v>
                </c:pt>
                <c:pt idx="227">
                  <c:v>20327.229030299975</c:v>
                </c:pt>
                <c:pt idx="228">
                  <c:v>20293.25415995605</c:v>
                </c:pt>
                <c:pt idx="229">
                  <c:v>20522.927946539789</c:v>
                </c:pt>
                <c:pt idx="230">
                  <c:v>20567.342534455704</c:v>
                </c:pt>
                <c:pt idx="231">
                  <c:v>20634.01020456454</c:v>
                </c:pt>
                <c:pt idx="232">
                  <c:v>20669.358721957407</c:v>
                </c:pt>
                <c:pt idx="233">
                  <c:v>20848.299144200082</c:v>
                </c:pt>
                <c:pt idx="234">
                  <c:v>20903.702908507563</c:v>
                </c:pt>
                <c:pt idx="235">
                  <c:v>20964.418108070968</c:v>
                </c:pt>
                <c:pt idx="236">
                  <c:v>21033.192036988188</c:v>
                </c:pt>
                <c:pt idx="237">
                  <c:v>21192.809824075692</c:v>
                </c:pt>
                <c:pt idx="238">
                  <c:v>21312.500270273835</c:v>
                </c:pt>
                <c:pt idx="239">
                  <c:v>21297.664882145222</c:v>
                </c:pt>
                <c:pt idx="240">
                  <c:v>21434.938010569869</c:v>
                </c:pt>
                <c:pt idx="241">
                  <c:v>21536.404739252001</c:v>
                </c:pt>
                <c:pt idx="242">
                  <c:v>21694.832032230417</c:v>
                </c:pt>
                <c:pt idx="243">
                  <c:v>21638.695656163498</c:v>
                </c:pt>
                <c:pt idx="244">
                  <c:v>21825.511654820126</c:v>
                </c:pt>
                <c:pt idx="245">
                  <c:v>21877.16078386049</c:v>
                </c:pt>
                <c:pt idx="246">
                  <c:v>22022.309488699095</c:v>
                </c:pt>
                <c:pt idx="247">
                  <c:v>21983.023183099245</c:v>
                </c:pt>
                <c:pt idx="248">
                  <c:v>22205.554005028465</c:v>
                </c:pt>
                <c:pt idx="249">
                  <c:v>22269.47438103941</c:v>
                </c:pt>
                <c:pt idx="250">
                  <c:v>22315.903651293778</c:v>
                </c:pt>
                <c:pt idx="251">
                  <c:v>22351.252168686649</c:v>
                </c:pt>
                <c:pt idx="252">
                  <c:v>22553.72774370126</c:v>
                </c:pt>
                <c:pt idx="253">
                  <c:v>22558.947602487257</c:v>
                </c:pt>
                <c:pt idx="254">
                  <c:v>22198.044734494229</c:v>
                </c:pt>
                <c:pt idx="255">
                  <c:v>22060.863182539506</c:v>
                </c:pt>
                <c:pt idx="256">
                  <c:v>20756.631097800433</c:v>
                </c:pt>
                <c:pt idx="257">
                  <c:v>15677.800075498157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ED-4024-B574-745CE50EF29C}"/>
            </c:ext>
          </c:extLst>
        </c:ser>
        <c:ser>
          <c:idx val="2"/>
          <c:order val="2"/>
          <c:tx>
            <c:v>Radial Strain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'Res 3'!$M$10:$M$977</c:f>
              <c:numCache>
                <c:formatCode>General</c:formatCode>
                <c:ptCount val="968"/>
                <c:pt idx="0">
                  <c:v>0</c:v>
                </c:pt>
                <c:pt idx="1">
                  <c:v>-5.0000000000000004E-6</c:v>
                </c:pt>
                <c:pt idx="2">
                  <c:v>-9.0000000000000002E-6</c:v>
                </c:pt>
                <c:pt idx="3">
                  <c:v>-9.0000000000000002E-6</c:v>
                </c:pt>
                <c:pt idx="4">
                  <c:v>-1.5E-5</c:v>
                </c:pt>
                <c:pt idx="5">
                  <c:v>-1.5E-5</c:v>
                </c:pt>
                <c:pt idx="6">
                  <c:v>-1.9000000000000001E-5</c:v>
                </c:pt>
                <c:pt idx="7">
                  <c:v>-2.0000000000000002E-5</c:v>
                </c:pt>
                <c:pt idx="8">
                  <c:v>-2.3E-5</c:v>
                </c:pt>
                <c:pt idx="9">
                  <c:v>-2.4000000000000001E-5</c:v>
                </c:pt>
                <c:pt idx="10">
                  <c:v>-2.9E-5</c:v>
                </c:pt>
                <c:pt idx="11">
                  <c:v>-3.0000000000000001E-5</c:v>
                </c:pt>
                <c:pt idx="12">
                  <c:v>-3.1999999999999999E-5</c:v>
                </c:pt>
                <c:pt idx="13">
                  <c:v>-3.4999999999999997E-5</c:v>
                </c:pt>
                <c:pt idx="14">
                  <c:v>-3.8999999999999999E-5</c:v>
                </c:pt>
                <c:pt idx="15">
                  <c:v>-4.1999999999999998E-5</c:v>
                </c:pt>
                <c:pt idx="16">
                  <c:v>-4.1E-5</c:v>
                </c:pt>
                <c:pt idx="17">
                  <c:v>-4.5000000000000003E-5</c:v>
                </c:pt>
                <c:pt idx="18">
                  <c:v>-4.6E-5</c:v>
                </c:pt>
                <c:pt idx="19">
                  <c:v>-5.1E-5</c:v>
                </c:pt>
                <c:pt idx="20">
                  <c:v>-4.8999999999999998E-5</c:v>
                </c:pt>
                <c:pt idx="21">
                  <c:v>-5.3999999999999998E-5</c:v>
                </c:pt>
                <c:pt idx="22">
                  <c:v>-5.3999999999999998E-5</c:v>
                </c:pt>
                <c:pt idx="23">
                  <c:v>-6.0000000000000002E-5</c:v>
                </c:pt>
                <c:pt idx="24">
                  <c:v>-5.7000000000000003E-5</c:v>
                </c:pt>
                <c:pt idx="25">
                  <c:v>-6.3999999999999997E-5</c:v>
                </c:pt>
                <c:pt idx="26">
                  <c:v>-6.3E-5</c:v>
                </c:pt>
                <c:pt idx="27">
                  <c:v>-6.7999999999999999E-5</c:v>
                </c:pt>
                <c:pt idx="28">
                  <c:v>-6.7000000000000002E-5</c:v>
                </c:pt>
                <c:pt idx="29">
                  <c:v>-7.3999999999999996E-5</c:v>
                </c:pt>
                <c:pt idx="30">
                  <c:v>-7.2999999999999999E-5</c:v>
                </c:pt>
                <c:pt idx="31">
                  <c:v>-7.4999999999999993E-5</c:v>
                </c:pt>
                <c:pt idx="32">
                  <c:v>-7.4999999999999993E-5</c:v>
                </c:pt>
                <c:pt idx="33">
                  <c:v>-8.1000000000000004E-5</c:v>
                </c:pt>
                <c:pt idx="34">
                  <c:v>-8.2000000000000001E-5</c:v>
                </c:pt>
                <c:pt idx="35">
                  <c:v>-8.2999999999999998E-5</c:v>
                </c:pt>
                <c:pt idx="36">
                  <c:v>-8.6000000000000003E-5</c:v>
                </c:pt>
                <c:pt idx="37">
                  <c:v>-8.8999999999999995E-5</c:v>
                </c:pt>
                <c:pt idx="38">
                  <c:v>-9.2999999999999997E-5</c:v>
                </c:pt>
                <c:pt idx="39">
                  <c:v>-9.2E-5</c:v>
                </c:pt>
                <c:pt idx="40">
                  <c:v>-9.6000000000000002E-5</c:v>
                </c:pt>
                <c:pt idx="41">
                  <c:v>-9.7999999999999997E-5</c:v>
                </c:pt>
                <c:pt idx="42">
                  <c:v>-1.02E-4</c:v>
                </c:pt>
                <c:pt idx="43">
                  <c:v>-1.01E-4</c:v>
                </c:pt>
                <c:pt idx="44">
                  <c:v>-1.06E-4</c:v>
                </c:pt>
                <c:pt idx="45">
                  <c:v>-1.06E-4</c:v>
                </c:pt>
                <c:pt idx="46">
                  <c:v>-1.12E-4</c:v>
                </c:pt>
                <c:pt idx="47">
                  <c:v>-1.0900000000000001E-4</c:v>
                </c:pt>
                <c:pt idx="48">
                  <c:v>-1.16E-4</c:v>
                </c:pt>
                <c:pt idx="49">
                  <c:v>-1.1400000000000001E-4</c:v>
                </c:pt>
                <c:pt idx="50">
                  <c:v>-1.1900000000000001E-4</c:v>
                </c:pt>
                <c:pt idx="51">
                  <c:v>-1.17E-4</c:v>
                </c:pt>
                <c:pt idx="52">
                  <c:v>-1.25E-4</c:v>
                </c:pt>
                <c:pt idx="53">
                  <c:v>-1.2400000000000001E-4</c:v>
                </c:pt>
                <c:pt idx="54">
                  <c:v>-1.27E-4</c:v>
                </c:pt>
                <c:pt idx="55">
                  <c:v>-1.27E-4</c:v>
                </c:pt>
                <c:pt idx="56">
                  <c:v>-1.3200000000000001E-4</c:v>
                </c:pt>
                <c:pt idx="57">
                  <c:v>-1.3300000000000001E-4</c:v>
                </c:pt>
                <c:pt idx="58">
                  <c:v>-1.36E-4</c:v>
                </c:pt>
                <c:pt idx="59">
                  <c:v>-1.3799999999999999E-4</c:v>
                </c:pt>
                <c:pt idx="60">
                  <c:v>-1.4200000000000001E-4</c:v>
                </c:pt>
                <c:pt idx="61">
                  <c:v>-1.45E-4</c:v>
                </c:pt>
                <c:pt idx="62">
                  <c:v>-1.45E-4</c:v>
                </c:pt>
                <c:pt idx="63">
                  <c:v>-1.4899999999999999E-4</c:v>
                </c:pt>
                <c:pt idx="64">
                  <c:v>-1.5100000000000001E-4</c:v>
                </c:pt>
                <c:pt idx="65">
                  <c:v>-1.55E-4</c:v>
                </c:pt>
                <c:pt idx="66">
                  <c:v>-1.55E-4</c:v>
                </c:pt>
                <c:pt idx="67">
                  <c:v>-1.6000000000000001E-4</c:v>
                </c:pt>
                <c:pt idx="68">
                  <c:v>-1.6000000000000001E-4</c:v>
                </c:pt>
                <c:pt idx="69">
                  <c:v>-1.66E-4</c:v>
                </c:pt>
                <c:pt idx="70">
                  <c:v>-1.64E-4</c:v>
                </c:pt>
                <c:pt idx="71">
                  <c:v>-1.7100000000000001E-4</c:v>
                </c:pt>
                <c:pt idx="72">
                  <c:v>-1.7000000000000001E-4</c:v>
                </c:pt>
                <c:pt idx="73">
                  <c:v>-1.7699999999999999E-4</c:v>
                </c:pt>
                <c:pt idx="74">
                  <c:v>-1.75E-4</c:v>
                </c:pt>
                <c:pt idx="75">
                  <c:v>-1.83E-4</c:v>
                </c:pt>
                <c:pt idx="76">
                  <c:v>-1.8100000000000001E-4</c:v>
                </c:pt>
                <c:pt idx="77">
                  <c:v>-1.8599999999999999E-4</c:v>
                </c:pt>
                <c:pt idx="78">
                  <c:v>-1.8599999999999999E-4</c:v>
                </c:pt>
                <c:pt idx="79">
                  <c:v>-1.92E-4</c:v>
                </c:pt>
                <c:pt idx="80">
                  <c:v>-1.92E-4</c:v>
                </c:pt>
                <c:pt idx="81">
                  <c:v>-1.95E-4</c:v>
                </c:pt>
                <c:pt idx="82">
                  <c:v>-1.9799999999999999E-4</c:v>
                </c:pt>
                <c:pt idx="83">
                  <c:v>-2.02E-4</c:v>
                </c:pt>
                <c:pt idx="84">
                  <c:v>-2.05E-4</c:v>
                </c:pt>
                <c:pt idx="85">
                  <c:v>-2.0599999999999999E-4</c:v>
                </c:pt>
                <c:pt idx="86">
                  <c:v>-2.1000000000000001E-4</c:v>
                </c:pt>
                <c:pt idx="87">
                  <c:v>-2.12E-4</c:v>
                </c:pt>
                <c:pt idx="88">
                  <c:v>-2.1599999999999999E-4</c:v>
                </c:pt>
                <c:pt idx="89">
                  <c:v>-2.1599999999999999E-4</c:v>
                </c:pt>
                <c:pt idx="90">
                  <c:v>-2.22E-4</c:v>
                </c:pt>
                <c:pt idx="91">
                  <c:v>-2.23E-4</c:v>
                </c:pt>
                <c:pt idx="92">
                  <c:v>-2.2800000000000001E-4</c:v>
                </c:pt>
                <c:pt idx="93">
                  <c:v>-2.2800000000000001E-4</c:v>
                </c:pt>
                <c:pt idx="94">
                  <c:v>-2.34E-4</c:v>
                </c:pt>
                <c:pt idx="95">
                  <c:v>-2.34E-4</c:v>
                </c:pt>
                <c:pt idx="96">
                  <c:v>-2.41E-4</c:v>
                </c:pt>
                <c:pt idx="97">
                  <c:v>-2.3900000000000001E-4</c:v>
                </c:pt>
                <c:pt idx="98">
                  <c:v>-2.4699999999999999E-4</c:v>
                </c:pt>
                <c:pt idx="99">
                  <c:v>-2.4499999999999999E-4</c:v>
                </c:pt>
                <c:pt idx="100">
                  <c:v>-2.52E-4</c:v>
                </c:pt>
                <c:pt idx="101">
                  <c:v>-2.5099999999999998E-4</c:v>
                </c:pt>
                <c:pt idx="102">
                  <c:v>-2.5799999999999998E-4</c:v>
                </c:pt>
                <c:pt idx="103">
                  <c:v>-2.5799999999999998E-4</c:v>
                </c:pt>
                <c:pt idx="104">
                  <c:v>-2.6200000000000003E-4</c:v>
                </c:pt>
                <c:pt idx="105">
                  <c:v>-2.63E-4</c:v>
                </c:pt>
                <c:pt idx="106">
                  <c:v>-2.7E-4</c:v>
                </c:pt>
                <c:pt idx="107">
                  <c:v>-2.7099999999999997E-4</c:v>
                </c:pt>
                <c:pt idx="108">
                  <c:v>-2.7399999999999999E-4</c:v>
                </c:pt>
                <c:pt idx="109">
                  <c:v>-2.7700000000000001E-4</c:v>
                </c:pt>
                <c:pt idx="110">
                  <c:v>-2.81E-4</c:v>
                </c:pt>
                <c:pt idx="111">
                  <c:v>-2.8400000000000002E-4</c:v>
                </c:pt>
                <c:pt idx="112">
                  <c:v>-2.8499999999999999E-4</c:v>
                </c:pt>
                <c:pt idx="113">
                  <c:v>-2.9E-4</c:v>
                </c:pt>
                <c:pt idx="114">
                  <c:v>-2.9300000000000002E-4</c:v>
                </c:pt>
                <c:pt idx="115">
                  <c:v>-2.99E-4</c:v>
                </c:pt>
                <c:pt idx="116">
                  <c:v>-2.9799999999999998E-4</c:v>
                </c:pt>
                <c:pt idx="117">
                  <c:v>-3.0499999999999999E-4</c:v>
                </c:pt>
                <c:pt idx="118">
                  <c:v>-3.0499999999999999E-4</c:v>
                </c:pt>
                <c:pt idx="119">
                  <c:v>-3.1300000000000002E-4</c:v>
                </c:pt>
                <c:pt idx="120">
                  <c:v>-3.1100000000000002E-4</c:v>
                </c:pt>
                <c:pt idx="121">
                  <c:v>-3.2000000000000003E-4</c:v>
                </c:pt>
                <c:pt idx="122">
                  <c:v>-3.21E-4</c:v>
                </c:pt>
                <c:pt idx="123">
                  <c:v>-3.2600000000000001E-4</c:v>
                </c:pt>
                <c:pt idx="124">
                  <c:v>-3.2600000000000001E-4</c:v>
                </c:pt>
                <c:pt idx="125">
                  <c:v>-3.3300000000000002E-4</c:v>
                </c:pt>
                <c:pt idx="126">
                  <c:v>-3.3300000000000002E-4</c:v>
                </c:pt>
                <c:pt idx="127">
                  <c:v>-3.3700000000000001E-4</c:v>
                </c:pt>
                <c:pt idx="128">
                  <c:v>-3.3799999999999998E-4</c:v>
                </c:pt>
                <c:pt idx="129">
                  <c:v>-3.4600000000000001E-4</c:v>
                </c:pt>
                <c:pt idx="130">
                  <c:v>-3.5E-4</c:v>
                </c:pt>
                <c:pt idx="131">
                  <c:v>-3.4900000000000003E-4</c:v>
                </c:pt>
                <c:pt idx="132">
                  <c:v>-3.5399999999999999E-4</c:v>
                </c:pt>
                <c:pt idx="133">
                  <c:v>-3.57E-4</c:v>
                </c:pt>
                <c:pt idx="134">
                  <c:v>-3.6299999999999999E-4</c:v>
                </c:pt>
                <c:pt idx="135">
                  <c:v>-3.6299999999999999E-4</c:v>
                </c:pt>
                <c:pt idx="136">
                  <c:v>-3.6999999999999999E-4</c:v>
                </c:pt>
                <c:pt idx="137">
                  <c:v>-3.7199999999999999E-4</c:v>
                </c:pt>
                <c:pt idx="138">
                  <c:v>-3.8000000000000002E-4</c:v>
                </c:pt>
                <c:pt idx="139">
                  <c:v>-3.7800000000000003E-4</c:v>
                </c:pt>
                <c:pt idx="140">
                  <c:v>-3.8699999999999997E-4</c:v>
                </c:pt>
                <c:pt idx="141">
                  <c:v>-3.86E-4</c:v>
                </c:pt>
                <c:pt idx="142">
                  <c:v>-3.9399999999999998E-4</c:v>
                </c:pt>
                <c:pt idx="143">
                  <c:v>-3.9199999999999999E-4</c:v>
                </c:pt>
                <c:pt idx="144">
                  <c:v>-4.0200000000000001E-4</c:v>
                </c:pt>
                <c:pt idx="145">
                  <c:v>-4.0200000000000001E-4</c:v>
                </c:pt>
                <c:pt idx="146">
                  <c:v>-4.0700000000000003E-4</c:v>
                </c:pt>
                <c:pt idx="147">
                  <c:v>-4.0900000000000002E-4</c:v>
                </c:pt>
                <c:pt idx="148">
                  <c:v>-4.15E-4</c:v>
                </c:pt>
                <c:pt idx="149">
                  <c:v>-4.1800000000000002E-4</c:v>
                </c:pt>
                <c:pt idx="150">
                  <c:v>-4.2000000000000002E-4</c:v>
                </c:pt>
                <c:pt idx="151">
                  <c:v>-4.2499999999999998E-4</c:v>
                </c:pt>
                <c:pt idx="152">
                  <c:v>-4.2999999999999999E-4</c:v>
                </c:pt>
                <c:pt idx="153">
                  <c:v>-4.37E-4</c:v>
                </c:pt>
                <c:pt idx="154">
                  <c:v>-4.35E-4</c:v>
                </c:pt>
                <c:pt idx="155">
                  <c:v>-4.4299999999999998E-4</c:v>
                </c:pt>
                <c:pt idx="156">
                  <c:v>-4.44E-4</c:v>
                </c:pt>
                <c:pt idx="157">
                  <c:v>-4.5199999999999998E-4</c:v>
                </c:pt>
                <c:pt idx="158">
                  <c:v>-4.4999999999999999E-4</c:v>
                </c:pt>
                <c:pt idx="159">
                  <c:v>-4.5899999999999999E-4</c:v>
                </c:pt>
                <c:pt idx="160">
                  <c:v>-4.6099999999999998E-4</c:v>
                </c:pt>
                <c:pt idx="161">
                  <c:v>-4.66E-4</c:v>
                </c:pt>
                <c:pt idx="162">
                  <c:v>-4.6700000000000002E-4</c:v>
                </c:pt>
                <c:pt idx="163">
                  <c:v>-4.7600000000000002E-4</c:v>
                </c:pt>
                <c:pt idx="164">
                  <c:v>-4.7800000000000002E-4</c:v>
                </c:pt>
                <c:pt idx="165">
                  <c:v>-4.8200000000000001E-4</c:v>
                </c:pt>
                <c:pt idx="166">
                  <c:v>-4.84E-4</c:v>
                </c:pt>
                <c:pt idx="167">
                  <c:v>-4.9200000000000003E-4</c:v>
                </c:pt>
                <c:pt idx="168">
                  <c:v>-4.9600000000000002E-4</c:v>
                </c:pt>
                <c:pt idx="169">
                  <c:v>-4.9700000000000005E-4</c:v>
                </c:pt>
                <c:pt idx="170">
                  <c:v>-5.0199999999999995E-4</c:v>
                </c:pt>
                <c:pt idx="171">
                  <c:v>-5.0600000000000005E-4</c:v>
                </c:pt>
                <c:pt idx="172">
                  <c:v>-5.1199999999999998E-4</c:v>
                </c:pt>
                <c:pt idx="173">
                  <c:v>-5.13E-4</c:v>
                </c:pt>
                <c:pt idx="174">
                  <c:v>-5.1900000000000004E-4</c:v>
                </c:pt>
                <c:pt idx="175">
                  <c:v>-5.2300000000000003E-4</c:v>
                </c:pt>
                <c:pt idx="176">
                  <c:v>-5.31E-4</c:v>
                </c:pt>
                <c:pt idx="177">
                  <c:v>-5.2999999999999998E-4</c:v>
                </c:pt>
                <c:pt idx="178">
                  <c:v>-5.3899999999999998E-4</c:v>
                </c:pt>
                <c:pt idx="179">
                  <c:v>-5.3899999999999998E-4</c:v>
                </c:pt>
                <c:pt idx="180">
                  <c:v>-5.4799999999999998E-4</c:v>
                </c:pt>
                <c:pt idx="181">
                  <c:v>-5.4699999999999996E-4</c:v>
                </c:pt>
                <c:pt idx="182">
                  <c:v>-5.5699999999999999E-4</c:v>
                </c:pt>
                <c:pt idx="183">
                  <c:v>-5.5800000000000001E-4</c:v>
                </c:pt>
                <c:pt idx="184">
                  <c:v>-5.6300000000000002E-4</c:v>
                </c:pt>
                <c:pt idx="185">
                  <c:v>-5.6599999999999999E-4</c:v>
                </c:pt>
                <c:pt idx="186">
                  <c:v>-5.7300000000000005E-4</c:v>
                </c:pt>
                <c:pt idx="187">
                  <c:v>-5.7600000000000001E-4</c:v>
                </c:pt>
                <c:pt idx="188">
                  <c:v>-5.8E-4</c:v>
                </c:pt>
                <c:pt idx="189">
                  <c:v>-5.8500000000000002E-4</c:v>
                </c:pt>
                <c:pt idx="190">
                  <c:v>-5.9100000000000005E-4</c:v>
                </c:pt>
                <c:pt idx="191">
                  <c:v>-5.9800000000000001E-4</c:v>
                </c:pt>
                <c:pt idx="192">
                  <c:v>-5.9900000000000003E-4</c:v>
                </c:pt>
                <c:pt idx="193">
                  <c:v>-6.0599999999999998E-4</c:v>
                </c:pt>
                <c:pt idx="194">
                  <c:v>-6.0999999999999997E-4</c:v>
                </c:pt>
                <c:pt idx="195">
                  <c:v>-6.1899999999999998E-4</c:v>
                </c:pt>
                <c:pt idx="196">
                  <c:v>-6.1700000000000004E-4</c:v>
                </c:pt>
                <c:pt idx="197">
                  <c:v>-6.2699999999999995E-4</c:v>
                </c:pt>
                <c:pt idx="198">
                  <c:v>-6.2799999999999998E-4</c:v>
                </c:pt>
                <c:pt idx="199">
                  <c:v>-6.3599999999999996E-4</c:v>
                </c:pt>
                <c:pt idx="200">
                  <c:v>-6.3599999999999996E-4</c:v>
                </c:pt>
                <c:pt idx="201">
                  <c:v>-6.4700000000000001E-4</c:v>
                </c:pt>
                <c:pt idx="202">
                  <c:v>-6.4800000000000003E-4</c:v>
                </c:pt>
                <c:pt idx="203">
                  <c:v>-6.5399999999999996E-4</c:v>
                </c:pt>
                <c:pt idx="204">
                  <c:v>-6.5700000000000003E-4</c:v>
                </c:pt>
                <c:pt idx="205">
                  <c:v>-6.6500000000000001E-4</c:v>
                </c:pt>
                <c:pt idx="206">
                  <c:v>-6.69E-4</c:v>
                </c:pt>
                <c:pt idx="207">
                  <c:v>-6.7299999999999999E-4</c:v>
                </c:pt>
                <c:pt idx="208">
                  <c:v>-6.78E-4</c:v>
                </c:pt>
                <c:pt idx="209">
                  <c:v>-6.8400000000000004E-4</c:v>
                </c:pt>
                <c:pt idx="210">
                  <c:v>-6.8999999999999997E-4</c:v>
                </c:pt>
                <c:pt idx="211">
                  <c:v>-6.9200000000000002E-4</c:v>
                </c:pt>
                <c:pt idx="212">
                  <c:v>-6.9899999999999997E-4</c:v>
                </c:pt>
                <c:pt idx="213">
                  <c:v>-7.0500000000000001E-4</c:v>
                </c:pt>
                <c:pt idx="214">
                  <c:v>-7.1400000000000001E-4</c:v>
                </c:pt>
                <c:pt idx="215">
                  <c:v>-7.1199999999999996E-4</c:v>
                </c:pt>
                <c:pt idx="216">
                  <c:v>-7.2199999999999999E-4</c:v>
                </c:pt>
                <c:pt idx="217">
                  <c:v>-7.2499999999999995E-4</c:v>
                </c:pt>
                <c:pt idx="218">
                  <c:v>-7.3300000000000004E-4</c:v>
                </c:pt>
                <c:pt idx="219">
                  <c:v>-7.3399999999999995E-4</c:v>
                </c:pt>
                <c:pt idx="220">
                  <c:v>-7.45E-4</c:v>
                </c:pt>
                <c:pt idx="221">
                  <c:v>-7.4700000000000005E-4</c:v>
                </c:pt>
                <c:pt idx="222">
                  <c:v>-7.5299999999999998E-4</c:v>
                </c:pt>
                <c:pt idx="223">
                  <c:v>-7.5600000000000005E-4</c:v>
                </c:pt>
                <c:pt idx="224">
                  <c:v>-7.6599999999999997E-4</c:v>
                </c:pt>
                <c:pt idx="225">
                  <c:v>-7.6999999999999996E-4</c:v>
                </c:pt>
                <c:pt idx="226">
                  <c:v>-7.7399999999999995E-4</c:v>
                </c:pt>
                <c:pt idx="227">
                  <c:v>-7.7899999999999996E-4</c:v>
                </c:pt>
                <c:pt idx="228">
                  <c:v>-7.8799999999999996E-4</c:v>
                </c:pt>
                <c:pt idx="229">
                  <c:v>-7.9500000000000003E-4</c:v>
                </c:pt>
                <c:pt idx="230">
                  <c:v>-7.9600000000000005E-4</c:v>
                </c:pt>
                <c:pt idx="231">
                  <c:v>-8.0400000000000003E-4</c:v>
                </c:pt>
                <c:pt idx="232">
                  <c:v>-8.0900000000000004E-4</c:v>
                </c:pt>
                <c:pt idx="233">
                  <c:v>-8.1899999999999996E-4</c:v>
                </c:pt>
                <c:pt idx="234">
                  <c:v>-8.1899999999999996E-4</c:v>
                </c:pt>
                <c:pt idx="235">
                  <c:v>-8.2799999999999996E-4</c:v>
                </c:pt>
                <c:pt idx="236">
                  <c:v>-8.3299999999999997E-4</c:v>
                </c:pt>
                <c:pt idx="237">
                  <c:v>-8.4199999999999998E-4</c:v>
                </c:pt>
                <c:pt idx="238">
                  <c:v>-8.43E-4</c:v>
                </c:pt>
                <c:pt idx="239">
                  <c:v>-8.5499999999999997E-4</c:v>
                </c:pt>
                <c:pt idx="240">
                  <c:v>-8.5800000000000004E-4</c:v>
                </c:pt>
                <c:pt idx="241">
                  <c:v>-8.6399999999999997E-4</c:v>
                </c:pt>
                <c:pt idx="242">
                  <c:v>-8.6799999999999996E-4</c:v>
                </c:pt>
                <c:pt idx="243">
                  <c:v>-8.7799999999999998E-4</c:v>
                </c:pt>
                <c:pt idx="244">
                  <c:v>1.4790000000000001E-3</c:v>
                </c:pt>
                <c:pt idx="245">
                  <c:v>1.4829999999999999E-3</c:v>
                </c:pt>
                <c:pt idx="246">
                  <c:v>1.4890000000000001E-3</c:v>
                </c:pt>
                <c:pt idx="247">
                  <c:v>1.4989999999999999E-3</c:v>
                </c:pt>
                <c:pt idx="248">
                  <c:v>1.508E-3</c:v>
                </c:pt>
                <c:pt idx="249">
                  <c:v>1.5089999999999999E-3</c:v>
                </c:pt>
                <c:pt idx="250">
                  <c:v>1.5169999999999999E-3</c:v>
                </c:pt>
                <c:pt idx="251">
                  <c:v>1.524E-3</c:v>
                </c:pt>
                <c:pt idx="252">
                  <c:v>1.5410000000000001E-3</c:v>
                </c:pt>
                <c:pt idx="253">
                  <c:v>1.6609999999999999E-3</c:v>
                </c:pt>
                <c:pt idx="254">
                  <c:v>3.0720000000000001E-3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xVal>
          <c:yVal>
            <c:numRef>
              <c:f>'Res 3'!$Q$10:$Q$1008</c:f>
              <c:numCache>
                <c:formatCode>General</c:formatCode>
                <c:ptCount val="999"/>
                <c:pt idx="0">
                  <c:v>3011.5837901087757</c:v>
                </c:pt>
                <c:pt idx="1">
                  <c:v>2992.5358843633944</c:v>
                </c:pt>
                <c:pt idx="2">
                  <c:v>3099.6803541811669</c:v>
                </c:pt>
                <c:pt idx="3">
                  <c:v>3258.4739530393013</c:v>
                </c:pt>
                <c:pt idx="4">
                  <c:v>3237.0450590757473</c:v>
                </c:pt>
                <c:pt idx="5">
                  <c:v>3435.6744223533096</c:v>
                </c:pt>
                <c:pt idx="6">
                  <c:v>3445.5646811057195</c:v>
                </c:pt>
                <c:pt idx="7">
                  <c:v>3576.976915454868</c:v>
                </c:pt>
                <c:pt idx="8">
                  <c:v>3580.914703661846</c:v>
                </c:pt>
                <c:pt idx="9">
                  <c:v>3700.330420450201</c:v>
                </c:pt>
                <c:pt idx="10">
                  <c:v>3717.6383732669183</c:v>
                </c:pt>
                <c:pt idx="11">
                  <c:v>3844.56336058951</c:v>
                </c:pt>
                <c:pt idx="12">
                  <c:v>3876.3403956551228</c:v>
                </c:pt>
                <c:pt idx="13">
                  <c:v>3930.9199717332363</c:v>
                </c:pt>
                <c:pt idx="14">
                  <c:v>3981.4701831344419</c:v>
                </c:pt>
                <c:pt idx="15">
                  <c:v>4092.0029823396135</c:v>
                </c:pt>
                <c:pt idx="16">
                  <c:v>4156.9306995197858</c:v>
                </c:pt>
                <c:pt idx="17">
                  <c:v>4169.0187935505082</c:v>
                </c:pt>
                <c:pt idx="18">
                  <c:v>4258.305851731986</c:v>
                </c:pt>
                <c:pt idx="19">
                  <c:v>4315.1748395583427</c:v>
                </c:pt>
                <c:pt idx="20">
                  <c:v>4418.5646741089959</c:v>
                </c:pt>
                <c:pt idx="21">
                  <c:v>4390.3591213706422</c:v>
                </c:pt>
                <c:pt idx="22">
                  <c:v>4522.4123910092985</c:v>
                </c:pt>
                <c:pt idx="23">
                  <c:v>4545.4896614315885</c:v>
                </c:pt>
                <c:pt idx="24">
                  <c:v>4689.6310251009672</c:v>
                </c:pt>
                <c:pt idx="25">
                  <c:v>4636.8829784214486</c:v>
                </c:pt>
                <c:pt idx="26">
                  <c:v>4806.2078713215014</c:v>
                </c:pt>
                <c:pt idx="27">
                  <c:v>4785.2368597075947</c:v>
                </c:pt>
                <c:pt idx="28">
                  <c:v>4927.3635410385214</c:v>
                </c:pt>
                <c:pt idx="29">
                  <c:v>4883.4984119421852</c:v>
                </c:pt>
                <c:pt idx="30">
                  <c:v>5058.3178930380209</c:v>
                </c:pt>
                <c:pt idx="31">
                  <c:v>5036.2479637849583</c:v>
                </c:pt>
                <c:pt idx="32">
                  <c:v>5111.9817044168367</c:v>
                </c:pt>
                <c:pt idx="33">
                  <c:v>5100.9009515553407</c:v>
                </c:pt>
                <c:pt idx="34">
                  <c:v>5276.5446208805433</c:v>
                </c:pt>
                <c:pt idx="35">
                  <c:v>5289.4569031406345</c:v>
                </c:pt>
                <c:pt idx="36">
                  <c:v>5334.3293734061972</c:v>
                </c:pt>
                <c:pt idx="37">
                  <c:v>5368.0295143403346</c:v>
                </c:pt>
                <c:pt idx="38">
                  <c:v>5485.4305487902357</c:v>
                </c:pt>
                <c:pt idx="39">
                  <c:v>5536.34706607116</c:v>
                </c:pt>
                <c:pt idx="40">
                  <c:v>5550.0835365606181</c:v>
                </c:pt>
                <c:pt idx="41">
                  <c:v>5628.4729948204576</c:v>
                </c:pt>
                <c:pt idx="42">
                  <c:v>5698.5289943166936</c:v>
                </c:pt>
                <c:pt idx="43">
                  <c:v>5791.2043818855709</c:v>
                </c:pt>
                <c:pt idx="44">
                  <c:v>5770.8744055611733</c:v>
                </c:pt>
                <c:pt idx="45">
                  <c:v>5891.4806164586143</c:v>
                </c:pt>
                <c:pt idx="46">
                  <c:v>5930.1258867689567</c:v>
                </c:pt>
                <c:pt idx="47">
                  <c:v>6065.109603445364</c:v>
                </c:pt>
                <c:pt idx="48">
                  <c:v>6002.6544509532951</c:v>
                </c:pt>
                <c:pt idx="49">
                  <c:v>6163.4627321498829</c:v>
                </c:pt>
                <c:pt idx="50">
                  <c:v>6155.4955792659975</c:v>
                </c:pt>
                <c:pt idx="51">
                  <c:v>6303.9410370220739</c:v>
                </c:pt>
                <c:pt idx="52">
                  <c:v>6243.5005668684589</c:v>
                </c:pt>
                <c:pt idx="53">
                  <c:v>6432.0565184537518</c:v>
                </c:pt>
                <c:pt idx="54">
                  <c:v>6404.7667304146953</c:v>
                </c:pt>
                <c:pt idx="55">
                  <c:v>6528.4865412897479</c:v>
                </c:pt>
                <c:pt idx="56">
                  <c:v>6499.4568003220265</c:v>
                </c:pt>
                <c:pt idx="57">
                  <c:v>6666.0343991241871</c:v>
                </c:pt>
                <c:pt idx="58">
                  <c:v>6659.0745874095292</c:v>
                </c:pt>
                <c:pt idx="59">
                  <c:v>6746.9879985420603</c:v>
                </c:pt>
                <c:pt idx="60">
                  <c:v>6762.1896925503934</c:v>
                </c:pt>
                <c:pt idx="61">
                  <c:v>6895.0671504184174</c:v>
                </c:pt>
                <c:pt idx="62">
                  <c:v>6928.4009854728356</c:v>
                </c:pt>
                <c:pt idx="63">
                  <c:v>6966.9546793132477</c:v>
                </c:pt>
                <c:pt idx="64">
                  <c:v>7029.7761376850349</c:v>
                </c:pt>
                <c:pt idx="65">
                  <c:v>7120.6199958553179</c:v>
                </c:pt>
                <c:pt idx="66">
                  <c:v>7197.4526541263531</c:v>
                </c:pt>
                <c:pt idx="67">
                  <c:v>7208.808136397638</c:v>
                </c:pt>
                <c:pt idx="68">
                  <c:v>7314.6705356363946</c:v>
                </c:pt>
                <c:pt idx="69">
                  <c:v>7359.6345823718875</c:v>
                </c:pt>
                <c:pt idx="70">
                  <c:v>7480.6070991490478</c:v>
                </c:pt>
                <c:pt idx="71">
                  <c:v>7466.046440430222</c:v>
                </c:pt>
                <c:pt idx="72">
                  <c:v>7613.3014040772123</c:v>
                </c:pt>
                <c:pt idx="73">
                  <c:v>7622.8253569499029</c:v>
                </c:pt>
                <c:pt idx="74">
                  <c:v>7780.245308759092</c:v>
                </c:pt>
                <c:pt idx="75">
                  <c:v>7724.200509162104</c:v>
                </c:pt>
                <c:pt idx="76">
                  <c:v>7913.1227666271161</c:v>
                </c:pt>
                <c:pt idx="77">
                  <c:v>7886.7487432873568</c:v>
                </c:pt>
                <c:pt idx="78">
                  <c:v>8044.6265774461945</c:v>
                </c:pt>
                <c:pt idx="79">
                  <c:v>8004.3329306771175</c:v>
                </c:pt>
                <c:pt idx="80">
                  <c:v>8180.8923647016172</c:v>
                </c:pt>
                <c:pt idx="81">
                  <c:v>8155.9835648807339</c:v>
                </c:pt>
                <c:pt idx="82">
                  <c:v>8281.6264816243092</c:v>
                </c:pt>
                <c:pt idx="83">
                  <c:v>8280.435987515224</c:v>
                </c:pt>
                <c:pt idx="84">
                  <c:v>8432.9108099482073</c:v>
                </c:pt>
                <c:pt idx="85">
                  <c:v>8441.2442687118128</c:v>
                </c:pt>
                <c:pt idx="86">
                  <c:v>8538.8647856568932</c:v>
                </c:pt>
                <c:pt idx="87">
                  <c:v>8576.1364089182898</c:v>
                </c:pt>
                <c:pt idx="88">
                  <c:v>8692.7132551388222</c:v>
                </c:pt>
                <c:pt idx="89">
                  <c:v>8740.7909018519258</c:v>
                </c:pt>
                <c:pt idx="90">
                  <c:v>8797.3851602684936</c:v>
                </c:pt>
                <c:pt idx="91">
                  <c:v>8877.1482655772797</c:v>
                </c:pt>
                <c:pt idx="92">
                  <c:v>8951.6915121000729</c:v>
                </c:pt>
                <c:pt idx="93">
                  <c:v>9043.5427114395807</c:v>
                </c:pt>
                <c:pt idx="94">
                  <c:v>9069.5504288996217</c:v>
                </c:pt>
                <c:pt idx="95">
                  <c:v>9189.057722157906</c:v>
                </c:pt>
                <c:pt idx="96">
                  <c:v>9223.215745441692</c:v>
                </c:pt>
                <c:pt idx="97">
                  <c:v>9363.2361679642345</c:v>
                </c:pt>
                <c:pt idx="98">
                  <c:v>9346.111368087375</c:v>
                </c:pt>
                <c:pt idx="99">
                  <c:v>9510.7658610210128</c:v>
                </c:pt>
                <c:pt idx="100">
                  <c:v>9507.8354139832609</c:v>
                </c:pt>
                <c:pt idx="101">
                  <c:v>9686.8674126958649</c:v>
                </c:pt>
                <c:pt idx="102">
                  <c:v>9638.7897659827613</c:v>
                </c:pt>
                <c:pt idx="103">
                  <c:v>9838.2433174896923</c:v>
                </c:pt>
                <c:pt idx="104">
                  <c:v>9797.0339060213191</c:v>
                </c:pt>
                <c:pt idx="105">
                  <c:v>9965.9009165717216</c:v>
                </c:pt>
                <c:pt idx="106">
                  <c:v>9924.9662345131364</c:v>
                </c:pt>
                <c:pt idx="107">
                  <c:v>10127.533385997678</c:v>
                </c:pt>
                <c:pt idx="108">
                  <c:v>10100.609903838342</c:v>
                </c:pt>
                <c:pt idx="109">
                  <c:v>10243.011314579056</c:v>
                </c:pt>
                <c:pt idx="110">
                  <c:v>10233.762091116154</c:v>
                </c:pt>
                <c:pt idx="111">
                  <c:v>10404.369054595221</c:v>
                </c:pt>
                <c:pt idx="112">
                  <c:v>10404.277478125292</c:v>
                </c:pt>
                <c:pt idx="113">
                  <c:v>10508.125195025596</c:v>
                </c:pt>
                <c:pt idx="114">
                  <c:v>10537.704394812894</c:v>
                </c:pt>
                <c:pt idx="115">
                  <c:v>10689.81291136616</c:v>
                </c:pt>
                <c:pt idx="116">
                  <c:v>10758.31211087359</c:v>
                </c:pt>
                <c:pt idx="117">
                  <c:v>10776.718981329464</c:v>
                </c:pt>
                <c:pt idx="118">
                  <c:v>10888.442274643723</c:v>
                </c:pt>
                <c:pt idx="119">
                  <c:v>10955.842556511998</c:v>
                </c:pt>
                <c:pt idx="120">
                  <c:v>11085.97272028213</c:v>
                </c:pt>
                <c:pt idx="121">
                  <c:v>11073.518320371688</c:v>
                </c:pt>
                <c:pt idx="122">
                  <c:v>11230.938272180876</c:v>
                </c:pt>
                <c:pt idx="123">
                  <c:v>11285.42627178906</c:v>
                </c:pt>
                <c:pt idx="124">
                  <c:v>11452.919635290516</c:v>
                </c:pt>
                <c:pt idx="125">
                  <c:v>11388.175071050206</c:v>
                </c:pt>
                <c:pt idx="126">
                  <c:v>11605.394457723502</c:v>
                </c:pt>
                <c:pt idx="127">
                  <c:v>11563.086128615971</c:v>
                </c:pt>
                <c:pt idx="128">
                  <c:v>11733.052056805531</c:v>
                </c:pt>
                <c:pt idx="129">
                  <c:v>11689.278504179125</c:v>
                </c:pt>
                <c:pt idx="130">
                  <c:v>11920.509090751668</c:v>
                </c:pt>
                <c:pt idx="131">
                  <c:v>11960.894313990675</c:v>
                </c:pt>
                <c:pt idx="132">
                  <c:v>11989.374596138819</c:v>
                </c:pt>
                <c:pt idx="133">
                  <c:v>12054.760195668639</c:v>
                </c:pt>
                <c:pt idx="134">
                  <c:v>12195.513229950617</c:v>
                </c:pt>
                <c:pt idx="135">
                  <c:v>12260.257794190929</c:v>
                </c:pt>
                <c:pt idx="136">
                  <c:v>12306.595487975368</c:v>
                </c:pt>
                <c:pt idx="137">
                  <c:v>12406.505416668693</c:v>
                </c:pt>
                <c:pt idx="138">
                  <c:v>12509.254215929839</c:v>
                </c:pt>
                <c:pt idx="139">
                  <c:v>12631.783532695805</c:v>
                </c:pt>
                <c:pt idx="140">
                  <c:v>12616.94814456719</c:v>
                </c:pt>
                <c:pt idx="141">
                  <c:v>12773.8186375568</c:v>
                </c:pt>
                <c:pt idx="142">
                  <c:v>12816.49327254405</c:v>
                </c:pt>
                <c:pt idx="143">
                  <c:v>12995.433694786723</c:v>
                </c:pt>
                <c:pt idx="144">
                  <c:v>12942.136189287627</c:v>
                </c:pt>
                <c:pt idx="145">
                  <c:v>13150.838964257458</c:v>
                </c:pt>
                <c:pt idx="146">
                  <c:v>13160.54607007001</c:v>
                </c:pt>
                <c:pt idx="147">
                  <c:v>13332.343527658164</c:v>
                </c:pt>
                <c:pt idx="148">
                  <c:v>13294.15613969747</c:v>
                </c:pt>
                <c:pt idx="149">
                  <c:v>13510.917644021118</c:v>
                </c:pt>
                <c:pt idx="150">
                  <c:v>13496.265408832363</c:v>
                </c:pt>
                <c:pt idx="151">
                  <c:v>13632.164890208067</c:v>
                </c:pt>
                <c:pt idx="152">
                  <c:v>13636.926866644411</c:v>
                </c:pt>
                <c:pt idx="153">
                  <c:v>13838.028794610078</c:v>
                </c:pt>
                <c:pt idx="154">
                  <c:v>13900.209217692358</c:v>
                </c:pt>
                <c:pt idx="155">
                  <c:v>13921.180229306265</c:v>
                </c:pt>
                <c:pt idx="156">
                  <c:v>14016.419758033173</c:v>
                </c:pt>
                <c:pt idx="157">
                  <c:v>14128.87566310687</c:v>
                </c:pt>
                <c:pt idx="158">
                  <c:v>14230.342391788998</c:v>
                </c:pt>
                <c:pt idx="159">
                  <c:v>14242.064179940004</c:v>
                </c:pt>
                <c:pt idx="160">
                  <c:v>14369.904931961893</c:v>
                </c:pt>
                <c:pt idx="161">
                  <c:v>14477.049401779666</c:v>
                </c:pt>
                <c:pt idx="162">
                  <c:v>14638.956600615411</c:v>
                </c:pt>
                <c:pt idx="163">
                  <c:v>14571.922624626855</c:v>
                </c:pt>
                <c:pt idx="164">
                  <c:v>14783.738999574298</c:v>
                </c:pt>
                <c:pt idx="165">
                  <c:v>14785.204223093175</c:v>
                </c:pt>
                <c:pt idx="166">
                  <c:v>14961.122621828164</c:v>
                </c:pt>
                <c:pt idx="167">
                  <c:v>14914.876504513657</c:v>
                </c:pt>
                <c:pt idx="168">
                  <c:v>15145.466055796691</c:v>
                </c:pt>
                <c:pt idx="169">
                  <c:v>15166.803373290319</c:v>
                </c:pt>
                <c:pt idx="170">
                  <c:v>15253.709443253621</c:v>
                </c:pt>
                <c:pt idx="171">
                  <c:v>15275.138337217177</c:v>
                </c:pt>
                <c:pt idx="172">
                  <c:v>15459.481771185703</c:v>
                </c:pt>
                <c:pt idx="173">
                  <c:v>15484.756876886304</c:v>
                </c:pt>
                <c:pt idx="174">
                  <c:v>15586.681487918086</c:v>
                </c:pt>
                <c:pt idx="175">
                  <c:v>15639.521111067532</c:v>
                </c:pt>
                <c:pt idx="176">
                  <c:v>15788.882333522906</c:v>
                </c:pt>
                <c:pt idx="177">
                  <c:v>15888.425956336512</c:v>
                </c:pt>
                <c:pt idx="178">
                  <c:v>15907.382285611962</c:v>
                </c:pt>
                <c:pt idx="179">
                  <c:v>16032.017861186314</c:v>
                </c:pt>
                <c:pt idx="180">
                  <c:v>16106.652684179035</c:v>
                </c:pt>
                <c:pt idx="181">
                  <c:v>16250.061436088976</c:v>
                </c:pt>
                <c:pt idx="182">
                  <c:v>16243.742659663827</c:v>
                </c:pt>
                <c:pt idx="183">
                  <c:v>16412.243364334514</c:v>
                </c:pt>
                <c:pt idx="184">
                  <c:v>16465.357716893748</c:v>
                </c:pt>
                <c:pt idx="185">
                  <c:v>16636.605715662325</c:v>
                </c:pt>
                <c:pt idx="186">
                  <c:v>16593.015315975779</c:v>
                </c:pt>
                <c:pt idx="187">
                  <c:v>16806.937949731608</c:v>
                </c:pt>
                <c:pt idx="188">
                  <c:v>16787.798467516292</c:v>
                </c:pt>
                <c:pt idx="189">
                  <c:v>16957.581242765995</c:v>
                </c:pt>
                <c:pt idx="190">
                  <c:v>16946.042607554849</c:v>
                </c:pt>
                <c:pt idx="191">
                  <c:v>17150.166559028195</c:v>
                </c:pt>
                <c:pt idx="192">
                  <c:v>17184.690888191701</c:v>
                </c:pt>
                <c:pt idx="193">
                  <c:v>17267.01813465852</c:v>
                </c:pt>
                <c:pt idx="194">
                  <c:v>17313.264251973025</c:v>
                </c:pt>
                <c:pt idx="195">
                  <c:v>17482.772297812939</c:v>
                </c:pt>
                <c:pt idx="196">
                  <c:v>17567.755261907721</c:v>
                </c:pt>
                <c:pt idx="197">
                  <c:v>17580.667544167809</c:v>
                </c:pt>
                <c:pt idx="198">
                  <c:v>17698.43488449743</c:v>
                </c:pt>
                <c:pt idx="199">
                  <c:v>17796.055401442511</c:v>
                </c:pt>
                <c:pt idx="200">
                  <c:v>17938.182082773437</c:v>
                </c:pt>
                <c:pt idx="201">
                  <c:v>17918.0352593889</c:v>
                </c:pt>
                <c:pt idx="202">
                  <c:v>18076.187822957527</c:v>
                </c:pt>
                <c:pt idx="203">
                  <c:v>18128.844293167116</c:v>
                </c:pt>
                <c:pt idx="204">
                  <c:v>18305.312150721686</c:v>
                </c:pt>
                <c:pt idx="205">
                  <c:v>18267.033186291061</c:v>
                </c:pt>
                <c:pt idx="206">
                  <c:v>18472.072902463708</c:v>
                </c:pt>
                <c:pt idx="207">
                  <c:v>18492.769184667821</c:v>
                </c:pt>
                <c:pt idx="208">
                  <c:v>18643.046171822494</c:v>
                </c:pt>
                <c:pt idx="209">
                  <c:v>18634.25483070924</c:v>
                </c:pt>
                <c:pt idx="210">
                  <c:v>18831.510546937858</c:v>
                </c:pt>
                <c:pt idx="211">
                  <c:v>18844.239676258087</c:v>
                </c:pt>
                <c:pt idx="212">
                  <c:v>18961.915440117777</c:v>
                </c:pt>
                <c:pt idx="213">
                  <c:v>18988.655769337256</c:v>
                </c:pt>
                <c:pt idx="214">
                  <c:v>19163.658403372952</c:v>
                </c:pt>
                <c:pt idx="215">
                  <c:v>19233.622826399256</c:v>
                </c:pt>
                <c:pt idx="216">
                  <c:v>19265.491437934801</c:v>
                </c:pt>
                <c:pt idx="217">
                  <c:v>19359.174166672907</c:v>
                </c:pt>
                <c:pt idx="218">
                  <c:v>19485.824424585709</c:v>
                </c:pt>
                <c:pt idx="219">
                  <c:v>19610.643153099914</c:v>
                </c:pt>
                <c:pt idx="220">
                  <c:v>19593.976235572707</c:v>
                </c:pt>
                <c:pt idx="221">
                  <c:v>19743.703763907797</c:v>
                </c:pt>
                <c:pt idx="222">
                  <c:v>19826.03101037462</c:v>
                </c:pt>
                <c:pt idx="223">
                  <c:v>19996.454820913827</c:v>
                </c:pt>
                <c:pt idx="224">
                  <c:v>19945.263574223114</c:v>
                </c:pt>
                <c:pt idx="225">
                  <c:v>20147.098113948217</c:v>
                </c:pt>
                <c:pt idx="226">
                  <c:v>20184.552890149473</c:v>
                </c:pt>
                <c:pt idx="227">
                  <c:v>20327.229030299975</c:v>
                </c:pt>
                <c:pt idx="228">
                  <c:v>20293.25415995605</c:v>
                </c:pt>
                <c:pt idx="229">
                  <c:v>20522.927946539789</c:v>
                </c:pt>
                <c:pt idx="230">
                  <c:v>20567.342534455704</c:v>
                </c:pt>
                <c:pt idx="231">
                  <c:v>20634.01020456454</c:v>
                </c:pt>
                <c:pt idx="232">
                  <c:v>20669.358721957407</c:v>
                </c:pt>
                <c:pt idx="233">
                  <c:v>20848.299144200082</c:v>
                </c:pt>
                <c:pt idx="234">
                  <c:v>20903.702908507563</c:v>
                </c:pt>
                <c:pt idx="235">
                  <c:v>20964.418108070968</c:v>
                </c:pt>
                <c:pt idx="236">
                  <c:v>21033.192036988188</c:v>
                </c:pt>
                <c:pt idx="237">
                  <c:v>21192.809824075692</c:v>
                </c:pt>
                <c:pt idx="238">
                  <c:v>21312.500270273835</c:v>
                </c:pt>
                <c:pt idx="239">
                  <c:v>21297.664882145222</c:v>
                </c:pt>
                <c:pt idx="240">
                  <c:v>21434.938010569869</c:v>
                </c:pt>
                <c:pt idx="241">
                  <c:v>21536.404739252001</c:v>
                </c:pt>
                <c:pt idx="242">
                  <c:v>21694.832032230417</c:v>
                </c:pt>
                <c:pt idx="243">
                  <c:v>21638.695656163498</c:v>
                </c:pt>
                <c:pt idx="244">
                  <c:v>21825.511654820126</c:v>
                </c:pt>
                <c:pt idx="245">
                  <c:v>21877.16078386049</c:v>
                </c:pt>
                <c:pt idx="246">
                  <c:v>22022.309488699095</c:v>
                </c:pt>
                <c:pt idx="247">
                  <c:v>21983.023183099245</c:v>
                </c:pt>
                <c:pt idx="248">
                  <c:v>22205.554005028465</c:v>
                </c:pt>
                <c:pt idx="249">
                  <c:v>22269.47438103941</c:v>
                </c:pt>
                <c:pt idx="250">
                  <c:v>22315.903651293778</c:v>
                </c:pt>
                <c:pt idx="251">
                  <c:v>22351.252168686649</c:v>
                </c:pt>
                <c:pt idx="252">
                  <c:v>22553.72774370126</c:v>
                </c:pt>
                <c:pt idx="253">
                  <c:v>22558.947602487257</c:v>
                </c:pt>
                <c:pt idx="254">
                  <c:v>22198.044734494229</c:v>
                </c:pt>
                <c:pt idx="255">
                  <c:v>22060.863182539506</c:v>
                </c:pt>
                <c:pt idx="256">
                  <c:v>20756.631097800433</c:v>
                </c:pt>
                <c:pt idx="257">
                  <c:v>15677.800075498157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ED-4024-B574-745CE50EF29C}"/>
            </c:ext>
          </c:extLst>
        </c:ser>
        <c:ser>
          <c:idx val="3"/>
          <c:order val="3"/>
          <c:tx>
            <c:v>Radial Strain 2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'Res 3'!$O$10:$O$977</c:f>
              <c:numCache>
                <c:formatCode>General</c:formatCode>
                <c:ptCount val="968"/>
                <c:pt idx="0">
                  <c:v>0</c:v>
                </c:pt>
                <c:pt idx="1">
                  <c:v>-9.0000000000000002E-6</c:v>
                </c:pt>
                <c:pt idx="2">
                  <c:v>-1.2E-5</c:v>
                </c:pt>
                <c:pt idx="3">
                  <c:v>-1.2999999999999999E-5</c:v>
                </c:pt>
                <c:pt idx="4">
                  <c:v>-2.0000000000000002E-5</c:v>
                </c:pt>
                <c:pt idx="5">
                  <c:v>-2.0999999999999999E-5</c:v>
                </c:pt>
                <c:pt idx="6">
                  <c:v>-2.5000000000000001E-5</c:v>
                </c:pt>
                <c:pt idx="7">
                  <c:v>-2.6999999999999999E-5</c:v>
                </c:pt>
                <c:pt idx="8">
                  <c:v>-3.0000000000000001E-5</c:v>
                </c:pt>
                <c:pt idx="9">
                  <c:v>-3.3000000000000003E-5</c:v>
                </c:pt>
                <c:pt idx="10">
                  <c:v>-3.6000000000000001E-5</c:v>
                </c:pt>
                <c:pt idx="11">
                  <c:v>-4.0000000000000003E-5</c:v>
                </c:pt>
                <c:pt idx="12">
                  <c:v>-4.0000000000000003E-5</c:v>
                </c:pt>
                <c:pt idx="13">
                  <c:v>-4.5000000000000003E-5</c:v>
                </c:pt>
                <c:pt idx="14">
                  <c:v>-4.8000000000000001E-5</c:v>
                </c:pt>
                <c:pt idx="15">
                  <c:v>-5.3000000000000001E-5</c:v>
                </c:pt>
                <c:pt idx="16">
                  <c:v>-5.1999999999999997E-5</c:v>
                </c:pt>
                <c:pt idx="17">
                  <c:v>-5.8E-5</c:v>
                </c:pt>
                <c:pt idx="18">
                  <c:v>-5.8E-5</c:v>
                </c:pt>
                <c:pt idx="19">
                  <c:v>-6.4999999999999994E-5</c:v>
                </c:pt>
                <c:pt idx="20">
                  <c:v>-6.2000000000000003E-5</c:v>
                </c:pt>
                <c:pt idx="21">
                  <c:v>-6.9999999999999994E-5</c:v>
                </c:pt>
                <c:pt idx="22">
                  <c:v>-6.8999999999999997E-5</c:v>
                </c:pt>
                <c:pt idx="23">
                  <c:v>-7.6000000000000004E-5</c:v>
                </c:pt>
                <c:pt idx="24">
                  <c:v>-7.3999999999999996E-5</c:v>
                </c:pt>
                <c:pt idx="25">
                  <c:v>-8.1000000000000004E-5</c:v>
                </c:pt>
                <c:pt idx="26">
                  <c:v>-8.1000000000000004E-5</c:v>
                </c:pt>
                <c:pt idx="27">
                  <c:v>-8.5000000000000006E-5</c:v>
                </c:pt>
                <c:pt idx="28">
                  <c:v>-8.6000000000000003E-5</c:v>
                </c:pt>
                <c:pt idx="29">
                  <c:v>-9.1000000000000003E-5</c:v>
                </c:pt>
                <c:pt idx="30">
                  <c:v>-9.2999999999999997E-5</c:v>
                </c:pt>
                <c:pt idx="31">
                  <c:v>-9.3999999999999994E-5</c:v>
                </c:pt>
                <c:pt idx="32">
                  <c:v>-9.6000000000000002E-5</c:v>
                </c:pt>
                <c:pt idx="33">
                  <c:v>-1.02E-4</c:v>
                </c:pt>
                <c:pt idx="34">
                  <c:v>-1.05E-4</c:v>
                </c:pt>
                <c:pt idx="35">
                  <c:v>-1.05E-4</c:v>
                </c:pt>
                <c:pt idx="36">
                  <c:v>-1.0900000000000001E-4</c:v>
                </c:pt>
                <c:pt idx="37">
                  <c:v>-1.11E-4</c:v>
                </c:pt>
                <c:pt idx="38">
                  <c:v>-1.16E-4</c:v>
                </c:pt>
                <c:pt idx="39">
                  <c:v>-1.15E-4</c:v>
                </c:pt>
                <c:pt idx="40">
                  <c:v>-1.21E-4</c:v>
                </c:pt>
                <c:pt idx="41">
                  <c:v>-1.21E-4</c:v>
                </c:pt>
                <c:pt idx="42">
                  <c:v>-1.2799999999999999E-4</c:v>
                </c:pt>
                <c:pt idx="43">
                  <c:v>-1.26E-4</c:v>
                </c:pt>
                <c:pt idx="44">
                  <c:v>-1.3300000000000001E-4</c:v>
                </c:pt>
                <c:pt idx="45">
                  <c:v>-1.3300000000000001E-4</c:v>
                </c:pt>
                <c:pt idx="46">
                  <c:v>-1.3899999999999999E-4</c:v>
                </c:pt>
                <c:pt idx="47">
                  <c:v>-1.37E-4</c:v>
                </c:pt>
                <c:pt idx="48">
                  <c:v>-1.45E-4</c:v>
                </c:pt>
                <c:pt idx="49">
                  <c:v>-1.44E-4</c:v>
                </c:pt>
                <c:pt idx="50">
                  <c:v>-1.4899999999999999E-4</c:v>
                </c:pt>
                <c:pt idx="51">
                  <c:v>-1.4899999999999999E-4</c:v>
                </c:pt>
                <c:pt idx="52">
                  <c:v>-1.55E-4</c:v>
                </c:pt>
                <c:pt idx="53">
                  <c:v>-1.56E-4</c:v>
                </c:pt>
                <c:pt idx="54">
                  <c:v>-1.5899999999999999E-4</c:v>
                </c:pt>
                <c:pt idx="55">
                  <c:v>-1.6100000000000001E-4</c:v>
                </c:pt>
                <c:pt idx="56">
                  <c:v>-1.65E-4</c:v>
                </c:pt>
                <c:pt idx="57">
                  <c:v>-1.6799999999999999E-4</c:v>
                </c:pt>
                <c:pt idx="58">
                  <c:v>-1.6899999999999999E-4</c:v>
                </c:pt>
                <c:pt idx="59">
                  <c:v>-1.74E-4</c:v>
                </c:pt>
                <c:pt idx="60">
                  <c:v>-1.76E-4</c:v>
                </c:pt>
                <c:pt idx="61">
                  <c:v>-1.8200000000000001E-4</c:v>
                </c:pt>
                <c:pt idx="62">
                  <c:v>-1.8100000000000001E-4</c:v>
                </c:pt>
                <c:pt idx="63">
                  <c:v>-1.8699999999999999E-4</c:v>
                </c:pt>
                <c:pt idx="64">
                  <c:v>-1.8699999999999999E-4</c:v>
                </c:pt>
                <c:pt idx="65">
                  <c:v>-1.94E-4</c:v>
                </c:pt>
                <c:pt idx="66">
                  <c:v>-1.93E-4</c:v>
                </c:pt>
                <c:pt idx="67">
                  <c:v>-2.0000000000000001E-4</c:v>
                </c:pt>
                <c:pt idx="68">
                  <c:v>-2.0000000000000001E-4</c:v>
                </c:pt>
                <c:pt idx="69">
                  <c:v>-2.0699999999999999E-4</c:v>
                </c:pt>
                <c:pt idx="70">
                  <c:v>-2.05E-4</c:v>
                </c:pt>
                <c:pt idx="71">
                  <c:v>-2.14E-4</c:v>
                </c:pt>
                <c:pt idx="72">
                  <c:v>-2.13E-4</c:v>
                </c:pt>
                <c:pt idx="73">
                  <c:v>-2.1699999999999999E-4</c:v>
                </c:pt>
                <c:pt idx="74">
                  <c:v>-2.1699999999999999E-4</c:v>
                </c:pt>
                <c:pt idx="75">
                  <c:v>-2.24E-4</c:v>
                </c:pt>
                <c:pt idx="76">
                  <c:v>-2.2499999999999999E-4</c:v>
                </c:pt>
                <c:pt idx="77">
                  <c:v>-2.2900000000000001E-4</c:v>
                </c:pt>
                <c:pt idx="78">
                  <c:v>-2.31E-4</c:v>
                </c:pt>
                <c:pt idx="79">
                  <c:v>-2.3499999999999999E-4</c:v>
                </c:pt>
                <c:pt idx="80">
                  <c:v>-2.3800000000000001E-4</c:v>
                </c:pt>
                <c:pt idx="81">
                  <c:v>-2.4000000000000001E-4</c:v>
                </c:pt>
                <c:pt idx="82">
                  <c:v>-2.4399999999999999E-4</c:v>
                </c:pt>
                <c:pt idx="83">
                  <c:v>-2.4699999999999999E-4</c:v>
                </c:pt>
                <c:pt idx="84">
                  <c:v>-2.52E-4</c:v>
                </c:pt>
                <c:pt idx="85">
                  <c:v>-2.5300000000000002E-4</c:v>
                </c:pt>
                <c:pt idx="86">
                  <c:v>-2.5799999999999998E-4</c:v>
                </c:pt>
                <c:pt idx="87">
                  <c:v>-2.5999999999999998E-4</c:v>
                </c:pt>
                <c:pt idx="88">
                  <c:v>-2.6600000000000001E-4</c:v>
                </c:pt>
                <c:pt idx="89">
                  <c:v>-2.6499999999999999E-4</c:v>
                </c:pt>
                <c:pt idx="90">
                  <c:v>-2.7300000000000002E-4</c:v>
                </c:pt>
                <c:pt idx="91">
                  <c:v>-2.72E-4</c:v>
                </c:pt>
                <c:pt idx="92">
                  <c:v>-2.7999999999999998E-4</c:v>
                </c:pt>
                <c:pt idx="93">
                  <c:v>-2.7799999999999998E-4</c:v>
                </c:pt>
                <c:pt idx="94">
                  <c:v>-2.8800000000000001E-4</c:v>
                </c:pt>
                <c:pt idx="95">
                  <c:v>-2.8600000000000001E-4</c:v>
                </c:pt>
                <c:pt idx="96">
                  <c:v>-2.9300000000000002E-4</c:v>
                </c:pt>
                <c:pt idx="97">
                  <c:v>-2.92E-4</c:v>
                </c:pt>
                <c:pt idx="98">
                  <c:v>-2.9999999999999997E-4</c:v>
                </c:pt>
                <c:pt idx="99">
                  <c:v>-2.9599999999999998E-4</c:v>
                </c:pt>
                <c:pt idx="100">
                  <c:v>-3.1300000000000002E-4</c:v>
                </c:pt>
                <c:pt idx="101">
                  <c:v>-3.0699999999999998E-4</c:v>
                </c:pt>
                <c:pt idx="102">
                  <c:v>-3.1300000000000002E-4</c:v>
                </c:pt>
                <c:pt idx="103">
                  <c:v>-3.1399999999999999E-4</c:v>
                </c:pt>
                <c:pt idx="104">
                  <c:v>-3.1799999999999998E-4</c:v>
                </c:pt>
                <c:pt idx="105">
                  <c:v>-3.2000000000000003E-4</c:v>
                </c:pt>
                <c:pt idx="106">
                  <c:v>-3.2600000000000001E-4</c:v>
                </c:pt>
                <c:pt idx="107">
                  <c:v>-3.2899999999999997E-4</c:v>
                </c:pt>
                <c:pt idx="108">
                  <c:v>-3.3100000000000002E-4</c:v>
                </c:pt>
                <c:pt idx="109">
                  <c:v>-3.3599999999999998E-4</c:v>
                </c:pt>
                <c:pt idx="110">
                  <c:v>-3.4000000000000002E-4</c:v>
                </c:pt>
                <c:pt idx="111">
                  <c:v>-3.4499999999999998E-4</c:v>
                </c:pt>
                <c:pt idx="112">
                  <c:v>-3.4600000000000001E-4</c:v>
                </c:pt>
                <c:pt idx="113">
                  <c:v>-3.5199999999999999E-4</c:v>
                </c:pt>
                <c:pt idx="114">
                  <c:v>-3.5500000000000001E-4</c:v>
                </c:pt>
                <c:pt idx="115">
                  <c:v>-3.6299999999999999E-4</c:v>
                </c:pt>
                <c:pt idx="116">
                  <c:v>-3.6000000000000002E-4</c:v>
                </c:pt>
                <c:pt idx="117">
                  <c:v>-3.6999999999999999E-4</c:v>
                </c:pt>
                <c:pt idx="118">
                  <c:v>-3.6900000000000002E-4</c:v>
                </c:pt>
                <c:pt idx="119">
                  <c:v>-3.7800000000000003E-4</c:v>
                </c:pt>
                <c:pt idx="120">
                  <c:v>-3.7599999999999998E-4</c:v>
                </c:pt>
                <c:pt idx="121">
                  <c:v>-3.86E-4</c:v>
                </c:pt>
                <c:pt idx="122">
                  <c:v>-3.86E-4</c:v>
                </c:pt>
                <c:pt idx="123">
                  <c:v>-3.8999999999999999E-4</c:v>
                </c:pt>
                <c:pt idx="124">
                  <c:v>-3.9300000000000001E-4</c:v>
                </c:pt>
                <c:pt idx="125">
                  <c:v>-3.9899999999999999E-4</c:v>
                </c:pt>
                <c:pt idx="126">
                  <c:v>-4.0099999999999999E-4</c:v>
                </c:pt>
                <c:pt idx="127">
                  <c:v>-4.0400000000000001E-4</c:v>
                </c:pt>
                <c:pt idx="128">
                  <c:v>-4.08E-4</c:v>
                </c:pt>
                <c:pt idx="129">
                  <c:v>-4.15E-4</c:v>
                </c:pt>
                <c:pt idx="130">
                  <c:v>-4.2200000000000001E-4</c:v>
                </c:pt>
                <c:pt idx="131">
                  <c:v>-4.2000000000000002E-4</c:v>
                </c:pt>
                <c:pt idx="132">
                  <c:v>-4.2700000000000002E-4</c:v>
                </c:pt>
                <c:pt idx="133">
                  <c:v>-4.2900000000000002E-4</c:v>
                </c:pt>
                <c:pt idx="134">
                  <c:v>-4.37E-4</c:v>
                </c:pt>
                <c:pt idx="135">
                  <c:v>-4.35E-4</c:v>
                </c:pt>
                <c:pt idx="136">
                  <c:v>-4.4000000000000002E-4</c:v>
                </c:pt>
                <c:pt idx="137">
                  <c:v>-4.3100000000000001E-4</c:v>
                </c:pt>
                <c:pt idx="138">
                  <c:v>-4.3899999999999999E-4</c:v>
                </c:pt>
                <c:pt idx="139">
                  <c:v>-4.3800000000000002E-4</c:v>
                </c:pt>
                <c:pt idx="140">
                  <c:v>-4.4799999999999999E-4</c:v>
                </c:pt>
                <c:pt idx="141">
                  <c:v>-4.6200000000000001E-4</c:v>
                </c:pt>
                <c:pt idx="142">
                  <c:v>-4.66E-4</c:v>
                </c:pt>
                <c:pt idx="143">
                  <c:v>-4.6799999999999999E-4</c:v>
                </c:pt>
                <c:pt idx="144">
                  <c:v>-4.64E-4</c:v>
                </c:pt>
                <c:pt idx="145">
                  <c:v>-4.6700000000000002E-4</c:v>
                </c:pt>
                <c:pt idx="146">
                  <c:v>-4.6999999999999999E-4</c:v>
                </c:pt>
                <c:pt idx="147">
                  <c:v>-4.7399999999999997E-4</c:v>
                </c:pt>
                <c:pt idx="148">
                  <c:v>-4.8000000000000001E-4</c:v>
                </c:pt>
                <c:pt idx="149">
                  <c:v>-4.8500000000000003E-4</c:v>
                </c:pt>
                <c:pt idx="150">
                  <c:v>-4.8700000000000002E-4</c:v>
                </c:pt>
                <c:pt idx="151">
                  <c:v>-4.9299999999999995E-4</c:v>
                </c:pt>
                <c:pt idx="152">
                  <c:v>-4.9799999999999996E-4</c:v>
                </c:pt>
                <c:pt idx="153">
                  <c:v>-5.0699999999999996E-4</c:v>
                </c:pt>
                <c:pt idx="154">
                  <c:v>-5.04E-4</c:v>
                </c:pt>
                <c:pt idx="155">
                  <c:v>-5.1400000000000003E-4</c:v>
                </c:pt>
                <c:pt idx="156">
                  <c:v>-5.1400000000000003E-4</c:v>
                </c:pt>
                <c:pt idx="157">
                  <c:v>-5.2300000000000003E-4</c:v>
                </c:pt>
                <c:pt idx="158">
                  <c:v>-5.2099999999999998E-4</c:v>
                </c:pt>
                <c:pt idx="159">
                  <c:v>-5.3300000000000005E-4</c:v>
                </c:pt>
                <c:pt idx="160">
                  <c:v>-5.3399999999999997E-4</c:v>
                </c:pt>
                <c:pt idx="161">
                  <c:v>-5.3799999999999996E-4</c:v>
                </c:pt>
                <c:pt idx="162">
                  <c:v>-5.4100000000000003E-4</c:v>
                </c:pt>
                <c:pt idx="163">
                  <c:v>-5.4900000000000001E-4</c:v>
                </c:pt>
                <c:pt idx="164">
                  <c:v>-5.5199999999999997E-4</c:v>
                </c:pt>
                <c:pt idx="165">
                  <c:v>-5.5500000000000005E-4</c:v>
                </c:pt>
                <c:pt idx="166">
                  <c:v>-5.5999999999999995E-4</c:v>
                </c:pt>
                <c:pt idx="167">
                  <c:v>-5.6700000000000001E-4</c:v>
                </c:pt>
                <c:pt idx="168">
                  <c:v>-5.7399999999999997E-4</c:v>
                </c:pt>
                <c:pt idx="169">
                  <c:v>-5.7300000000000005E-4</c:v>
                </c:pt>
                <c:pt idx="170">
                  <c:v>-5.8100000000000003E-4</c:v>
                </c:pt>
                <c:pt idx="171">
                  <c:v>-5.8399999999999999E-4</c:v>
                </c:pt>
                <c:pt idx="172">
                  <c:v>-5.9199999999999997E-4</c:v>
                </c:pt>
                <c:pt idx="173">
                  <c:v>-5.9299999999999999E-4</c:v>
                </c:pt>
                <c:pt idx="174">
                  <c:v>-6.0099999999999997E-4</c:v>
                </c:pt>
                <c:pt idx="175">
                  <c:v>-6.0400000000000004E-4</c:v>
                </c:pt>
                <c:pt idx="176">
                  <c:v>-6.1300000000000005E-4</c:v>
                </c:pt>
                <c:pt idx="177">
                  <c:v>-6.1300000000000005E-4</c:v>
                </c:pt>
                <c:pt idx="178">
                  <c:v>-6.2299999999999996E-4</c:v>
                </c:pt>
                <c:pt idx="179">
                  <c:v>-6.2299999999999996E-4</c:v>
                </c:pt>
                <c:pt idx="180">
                  <c:v>-6.3100000000000005E-4</c:v>
                </c:pt>
                <c:pt idx="181">
                  <c:v>-6.3199999999999997E-4</c:v>
                </c:pt>
                <c:pt idx="182">
                  <c:v>-6.4199999999999999E-4</c:v>
                </c:pt>
                <c:pt idx="183">
                  <c:v>-6.4599999999999998E-4</c:v>
                </c:pt>
                <c:pt idx="184">
                  <c:v>-6.4999999999999997E-4</c:v>
                </c:pt>
                <c:pt idx="185">
                  <c:v>-6.5499999999999998E-4</c:v>
                </c:pt>
                <c:pt idx="186">
                  <c:v>-6.6E-4</c:v>
                </c:pt>
                <c:pt idx="187">
                  <c:v>-6.6600000000000003E-4</c:v>
                </c:pt>
                <c:pt idx="188">
                  <c:v>-6.7000000000000002E-4</c:v>
                </c:pt>
                <c:pt idx="189">
                  <c:v>-6.7599999999999995E-4</c:v>
                </c:pt>
                <c:pt idx="190">
                  <c:v>-6.8199999999999999E-4</c:v>
                </c:pt>
                <c:pt idx="191">
                  <c:v>-6.9099999999999999E-4</c:v>
                </c:pt>
                <c:pt idx="192">
                  <c:v>-6.8999999999999997E-4</c:v>
                </c:pt>
                <c:pt idx="193">
                  <c:v>-6.9999999999999999E-4</c:v>
                </c:pt>
                <c:pt idx="194">
                  <c:v>-7.0399999999999998E-4</c:v>
                </c:pt>
                <c:pt idx="195">
                  <c:v>-7.1199999999999996E-4</c:v>
                </c:pt>
                <c:pt idx="196">
                  <c:v>-7.1199999999999996E-4</c:v>
                </c:pt>
                <c:pt idx="197">
                  <c:v>-7.2400000000000003E-4</c:v>
                </c:pt>
                <c:pt idx="198">
                  <c:v>-7.2499999999999995E-4</c:v>
                </c:pt>
                <c:pt idx="199">
                  <c:v>-7.3200000000000001E-4</c:v>
                </c:pt>
                <c:pt idx="200">
                  <c:v>-7.3499999999999998E-4</c:v>
                </c:pt>
                <c:pt idx="201">
                  <c:v>-7.45E-4</c:v>
                </c:pt>
                <c:pt idx="202">
                  <c:v>-7.4799999999999997E-4</c:v>
                </c:pt>
                <c:pt idx="203">
                  <c:v>-7.5299999999999998E-4</c:v>
                </c:pt>
                <c:pt idx="204">
                  <c:v>-7.5799999999999999E-4</c:v>
                </c:pt>
                <c:pt idx="205">
                  <c:v>-7.6599999999999997E-4</c:v>
                </c:pt>
                <c:pt idx="206">
                  <c:v>-7.7200000000000001E-4</c:v>
                </c:pt>
                <c:pt idx="207">
                  <c:v>-7.7499999999999997E-4</c:v>
                </c:pt>
                <c:pt idx="208">
                  <c:v>-7.8299999999999995E-4</c:v>
                </c:pt>
                <c:pt idx="209">
                  <c:v>-7.8799999999999996E-4</c:v>
                </c:pt>
                <c:pt idx="210">
                  <c:v>-7.9600000000000005E-4</c:v>
                </c:pt>
                <c:pt idx="211">
                  <c:v>-7.9799999999999999E-4</c:v>
                </c:pt>
                <c:pt idx="212">
                  <c:v>-8.0699999999999999E-4</c:v>
                </c:pt>
                <c:pt idx="213">
                  <c:v>-8.12E-4</c:v>
                </c:pt>
                <c:pt idx="214">
                  <c:v>-8.2100000000000001E-4</c:v>
                </c:pt>
                <c:pt idx="215">
                  <c:v>-8.2100000000000001E-4</c:v>
                </c:pt>
                <c:pt idx="216">
                  <c:v>-8.3299999999999997E-4</c:v>
                </c:pt>
                <c:pt idx="217">
                  <c:v>-8.3600000000000005E-4</c:v>
                </c:pt>
                <c:pt idx="218">
                  <c:v>-8.43E-4</c:v>
                </c:pt>
                <c:pt idx="219">
                  <c:v>-8.4599999999999996E-4</c:v>
                </c:pt>
                <c:pt idx="220">
                  <c:v>-8.5700000000000001E-4</c:v>
                </c:pt>
                <c:pt idx="221">
                  <c:v>-8.6200000000000003E-4</c:v>
                </c:pt>
                <c:pt idx="222">
                  <c:v>-8.6700000000000004E-4</c:v>
                </c:pt>
                <c:pt idx="223">
                  <c:v>-8.7200000000000005E-4</c:v>
                </c:pt>
                <c:pt idx="224">
                  <c:v>-8.8199999999999997E-4</c:v>
                </c:pt>
                <c:pt idx="225">
                  <c:v>-8.8900000000000003E-4</c:v>
                </c:pt>
                <c:pt idx="226">
                  <c:v>-8.92E-4</c:v>
                </c:pt>
                <c:pt idx="227">
                  <c:v>-8.9899999999999995E-4</c:v>
                </c:pt>
                <c:pt idx="228">
                  <c:v>-9.0799999999999995E-4</c:v>
                </c:pt>
                <c:pt idx="229">
                  <c:v>-9.1799999999999998E-4</c:v>
                </c:pt>
                <c:pt idx="230">
                  <c:v>-9.1799999999999998E-4</c:v>
                </c:pt>
                <c:pt idx="231">
                  <c:v>-9.2800000000000001E-4</c:v>
                </c:pt>
                <c:pt idx="232">
                  <c:v>-9.3300000000000002E-4</c:v>
                </c:pt>
                <c:pt idx="233">
                  <c:v>-9.4399999999999996E-4</c:v>
                </c:pt>
                <c:pt idx="234">
                  <c:v>-9.4499999999999998E-4</c:v>
                </c:pt>
                <c:pt idx="235">
                  <c:v>-9.5699999999999995E-4</c:v>
                </c:pt>
                <c:pt idx="236">
                  <c:v>-9.6199999999999996E-4</c:v>
                </c:pt>
                <c:pt idx="237">
                  <c:v>-9.7000000000000005E-4</c:v>
                </c:pt>
                <c:pt idx="238">
                  <c:v>-9.7400000000000004E-4</c:v>
                </c:pt>
                <c:pt idx="239">
                  <c:v>-9.859999999999999E-4</c:v>
                </c:pt>
                <c:pt idx="240">
                  <c:v>-9.9200000000000004E-4</c:v>
                </c:pt>
                <c:pt idx="241">
                  <c:v>-9.9700000000000006E-4</c:v>
                </c:pt>
                <c:pt idx="242">
                  <c:v>-1.003E-3</c:v>
                </c:pt>
                <c:pt idx="243">
                  <c:v>-1.0139999999999999E-3</c:v>
                </c:pt>
                <c:pt idx="244">
                  <c:v>1.165E-3</c:v>
                </c:pt>
                <c:pt idx="245">
                  <c:v>1.1689999999999999E-3</c:v>
                </c:pt>
                <c:pt idx="246">
                  <c:v>1.1770000000000001E-3</c:v>
                </c:pt>
                <c:pt idx="247">
                  <c:v>1.1869999999999999E-3</c:v>
                </c:pt>
                <c:pt idx="248">
                  <c:v>1.1980000000000001E-3</c:v>
                </c:pt>
                <c:pt idx="249">
                  <c:v>1.1980000000000001E-3</c:v>
                </c:pt>
                <c:pt idx="250">
                  <c:v>1.2099999999999999E-3</c:v>
                </c:pt>
                <c:pt idx="251">
                  <c:v>1.2199999999999999E-3</c:v>
                </c:pt>
                <c:pt idx="252">
                  <c:v>1.242E-3</c:v>
                </c:pt>
                <c:pt idx="253">
                  <c:v>1.3600000000000001E-3</c:v>
                </c:pt>
                <c:pt idx="254">
                  <c:v>1.629E-3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xVal>
          <c:yVal>
            <c:numRef>
              <c:f>'Res 3'!$Q$10:$Q$1008</c:f>
              <c:numCache>
                <c:formatCode>General</c:formatCode>
                <c:ptCount val="999"/>
                <c:pt idx="0">
                  <c:v>3011.5837901087757</c:v>
                </c:pt>
                <c:pt idx="1">
                  <c:v>2992.5358843633944</c:v>
                </c:pt>
                <c:pt idx="2">
                  <c:v>3099.6803541811669</c:v>
                </c:pt>
                <c:pt idx="3">
                  <c:v>3258.4739530393013</c:v>
                </c:pt>
                <c:pt idx="4">
                  <c:v>3237.0450590757473</c:v>
                </c:pt>
                <c:pt idx="5">
                  <c:v>3435.6744223533096</c:v>
                </c:pt>
                <c:pt idx="6">
                  <c:v>3445.5646811057195</c:v>
                </c:pt>
                <c:pt idx="7">
                  <c:v>3576.976915454868</c:v>
                </c:pt>
                <c:pt idx="8">
                  <c:v>3580.914703661846</c:v>
                </c:pt>
                <c:pt idx="9">
                  <c:v>3700.330420450201</c:v>
                </c:pt>
                <c:pt idx="10">
                  <c:v>3717.6383732669183</c:v>
                </c:pt>
                <c:pt idx="11">
                  <c:v>3844.56336058951</c:v>
                </c:pt>
                <c:pt idx="12">
                  <c:v>3876.3403956551228</c:v>
                </c:pt>
                <c:pt idx="13">
                  <c:v>3930.9199717332363</c:v>
                </c:pt>
                <c:pt idx="14">
                  <c:v>3981.4701831344419</c:v>
                </c:pt>
                <c:pt idx="15">
                  <c:v>4092.0029823396135</c:v>
                </c:pt>
                <c:pt idx="16">
                  <c:v>4156.9306995197858</c:v>
                </c:pt>
                <c:pt idx="17">
                  <c:v>4169.0187935505082</c:v>
                </c:pt>
                <c:pt idx="18">
                  <c:v>4258.305851731986</c:v>
                </c:pt>
                <c:pt idx="19">
                  <c:v>4315.1748395583427</c:v>
                </c:pt>
                <c:pt idx="20">
                  <c:v>4418.5646741089959</c:v>
                </c:pt>
                <c:pt idx="21">
                  <c:v>4390.3591213706422</c:v>
                </c:pt>
                <c:pt idx="22">
                  <c:v>4522.4123910092985</c:v>
                </c:pt>
                <c:pt idx="23">
                  <c:v>4545.4896614315885</c:v>
                </c:pt>
                <c:pt idx="24">
                  <c:v>4689.6310251009672</c:v>
                </c:pt>
                <c:pt idx="25">
                  <c:v>4636.8829784214486</c:v>
                </c:pt>
                <c:pt idx="26">
                  <c:v>4806.2078713215014</c:v>
                </c:pt>
                <c:pt idx="27">
                  <c:v>4785.2368597075947</c:v>
                </c:pt>
                <c:pt idx="28">
                  <c:v>4927.3635410385214</c:v>
                </c:pt>
                <c:pt idx="29">
                  <c:v>4883.4984119421852</c:v>
                </c:pt>
                <c:pt idx="30">
                  <c:v>5058.3178930380209</c:v>
                </c:pt>
                <c:pt idx="31">
                  <c:v>5036.2479637849583</c:v>
                </c:pt>
                <c:pt idx="32">
                  <c:v>5111.9817044168367</c:v>
                </c:pt>
                <c:pt idx="33">
                  <c:v>5100.9009515553407</c:v>
                </c:pt>
                <c:pt idx="34">
                  <c:v>5276.5446208805433</c:v>
                </c:pt>
                <c:pt idx="35">
                  <c:v>5289.4569031406345</c:v>
                </c:pt>
                <c:pt idx="36">
                  <c:v>5334.3293734061972</c:v>
                </c:pt>
                <c:pt idx="37">
                  <c:v>5368.0295143403346</c:v>
                </c:pt>
                <c:pt idx="38">
                  <c:v>5485.4305487902357</c:v>
                </c:pt>
                <c:pt idx="39">
                  <c:v>5536.34706607116</c:v>
                </c:pt>
                <c:pt idx="40">
                  <c:v>5550.0835365606181</c:v>
                </c:pt>
                <c:pt idx="41">
                  <c:v>5628.4729948204576</c:v>
                </c:pt>
                <c:pt idx="42">
                  <c:v>5698.5289943166936</c:v>
                </c:pt>
                <c:pt idx="43">
                  <c:v>5791.2043818855709</c:v>
                </c:pt>
                <c:pt idx="44">
                  <c:v>5770.8744055611733</c:v>
                </c:pt>
                <c:pt idx="45">
                  <c:v>5891.4806164586143</c:v>
                </c:pt>
                <c:pt idx="46">
                  <c:v>5930.1258867689567</c:v>
                </c:pt>
                <c:pt idx="47">
                  <c:v>6065.109603445364</c:v>
                </c:pt>
                <c:pt idx="48">
                  <c:v>6002.6544509532951</c:v>
                </c:pt>
                <c:pt idx="49">
                  <c:v>6163.4627321498829</c:v>
                </c:pt>
                <c:pt idx="50">
                  <c:v>6155.4955792659975</c:v>
                </c:pt>
                <c:pt idx="51">
                  <c:v>6303.9410370220739</c:v>
                </c:pt>
                <c:pt idx="52">
                  <c:v>6243.5005668684589</c:v>
                </c:pt>
                <c:pt idx="53">
                  <c:v>6432.0565184537518</c:v>
                </c:pt>
                <c:pt idx="54">
                  <c:v>6404.7667304146953</c:v>
                </c:pt>
                <c:pt idx="55">
                  <c:v>6528.4865412897479</c:v>
                </c:pt>
                <c:pt idx="56">
                  <c:v>6499.4568003220265</c:v>
                </c:pt>
                <c:pt idx="57">
                  <c:v>6666.0343991241871</c:v>
                </c:pt>
                <c:pt idx="58">
                  <c:v>6659.0745874095292</c:v>
                </c:pt>
                <c:pt idx="59">
                  <c:v>6746.9879985420603</c:v>
                </c:pt>
                <c:pt idx="60">
                  <c:v>6762.1896925503934</c:v>
                </c:pt>
                <c:pt idx="61">
                  <c:v>6895.0671504184174</c:v>
                </c:pt>
                <c:pt idx="62">
                  <c:v>6928.4009854728356</c:v>
                </c:pt>
                <c:pt idx="63">
                  <c:v>6966.9546793132477</c:v>
                </c:pt>
                <c:pt idx="64">
                  <c:v>7029.7761376850349</c:v>
                </c:pt>
                <c:pt idx="65">
                  <c:v>7120.6199958553179</c:v>
                </c:pt>
                <c:pt idx="66">
                  <c:v>7197.4526541263531</c:v>
                </c:pt>
                <c:pt idx="67">
                  <c:v>7208.808136397638</c:v>
                </c:pt>
                <c:pt idx="68">
                  <c:v>7314.6705356363946</c:v>
                </c:pt>
                <c:pt idx="69">
                  <c:v>7359.6345823718875</c:v>
                </c:pt>
                <c:pt idx="70">
                  <c:v>7480.6070991490478</c:v>
                </c:pt>
                <c:pt idx="71">
                  <c:v>7466.046440430222</c:v>
                </c:pt>
                <c:pt idx="72">
                  <c:v>7613.3014040772123</c:v>
                </c:pt>
                <c:pt idx="73">
                  <c:v>7622.8253569499029</c:v>
                </c:pt>
                <c:pt idx="74">
                  <c:v>7780.245308759092</c:v>
                </c:pt>
                <c:pt idx="75">
                  <c:v>7724.200509162104</c:v>
                </c:pt>
                <c:pt idx="76">
                  <c:v>7913.1227666271161</c:v>
                </c:pt>
                <c:pt idx="77">
                  <c:v>7886.7487432873568</c:v>
                </c:pt>
                <c:pt idx="78">
                  <c:v>8044.6265774461945</c:v>
                </c:pt>
                <c:pt idx="79">
                  <c:v>8004.3329306771175</c:v>
                </c:pt>
                <c:pt idx="80">
                  <c:v>8180.8923647016172</c:v>
                </c:pt>
                <c:pt idx="81">
                  <c:v>8155.9835648807339</c:v>
                </c:pt>
                <c:pt idx="82">
                  <c:v>8281.6264816243092</c:v>
                </c:pt>
                <c:pt idx="83">
                  <c:v>8280.435987515224</c:v>
                </c:pt>
                <c:pt idx="84">
                  <c:v>8432.9108099482073</c:v>
                </c:pt>
                <c:pt idx="85">
                  <c:v>8441.2442687118128</c:v>
                </c:pt>
                <c:pt idx="86">
                  <c:v>8538.8647856568932</c:v>
                </c:pt>
                <c:pt idx="87">
                  <c:v>8576.1364089182898</c:v>
                </c:pt>
                <c:pt idx="88">
                  <c:v>8692.7132551388222</c:v>
                </c:pt>
                <c:pt idx="89">
                  <c:v>8740.7909018519258</c:v>
                </c:pt>
                <c:pt idx="90">
                  <c:v>8797.3851602684936</c:v>
                </c:pt>
                <c:pt idx="91">
                  <c:v>8877.1482655772797</c:v>
                </c:pt>
                <c:pt idx="92">
                  <c:v>8951.6915121000729</c:v>
                </c:pt>
                <c:pt idx="93">
                  <c:v>9043.5427114395807</c:v>
                </c:pt>
                <c:pt idx="94">
                  <c:v>9069.5504288996217</c:v>
                </c:pt>
                <c:pt idx="95">
                  <c:v>9189.057722157906</c:v>
                </c:pt>
                <c:pt idx="96">
                  <c:v>9223.215745441692</c:v>
                </c:pt>
                <c:pt idx="97">
                  <c:v>9363.2361679642345</c:v>
                </c:pt>
                <c:pt idx="98">
                  <c:v>9346.111368087375</c:v>
                </c:pt>
                <c:pt idx="99">
                  <c:v>9510.7658610210128</c:v>
                </c:pt>
                <c:pt idx="100">
                  <c:v>9507.8354139832609</c:v>
                </c:pt>
                <c:pt idx="101">
                  <c:v>9686.8674126958649</c:v>
                </c:pt>
                <c:pt idx="102">
                  <c:v>9638.7897659827613</c:v>
                </c:pt>
                <c:pt idx="103">
                  <c:v>9838.2433174896923</c:v>
                </c:pt>
                <c:pt idx="104">
                  <c:v>9797.0339060213191</c:v>
                </c:pt>
                <c:pt idx="105">
                  <c:v>9965.9009165717216</c:v>
                </c:pt>
                <c:pt idx="106">
                  <c:v>9924.9662345131364</c:v>
                </c:pt>
                <c:pt idx="107">
                  <c:v>10127.533385997678</c:v>
                </c:pt>
                <c:pt idx="108">
                  <c:v>10100.609903838342</c:v>
                </c:pt>
                <c:pt idx="109">
                  <c:v>10243.011314579056</c:v>
                </c:pt>
                <c:pt idx="110">
                  <c:v>10233.762091116154</c:v>
                </c:pt>
                <c:pt idx="111">
                  <c:v>10404.369054595221</c:v>
                </c:pt>
                <c:pt idx="112">
                  <c:v>10404.277478125292</c:v>
                </c:pt>
                <c:pt idx="113">
                  <c:v>10508.125195025596</c:v>
                </c:pt>
                <c:pt idx="114">
                  <c:v>10537.704394812894</c:v>
                </c:pt>
                <c:pt idx="115">
                  <c:v>10689.81291136616</c:v>
                </c:pt>
                <c:pt idx="116">
                  <c:v>10758.31211087359</c:v>
                </c:pt>
                <c:pt idx="117">
                  <c:v>10776.718981329464</c:v>
                </c:pt>
                <c:pt idx="118">
                  <c:v>10888.442274643723</c:v>
                </c:pt>
                <c:pt idx="119">
                  <c:v>10955.842556511998</c:v>
                </c:pt>
                <c:pt idx="120">
                  <c:v>11085.97272028213</c:v>
                </c:pt>
                <c:pt idx="121">
                  <c:v>11073.518320371688</c:v>
                </c:pt>
                <c:pt idx="122">
                  <c:v>11230.938272180876</c:v>
                </c:pt>
                <c:pt idx="123">
                  <c:v>11285.42627178906</c:v>
                </c:pt>
                <c:pt idx="124">
                  <c:v>11452.919635290516</c:v>
                </c:pt>
                <c:pt idx="125">
                  <c:v>11388.175071050206</c:v>
                </c:pt>
                <c:pt idx="126">
                  <c:v>11605.394457723502</c:v>
                </c:pt>
                <c:pt idx="127">
                  <c:v>11563.086128615971</c:v>
                </c:pt>
                <c:pt idx="128">
                  <c:v>11733.052056805531</c:v>
                </c:pt>
                <c:pt idx="129">
                  <c:v>11689.278504179125</c:v>
                </c:pt>
                <c:pt idx="130">
                  <c:v>11920.509090751668</c:v>
                </c:pt>
                <c:pt idx="131">
                  <c:v>11960.894313990675</c:v>
                </c:pt>
                <c:pt idx="132">
                  <c:v>11989.374596138819</c:v>
                </c:pt>
                <c:pt idx="133">
                  <c:v>12054.760195668639</c:v>
                </c:pt>
                <c:pt idx="134">
                  <c:v>12195.513229950617</c:v>
                </c:pt>
                <c:pt idx="135">
                  <c:v>12260.257794190929</c:v>
                </c:pt>
                <c:pt idx="136">
                  <c:v>12306.595487975368</c:v>
                </c:pt>
                <c:pt idx="137">
                  <c:v>12406.505416668693</c:v>
                </c:pt>
                <c:pt idx="138">
                  <c:v>12509.254215929839</c:v>
                </c:pt>
                <c:pt idx="139">
                  <c:v>12631.783532695805</c:v>
                </c:pt>
                <c:pt idx="140">
                  <c:v>12616.94814456719</c:v>
                </c:pt>
                <c:pt idx="141">
                  <c:v>12773.8186375568</c:v>
                </c:pt>
                <c:pt idx="142">
                  <c:v>12816.49327254405</c:v>
                </c:pt>
                <c:pt idx="143">
                  <c:v>12995.433694786723</c:v>
                </c:pt>
                <c:pt idx="144">
                  <c:v>12942.136189287627</c:v>
                </c:pt>
                <c:pt idx="145">
                  <c:v>13150.838964257458</c:v>
                </c:pt>
                <c:pt idx="146">
                  <c:v>13160.54607007001</c:v>
                </c:pt>
                <c:pt idx="147">
                  <c:v>13332.343527658164</c:v>
                </c:pt>
                <c:pt idx="148">
                  <c:v>13294.15613969747</c:v>
                </c:pt>
                <c:pt idx="149">
                  <c:v>13510.917644021118</c:v>
                </c:pt>
                <c:pt idx="150">
                  <c:v>13496.265408832363</c:v>
                </c:pt>
                <c:pt idx="151">
                  <c:v>13632.164890208067</c:v>
                </c:pt>
                <c:pt idx="152">
                  <c:v>13636.926866644411</c:v>
                </c:pt>
                <c:pt idx="153">
                  <c:v>13838.028794610078</c:v>
                </c:pt>
                <c:pt idx="154">
                  <c:v>13900.209217692358</c:v>
                </c:pt>
                <c:pt idx="155">
                  <c:v>13921.180229306265</c:v>
                </c:pt>
                <c:pt idx="156">
                  <c:v>14016.419758033173</c:v>
                </c:pt>
                <c:pt idx="157">
                  <c:v>14128.87566310687</c:v>
                </c:pt>
                <c:pt idx="158">
                  <c:v>14230.342391788998</c:v>
                </c:pt>
                <c:pt idx="159">
                  <c:v>14242.064179940004</c:v>
                </c:pt>
                <c:pt idx="160">
                  <c:v>14369.904931961893</c:v>
                </c:pt>
                <c:pt idx="161">
                  <c:v>14477.049401779666</c:v>
                </c:pt>
                <c:pt idx="162">
                  <c:v>14638.956600615411</c:v>
                </c:pt>
                <c:pt idx="163">
                  <c:v>14571.922624626855</c:v>
                </c:pt>
                <c:pt idx="164">
                  <c:v>14783.738999574298</c:v>
                </c:pt>
                <c:pt idx="165">
                  <c:v>14785.204223093175</c:v>
                </c:pt>
                <c:pt idx="166">
                  <c:v>14961.122621828164</c:v>
                </c:pt>
                <c:pt idx="167">
                  <c:v>14914.876504513657</c:v>
                </c:pt>
                <c:pt idx="168">
                  <c:v>15145.466055796691</c:v>
                </c:pt>
                <c:pt idx="169">
                  <c:v>15166.803373290319</c:v>
                </c:pt>
                <c:pt idx="170">
                  <c:v>15253.709443253621</c:v>
                </c:pt>
                <c:pt idx="171">
                  <c:v>15275.138337217177</c:v>
                </c:pt>
                <c:pt idx="172">
                  <c:v>15459.481771185703</c:v>
                </c:pt>
                <c:pt idx="173">
                  <c:v>15484.756876886304</c:v>
                </c:pt>
                <c:pt idx="174">
                  <c:v>15586.681487918086</c:v>
                </c:pt>
                <c:pt idx="175">
                  <c:v>15639.521111067532</c:v>
                </c:pt>
                <c:pt idx="176">
                  <c:v>15788.882333522906</c:v>
                </c:pt>
                <c:pt idx="177">
                  <c:v>15888.425956336512</c:v>
                </c:pt>
                <c:pt idx="178">
                  <c:v>15907.382285611962</c:v>
                </c:pt>
                <c:pt idx="179">
                  <c:v>16032.017861186314</c:v>
                </c:pt>
                <c:pt idx="180">
                  <c:v>16106.652684179035</c:v>
                </c:pt>
                <c:pt idx="181">
                  <c:v>16250.061436088976</c:v>
                </c:pt>
                <c:pt idx="182">
                  <c:v>16243.742659663827</c:v>
                </c:pt>
                <c:pt idx="183">
                  <c:v>16412.243364334514</c:v>
                </c:pt>
                <c:pt idx="184">
                  <c:v>16465.357716893748</c:v>
                </c:pt>
                <c:pt idx="185">
                  <c:v>16636.605715662325</c:v>
                </c:pt>
                <c:pt idx="186">
                  <c:v>16593.015315975779</c:v>
                </c:pt>
                <c:pt idx="187">
                  <c:v>16806.937949731608</c:v>
                </c:pt>
                <c:pt idx="188">
                  <c:v>16787.798467516292</c:v>
                </c:pt>
                <c:pt idx="189">
                  <c:v>16957.581242765995</c:v>
                </c:pt>
                <c:pt idx="190">
                  <c:v>16946.042607554849</c:v>
                </c:pt>
                <c:pt idx="191">
                  <c:v>17150.166559028195</c:v>
                </c:pt>
                <c:pt idx="192">
                  <c:v>17184.690888191701</c:v>
                </c:pt>
                <c:pt idx="193">
                  <c:v>17267.01813465852</c:v>
                </c:pt>
                <c:pt idx="194">
                  <c:v>17313.264251973025</c:v>
                </c:pt>
                <c:pt idx="195">
                  <c:v>17482.772297812939</c:v>
                </c:pt>
                <c:pt idx="196">
                  <c:v>17567.755261907721</c:v>
                </c:pt>
                <c:pt idx="197">
                  <c:v>17580.667544167809</c:v>
                </c:pt>
                <c:pt idx="198">
                  <c:v>17698.43488449743</c:v>
                </c:pt>
                <c:pt idx="199">
                  <c:v>17796.055401442511</c:v>
                </c:pt>
                <c:pt idx="200">
                  <c:v>17938.182082773437</c:v>
                </c:pt>
                <c:pt idx="201">
                  <c:v>17918.0352593889</c:v>
                </c:pt>
                <c:pt idx="202">
                  <c:v>18076.187822957527</c:v>
                </c:pt>
                <c:pt idx="203">
                  <c:v>18128.844293167116</c:v>
                </c:pt>
                <c:pt idx="204">
                  <c:v>18305.312150721686</c:v>
                </c:pt>
                <c:pt idx="205">
                  <c:v>18267.033186291061</c:v>
                </c:pt>
                <c:pt idx="206">
                  <c:v>18472.072902463708</c:v>
                </c:pt>
                <c:pt idx="207">
                  <c:v>18492.769184667821</c:v>
                </c:pt>
                <c:pt idx="208">
                  <c:v>18643.046171822494</c:v>
                </c:pt>
                <c:pt idx="209">
                  <c:v>18634.25483070924</c:v>
                </c:pt>
                <c:pt idx="210">
                  <c:v>18831.510546937858</c:v>
                </c:pt>
                <c:pt idx="211">
                  <c:v>18844.239676258087</c:v>
                </c:pt>
                <c:pt idx="212">
                  <c:v>18961.915440117777</c:v>
                </c:pt>
                <c:pt idx="213">
                  <c:v>18988.655769337256</c:v>
                </c:pt>
                <c:pt idx="214">
                  <c:v>19163.658403372952</c:v>
                </c:pt>
                <c:pt idx="215">
                  <c:v>19233.622826399256</c:v>
                </c:pt>
                <c:pt idx="216">
                  <c:v>19265.491437934801</c:v>
                </c:pt>
                <c:pt idx="217">
                  <c:v>19359.174166672907</c:v>
                </c:pt>
                <c:pt idx="218">
                  <c:v>19485.824424585709</c:v>
                </c:pt>
                <c:pt idx="219">
                  <c:v>19610.643153099914</c:v>
                </c:pt>
                <c:pt idx="220">
                  <c:v>19593.976235572707</c:v>
                </c:pt>
                <c:pt idx="221">
                  <c:v>19743.703763907797</c:v>
                </c:pt>
                <c:pt idx="222">
                  <c:v>19826.03101037462</c:v>
                </c:pt>
                <c:pt idx="223">
                  <c:v>19996.454820913827</c:v>
                </c:pt>
                <c:pt idx="224">
                  <c:v>19945.263574223114</c:v>
                </c:pt>
                <c:pt idx="225">
                  <c:v>20147.098113948217</c:v>
                </c:pt>
                <c:pt idx="226">
                  <c:v>20184.552890149473</c:v>
                </c:pt>
                <c:pt idx="227">
                  <c:v>20327.229030299975</c:v>
                </c:pt>
                <c:pt idx="228">
                  <c:v>20293.25415995605</c:v>
                </c:pt>
                <c:pt idx="229">
                  <c:v>20522.927946539789</c:v>
                </c:pt>
                <c:pt idx="230">
                  <c:v>20567.342534455704</c:v>
                </c:pt>
                <c:pt idx="231">
                  <c:v>20634.01020456454</c:v>
                </c:pt>
                <c:pt idx="232">
                  <c:v>20669.358721957407</c:v>
                </c:pt>
                <c:pt idx="233">
                  <c:v>20848.299144200082</c:v>
                </c:pt>
                <c:pt idx="234">
                  <c:v>20903.702908507563</c:v>
                </c:pt>
                <c:pt idx="235">
                  <c:v>20964.418108070968</c:v>
                </c:pt>
                <c:pt idx="236">
                  <c:v>21033.192036988188</c:v>
                </c:pt>
                <c:pt idx="237">
                  <c:v>21192.809824075692</c:v>
                </c:pt>
                <c:pt idx="238">
                  <c:v>21312.500270273835</c:v>
                </c:pt>
                <c:pt idx="239">
                  <c:v>21297.664882145222</c:v>
                </c:pt>
                <c:pt idx="240">
                  <c:v>21434.938010569869</c:v>
                </c:pt>
                <c:pt idx="241">
                  <c:v>21536.404739252001</c:v>
                </c:pt>
                <c:pt idx="242">
                  <c:v>21694.832032230417</c:v>
                </c:pt>
                <c:pt idx="243">
                  <c:v>21638.695656163498</c:v>
                </c:pt>
                <c:pt idx="244">
                  <c:v>21825.511654820126</c:v>
                </c:pt>
                <c:pt idx="245">
                  <c:v>21877.16078386049</c:v>
                </c:pt>
                <c:pt idx="246">
                  <c:v>22022.309488699095</c:v>
                </c:pt>
                <c:pt idx="247">
                  <c:v>21983.023183099245</c:v>
                </c:pt>
                <c:pt idx="248">
                  <c:v>22205.554005028465</c:v>
                </c:pt>
                <c:pt idx="249">
                  <c:v>22269.47438103941</c:v>
                </c:pt>
                <c:pt idx="250">
                  <c:v>22315.903651293778</c:v>
                </c:pt>
                <c:pt idx="251">
                  <c:v>22351.252168686649</c:v>
                </c:pt>
                <c:pt idx="252">
                  <c:v>22553.72774370126</c:v>
                </c:pt>
                <c:pt idx="253">
                  <c:v>22558.947602487257</c:v>
                </c:pt>
                <c:pt idx="254">
                  <c:v>22198.044734494229</c:v>
                </c:pt>
                <c:pt idx="255">
                  <c:v>22060.863182539506</c:v>
                </c:pt>
                <c:pt idx="256">
                  <c:v>20756.631097800433</c:v>
                </c:pt>
                <c:pt idx="257">
                  <c:v>15677.800075498157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ED-4024-B574-745CE50EF29C}"/>
            </c:ext>
          </c:extLst>
        </c:ser>
        <c:ser>
          <c:idx val="4"/>
          <c:order val="4"/>
          <c:tx>
            <c:v>Analysis Range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Lit>
              <c:ptCount val="999"/>
            </c:strLit>
          </c:xVal>
          <c:yVal>
            <c:numRef>
              <c:f>'Res 3'!$BM$11:$BM$1009</c:f>
              <c:numCache>
                <c:formatCode>General</c:formatCode>
                <c:ptCount val="99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ED-4024-B574-745CE50EF29C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5-C3ED-4024-B574-745CE50EF29C}"/>
            </c:ext>
          </c:extLst>
        </c:ser>
        <c:ser>
          <c:idx val="6"/>
          <c:order val="6"/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6-C3ED-4024-B574-745CE50EF29C}"/>
            </c:ext>
          </c:extLst>
        </c:ser>
        <c:ser>
          <c:idx val="7"/>
          <c:order val="7"/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7-C3ED-4024-B574-745CE50EF29C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8-C3ED-4024-B574-745CE50EF29C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9-C3ED-4024-B574-745CE50EF29C}"/>
            </c:ext>
          </c:extLst>
        </c:ser>
        <c:ser>
          <c:idx val="10"/>
          <c:order val="10"/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A-C3ED-4024-B574-745CE50EF29C}"/>
            </c:ext>
          </c:extLst>
        </c:ser>
        <c:ser>
          <c:idx val="11"/>
          <c:order val="11"/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B-C3ED-4024-B574-745CE50EF29C}"/>
            </c:ext>
          </c:extLst>
        </c:ser>
        <c:ser>
          <c:idx val="12"/>
          <c:order val="12"/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C-C3ED-4024-B574-745CE50EF29C}"/>
            </c:ext>
          </c:extLst>
        </c:ser>
        <c:ser>
          <c:idx val="13"/>
          <c:order val="13"/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D-C3ED-4024-B574-745CE50EF29C}"/>
            </c:ext>
          </c:extLst>
        </c:ser>
        <c:ser>
          <c:idx val="14"/>
          <c:order val="14"/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E-C3ED-4024-B574-745CE50EF29C}"/>
            </c:ext>
          </c:extLst>
        </c:ser>
        <c:ser>
          <c:idx val="15"/>
          <c:order val="15"/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0F-C3ED-4024-B574-745CE50EF29C}"/>
            </c:ext>
          </c:extLst>
        </c:ser>
        <c:ser>
          <c:idx val="16"/>
          <c:order val="16"/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0-C3ED-4024-B574-745CE50EF29C}"/>
            </c:ext>
          </c:extLst>
        </c:ser>
        <c:ser>
          <c:idx val="17"/>
          <c:order val="17"/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1-C3ED-4024-B574-745CE50EF29C}"/>
            </c:ext>
          </c:extLst>
        </c:ser>
        <c:ser>
          <c:idx val="18"/>
          <c:order val="18"/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2-C3ED-4024-B574-745CE50EF29C}"/>
            </c:ext>
          </c:extLst>
        </c:ser>
        <c:ser>
          <c:idx val="19"/>
          <c:order val="19"/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3-C3ED-4024-B574-745CE50EF29C}"/>
            </c:ext>
          </c:extLst>
        </c:ser>
        <c:ser>
          <c:idx val="20"/>
          <c:order val="20"/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4-C3ED-4024-B574-745CE50EF29C}"/>
            </c:ext>
          </c:extLst>
        </c:ser>
        <c:ser>
          <c:idx val="21"/>
          <c:order val="21"/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5-C3ED-4024-B574-745CE50EF29C}"/>
            </c:ext>
          </c:extLst>
        </c:ser>
        <c:ser>
          <c:idx val="22"/>
          <c:order val="22"/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6-C3ED-4024-B574-745CE50EF29C}"/>
            </c:ext>
          </c:extLst>
        </c:ser>
        <c:ser>
          <c:idx val="23"/>
          <c:order val="23"/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7-C3ED-4024-B574-745CE50EF29C}"/>
            </c:ext>
          </c:extLst>
        </c:ser>
        <c:ser>
          <c:idx val="24"/>
          <c:order val="24"/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smooth val="1"/>
          <c:extLst>
            <c:ext xmlns:c16="http://schemas.microsoft.com/office/drawing/2014/chart" uri="{C3380CC4-5D6E-409C-BE32-E72D297353CC}">
              <c16:uniqueId val="{00000018-C3ED-4024-B574-745CE50E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145752"/>
        <c:axId val="471722736"/>
      </c:scatterChart>
      <c:valAx>
        <c:axId val="35114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22736"/>
        <c:crosses val="autoZero"/>
        <c:crossBetween val="midCat"/>
      </c:valAx>
      <c:valAx>
        <c:axId val="4717227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145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/>
  <sheetViews>
    <sheetView tabSelected="1"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602" cy="6288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117</xdr:col>
      <xdr:colOff>464820</xdr:colOff>
      <xdr:row>44</xdr:row>
      <xdr:rowOff>45726</xdr:rowOff>
    </xdr:from>
    <xdr:to>
      <xdr:col>125</xdr:col>
      <xdr:colOff>160020</xdr:colOff>
      <xdr:row>59</xdr:row>
      <xdr:rowOff>45726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464820</xdr:colOff>
      <xdr:row>44</xdr:row>
      <xdr:rowOff>45726</xdr:rowOff>
    </xdr:from>
    <xdr:to>
      <xdr:col>124</xdr:col>
      <xdr:colOff>160020</xdr:colOff>
      <xdr:row>59</xdr:row>
      <xdr:rowOff>45726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464820</xdr:colOff>
      <xdr:row>44</xdr:row>
      <xdr:rowOff>45726</xdr:rowOff>
    </xdr:from>
    <xdr:to>
      <xdr:col>124</xdr:col>
      <xdr:colOff>160020</xdr:colOff>
      <xdr:row>59</xdr:row>
      <xdr:rowOff>45726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124</xdr:col>
      <xdr:colOff>464820</xdr:colOff>
      <xdr:row>44</xdr:row>
      <xdr:rowOff>45726</xdr:rowOff>
    </xdr:from>
    <xdr:to>
      <xdr:col>132</xdr:col>
      <xdr:colOff>160020</xdr:colOff>
      <xdr:row>59</xdr:row>
      <xdr:rowOff>45726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132</xdr:col>
      <xdr:colOff>464820</xdr:colOff>
      <xdr:row>44</xdr:row>
      <xdr:rowOff>45726</xdr:rowOff>
    </xdr:from>
    <xdr:to>
      <xdr:col>140</xdr:col>
      <xdr:colOff>160020</xdr:colOff>
      <xdr:row>59</xdr:row>
      <xdr:rowOff>45726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CO1008"/>
  <sheetViews>
    <sheetView zoomScaleNormal="100" workbookViewId="0">
      <selection activeCell="B2" sqref="B2"/>
    </sheetView>
  </sheetViews>
  <sheetFormatPr defaultRowHeight="14.5" x14ac:dyDescent="0.35"/>
  <cols>
    <col min="2" max="2" width="20.26953125" bestFit="1" customWidth="1"/>
    <col min="3" max="3" width="11.1796875" customWidth="1"/>
    <col min="4" max="4" width="9.54296875" bestFit="1" customWidth="1"/>
    <col min="23" max="28" width="8.1796875" customWidth="1"/>
    <col min="29" max="29" width="15.453125" bestFit="1" customWidth="1"/>
    <col min="30" max="30" width="11.81640625" bestFit="1" customWidth="1"/>
    <col min="31" max="31" width="10.81640625" customWidth="1"/>
    <col min="32" max="32" width="8.1796875" customWidth="1"/>
    <col min="33" max="33" width="15.453125" bestFit="1" customWidth="1"/>
    <col min="34" max="34" width="10.453125" customWidth="1"/>
    <col min="35" max="36" width="8.1796875" customWidth="1"/>
    <col min="37" max="37" width="15.453125" bestFit="1" customWidth="1"/>
    <col min="38" max="38" width="8.1796875" customWidth="1"/>
    <col min="40" max="40" width="9.81640625" bestFit="1" customWidth="1"/>
    <col min="41" max="41" width="9.1796875" style="1"/>
    <col min="44" max="45" width="8.1796875" customWidth="1"/>
    <col min="46" max="46" width="13" customWidth="1"/>
    <col min="47" max="47" width="11.7265625" customWidth="1"/>
    <col min="48" max="48" width="15.453125" bestFit="1" customWidth="1"/>
    <col min="49" max="51" width="8.1796875" customWidth="1"/>
    <col min="52" max="52" width="15.453125" bestFit="1" customWidth="1"/>
    <col min="53" max="55" width="8.1796875" customWidth="1"/>
    <col min="56" max="56" width="15.453125" bestFit="1" customWidth="1"/>
    <col min="57" max="57" width="11.26953125" customWidth="1"/>
    <col min="58" max="59" width="8.1796875" customWidth="1"/>
    <col min="60" max="60" width="15.453125" bestFit="1" customWidth="1"/>
    <col min="61" max="63" width="8.1796875" customWidth="1"/>
    <col min="64" max="64" width="15.453125" bestFit="1" customWidth="1"/>
    <col min="65" max="67" width="8.1796875" customWidth="1"/>
    <col min="68" max="68" width="15.453125" bestFit="1" customWidth="1"/>
    <col min="69" max="69" width="9.453125" customWidth="1"/>
    <col min="70" max="71" width="8.1796875" customWidth="1"/>
    <col min="73" max="73" width="9.7265625" customWidth="1"/>
    <col min="74" max="74" width="13.26953125" customWidth="1"/>
    <col min="76" max="76" width="10.54296875" bestFit="1" customWidth="1"/>
    <col min="77" max="79" width="8.1796875" customWidth="1"/>
    <col min="80" max="80" width="15.453125" bestFit="1" customWidth="1"/>
    <col min="81" max="81" width="12" bestFit="1" customWidth="1"/>
    <col min="82" max="82" width="9.54296875" bestFit="1" customWidth="1"/>
    <col min="84" max="84" width="9.54296875" bestFit="1" customWidth="1"/>
  </cols>
  <sheetData>
    <row r="2" spans="1:93" x14ac:dyDescent="0.35">
      <c r="B2" t="s">
        <v>55</v>
      </c>
      <c r="C2" s="2"/>
      <c r="M2" t="s">
        <v>0</v>
      </c>
      <c r="N2" t="s">
        <v>52</v>
      </c>
      <c r="O2" t="s">
        <v>1</v>
      </c>
      <c r="P2" t="s">
        <v>2</v>
      </c>
      <c r="Q2" t="s">
        <v>3</v>
      </c>
      <c r="S2" t="s">
        <v>57</v>
      </c>
      <c r="T2" t="s">
        <v>58</v>
      </c>
      <c r="U2" t="s">
        <v>59</v>
      </c>
      <c r="V2" t="s">
        <v>60</v>
      </c>
      <c r="AC2" t="s">
        <v>8</v>
      </c>
      <c r="AE2" s="1">
        <f>MAX(Q10:Q1020)</f>
        <v>19713.723825532299</v>
      </c>
      <c r="AF2" t="s">
        <v>9</v>
      </c>
      <c r="AG2" s="4">
        <f>CONVERT(AE2,"psi","Pa")/(1000000)</f>
        <v>135.9213411215957</v>
      </c>
      <c r="AH2" t="s">
        <v>10</v>
      </c>
      <c r="AJ2" s="1"/>
      <c r="AR2" s="1"/>
      <c r="BB2" s="1"/>
      <c r="BG2" s="1"/>
      <c r="BL2" s="1"/>
      <c r="BQ2" s="1"/>
      <c r="BV2" s="1"/>
      <c r="CA2" s="1"/>
      <c r="CF2" s="1"/>
      <c r="CO2" s="1"/>
    </row>
    <row r="3" spans="1:93" x14ac:dyDescent="0.35">
      <c r="F3" t="s">
        <v>11</v>
      </c>
      <c r="M3" t="s">
        <v>12</v>
      </c>
      <c r="N3">
        <v>0.4</v>
      </c>
      <c r="O3">
        <f>MATCH(N3,S10:S1020)</f>
        <v>86</v>
      </c>
      <c r="P3" t="str">
        <f>CONCATENATE("Q",$O3)</f>
        <v>Q86</v>
      </c>
      <c r="Q3" t="str">
        <f>CONCATENATE("P",$O3)</f>
        <v>P86</v>
      </c>
      <c r="S3" t="str">
        <f>CONCATENATE("L",$O3)</f>
        <v>L86</v>
      </c>
      <c r="T3" t="str">
        <f>CONCATENATE("M",$O3)</f>
        <v>M86</v>
      </c>
      <c r="U3" t="str">
        <f>CONCATENATE("N",$O3)</f>
        <v>N86</v>
      </c>
      <c r="V3" t="str">
        <f>CONCATENATE("O",$O3)</f>
        <v>O86</v>
      </c>
      <c r="AR3" s="1"/>
    </row>
    <row r="4" spans="1:93" x14ac:dyDescent="0.35">
      <c r="B4" t="s">
        <v>13</v>
      </c>
      <c r="C4">
        <v>29.995000000000001</v>
      </c>
      <c r="E4" t="s">
        <v>14</v>
      </c>
      <c r="F4">
        <f>CONVERT(C4,"mm","in")</f>
        <v>1.1809055118110237</v>
      </c>
      <c r="M4" t="s">
        <v>15</v>
      </c>
      <c r="N4">
        <v>0.55000000000000004</v>
      </c>
      <c r="O4">
        <f>MATCH(N4,S11:S1021)</f>
        <v>131</v>
      </c>
      <c r="P4" t="str">
        <f>CONCATENATE("Q",$O4)</f>
        <v>Q131</v>
      </c>
      <c r="Q4" t="str">
        <f>CONCATENATE("P",$O4)</f>
        <v>P131</v>
      </c>
      <c r="S4" t="str">
        <f>CONCATENATE("L",$O4)</f>
        <v>L131</v>
      </c>
      <c r="T4" t="str">
        <f>CONCATENATE("M",$O4)</f>
        <v>M131</v>
      </c>
      <c r="U4" t="str">
        <f>CONCATENATE("N",$O4)</f>
        <v>N131</v>
      </c>
      <c r="V4" t="str">
        <f>CONCATENATE("O",$O4)</f>
        <v>O131</v>
      </c>
      <c r="AD4" t="s">
        <v>9</v>
      </c>
      <c r="AE4" t="s">
        <v>16</v>
      </c>
      <c r="AG4" t="s">
        <v>17</v>
      </c>
    </row>
    <row r="5" spans="1:93" x14ac:dyDescent="0.35">
      <c r="B5" t="s">
        <v>18</v>
      </c>
      <c r="C5">
        <v>56.69</v>
      </c>
      <c r="E5" t="s">
        <v>19</v>
      </c>
      <c r="F5">
        <f>CONVERT(C5,"mm","in")</f>
        <v>2.2318897637795274</v>
      </c>
      <c r="AC5" t="s">
        <v>20</v>
      </c>
      <c r="AD5">
        <f ca="1">SLOPE(INDIRECT(P3):INDIRECT(P4),INDIRECT(Q3):INDIRECT(Q4))</f>
        <v>1068289.0751046457</v>
      </c>
      <c r="AE5" s="3">
        <f ca="1">AD5/1000000</f>
        <v>1.0682890751046457</v>
      </c>
      <c r="AG5" s="4">
        <f ca="1">CONVERT(AD5,"psi","Pa")/1000000000</f>
        <v>7.3655938917898398</v>
      </c>
      <c r="AI5" s="3"/>
      <c r="AL5" s="1"/>
      <c r="AM5" s="3"/>
      <c r="AZ5" s="4"/>
      <c r="BB5" s="3"/>
      <c r="BD5" s="4"/>
      <c r="BF5" s="3"/>
      <c r="BH5" s="4"/>
      <c r="BJ5" s="3"/>
      <c r="BL5" s="4"/>
      <c r="BN5" s="3"/>
      <c r="BP5" s="4"/>
      <c r="BR5" s="3"/>
      <c r="BT5" s="4"/>
      <c r="BV5" s="3"/>
      <c r="BX5" s="4"/>
      <c r="CC5" s="5"/>
      <c r="CD5" s="3"/>
      <c r="CF5" s="4"/>
    </row>
    <row r="6" spans="1:93" x14ac:dyDescent="0.35">
      <c r="H6" s="15" t="s">
        <v>51</v>
      </c>
      <c r="I6" s="15"/>
      <c r="J6" s="15"/>
      <c r="K6" s="15"/>
      <c r="AC6" t="s">
        <v>4</v>
      </c>
      <c r="AD6" s="5">
        <f ca="1">SLOPE(INDIRECT(P3):INDIRECT(P4),INDIRECT(S3):INDIRECT(S4))</f>
        <v>3014604.3677684572</v>
      </c>
      <c r="AE6" s="3"/>
      <c r="AG6" s="4">
        <f t="shared" ref="AG6:AG8" ca="1" si="0">CONVERT(AD6,"psi","Pa")/1000000000</f>
        <v>20.784965450688766</v>
      </c>
      <c r="AH6" s="5"/>
      <c r="AI6" s="3"/>
      <c r="AK6" s="1"/>
      <c r="AL6" s="5"/>
      <c r="AM6" s="3"/>
      <c r="AW6" s="5"/>
      <c r="AX6" s="3"/>
      <c r="AZ6" s="4"/>
      <c r="BA6" s="5"/>
      <c r="BB6" s="3"/>
      <c r="BD6" s="4"/>
      <c r="BE6" s="5"/>
      <c r="BF6" s="3"/>
      <c r="BH6" s="4"/>
      <c r="BI6" s="5"/>
      <c r="BJ6" s="3"/>
      <c r="BL6" s="4"/>
      <c r="BM6" s="5"/>
      <c r="BN6" s="3"/>
      <c r="BP6" s="4"/>
      <c r="BQ6" s="5"/>
      <c r="BR6" s="3"/>
      <c r="BT6" s="4"/>
      <c r="BU6" s="5"/>
      <c r="BV6" s="3"/>
      <c r="BX6" s="4"/>
      <c r="CC6" s="5"/>
      <c r="CD6" s="3"/>
      <c r="CF6" s="4"/>
    </row>
    <row r="7" spans="1:93" x14ac:dyDescent="0.35">
      <c r="B7" t="s">
        <v>21</v>
      </c>
      <c r="C7">
        <v>3000</v>
      </c>
      <c r="H7" t="s">
        <v>22</v>
      </c>
      <c r="I7" t="s">
        <v>23</v>
      </c>
      <c r="J7" t="s">
        <v>24</v>
      </c>
      <c r="K7" t="s">
        <v>25</v>
      </c>
      <c r="L7" t="s">
        <v>22</v>
      </c>
      <c r="M7" t="s">
        <v>23</v>
      </c>
      <c r="N7" t="s">
        <v>24</v>
      </c>
      <c r="O7" t="s">
        <v>25</v>
      </c>
      <c r="AC7" t="s">
        <v>5</v>
      </c>
      <c r="AD7" s="3">
        <f ca="1">-1*SLOPE(INDIRECT(T3):INDIRECT(T4),INDIRECT(S3):INDIRECT(S4))</f>
        <v>0.18990714965084726</v>
      </c>
      <c r="AE7" s="3">
        <f ca="1">AD7</f>
        <v>0.18990714965084726</v>
      </c>
      <c r="AG7" s="3">
        <f ca="1">AD7</f>
        <v>0.18990714965084726</v>
      </c>
      <c r="AH7" s="3"/>
      <c r="AI7" s="3"/>
      <c r="AK7" s="3"/>
      <c r="AL7" s="3"/>
      <c r="AM7" s="3"/>
      <c r="AN7" s="5"/>
      <c r="AP7" s="6"/>
      <c r="AT7" s="6"/>
      <c r="AW7" s="3"/>
      <c r="AX7" s="3"/>
      <c r="AZ7" s="3"/>
      <c r="BA7" s="3"/>
      <c r="BB7" s="3"/>
      <c r="BD7" s="3"/>
      <c r="BE7" s="3"/>
      <c r="BF7" s="3"/>
      <c r="BH7" s="3"/>
      <c r="BI7" s="3"/>
      <c r="BJ7" s="3"/>
      <c r="BL7" s="3"/>
      <c r="BM7" s="3"/>
      <c r="BN7" s="3"/>
      <c r="BP7" s="3"/>
      <c r="BQ7" s="3"/>
      <c r="BR7" s="3"/>
      <c r="BT7" s="3"/>
      <c r="BU7" s="3"/>
      <c r="BV7" s="3"/>
      <c r="BX7" s="3"/>
      <c r="CC7" s="3"/>
      <c r="CD7" s="3"/>
      <c r="CF7" s="3"/>
    </row>
    <row r="8" spans="1:93" x14ac:dyDescent="0.35">
      <c r="H8" t="s">
        <v>26</v>
      </c>
      <c r="I8" t="s">
        <v>26</v>
      </c>
      <c r="J8" t="s">
        <v>26</v>
      </c>
      <c r="K8" t="s">
        <v>26</v>
      </c>
      <c r="T8" s="15" t="s">
        <v>27</v>
      </c>
      <c r="U8" s="15"/>
      <c r="V8" s="15"/>
      <c r="AC8" t="s">
        <v>6</v>
      </c>
      <c r="AD8">
        <f ca="1">SLOPE(INDIRECT(P3):INDIRECT(P4),INDIRECT(U3):INDIRECT(U4))</f>
        <v>4409631.3824114902</v>
      </c>
      <c r="AE8" s="3"/>
      <c r="AG8" s="4">
        <f t="shared" ca="1" si="0"/>
        <v>30.403338134065709</v>
      </c>
      <c r="AI8" s="3"/>
      <c r="AK8" s="7"/>
      <c r="AM8" s="3"/>
      <c r="AN8" s="3"/>
      <c r="AT8" s="1"/>
      <c r="AX8" s="3"/>
      <c r="AZ8" s="4"/>
      <c r="BB8" s="3"/>
      <c r="BD8" s="4"/>
      <c r="BF8" s="3"/>
      <c r="BH8" s="4"/>
      <c r="BJ8" s="3"/>
      <c r="BL8" s="4"/>
      <c r="BN8" s="3"/>
      <c r="BP8" s="4"/>
      <c r="BR8" s="3"/>
      <c r="BT8" s="4"/>
      <c r="BV8" s="3"/>
      <c r="BX8" s="4"/>
      <c r="CC8" s="5"/>
      <c r="CD8" s="3"/>
      <c r="CF8" s="4"/>
    </row>
    <row r="9" spans="1:93" x14ac:dyDescent="0.35">
      <c r="A9" t="s">
        <v>28</v>
      </c>
      <c r="B9" t="s">
        <v>29</v>
      </c>
      <c r="C9" t="s">
        <v>30</v>
      </c>
      <c r="D9" t="s">
        <v>31</v>
      </c>
      <c r="E9" t="s">
        <v>32</v>
      </c>
      <c r="F9" t="s">
        <v>33</v>
      </c>
      <c r="G9" t="s">
        <v>29</v>
      </c>
      <c r="H9" t="s">
        <v>34</v>
      </c>
      <c r="I9" t="s">
        <v>34</v>
      </c>
      <c r="J9" t="s">
        <v>34</v>
      </c>
      <c r="K9" t="s">
        <v>34</v>
      </c>
      <c r="L9" t="s">
        <v>44</v>
      </c>
      <c r="M9" t="s">
        <v>45</v>
      </c>
      <c r="N9" t="s">
        <v>46</v>
      </c>
      <c r="O9" t="s">
        <v>47</v>
      </c>
      <c r="P9" t="s">
        <v>35</v>
      </c>
      <c r="Q9" t="s">
        <v>36</v>
      </c>
      <c r="R9" t="s">
        <v>42</v>
      </c>
      <c r="S9" t="s">
        <v>37</v>
      </c>
      <c r="T9" t="s">
        <v>44</v>
      </c>
      <c r="U9" t="s">
        <v>45</v>
      </c>
      <c r="V9" t="s">
        <v>46</v>
      </c>
      <c r="W9" t="s">
        <v>47</v>
      </c>
      <c r="X9" t="s">
        <v>48</v>
      </c>
      <c r="Y9" t="s">
        <v>49</v>
      </c>
      <c r="Z9" t="s">
        <v>50</v>
      </c>
      <c r="AC9" t="s">
        <v>7</v>
      </c>
      <c r="AD9" s="3" t="e">
        <f ca="1">-1*SLOPE(INDIRECT(V3):INDIRECT(V4),INDIRECT(U3):INDIRECT(U4))</f>
        <v>#VALUE!</v>
      </c>
      <c r="AE9" s="3" t="e">
        <f ca="1">AD9</f>
        <v>#VALUE!</v>
      </c>
      <c r="AG9" s="3" t="e">
        <f ca="1">AD9</f>
        <v>#VALUE!</v>
      </c>
      <c r="AH9" s="3"/>
      <c r="AI9" s="3"/>
      <c r="AK9" s="3"/>
      <c r="AL9" s="3"/>
      <c r="AM9" s="3"/>
      <c r="AP9" s="8"/>
      <c r="AQ9" s="8"/>
      <c r="AW9" s="3"/>
      <c r="AX9" s="3"/>
      <c r="AZ9" s="3"/>
      <c r="BA9" s="3"/>
      <c r="BB9" s="3"/>
      <c r="BD9" s="3"/>
      <c r="BE9" s="3"/>
      <c r="BF9" s="3"/>
      <c r="BH9" s="3"/>
      <c r="BI9" s="3"/>
      <c r="BJ9" s="3"/>
      <c r="BL9" s="3"/>
      <c r="BM9" s="3"/>
      <c r="BN9" s="3"/>
      <c r="BP9" s="3"/>
      <c r="BQ9" s="3"/>
      <c r="BR9" s="3"/>
      <c r="BT9" s="3"/>
      <c r="BW9" s="3"/>
      <c r="BX9" s="3"/>
      <c r="BZ9" s="3"/>
      <c r="CE9" s="3"/>
      <c r="CF9" s="3"/>
      <c r="CH9" s="3"/>
    </row>
    <row r="10" spans="1:93" x14ac:dyDescent="0.35">
      <c r="A10">
        <v>0</v>
      </c>
      <c r="B10">
        <v>0</v>
      </c>
      <c r="C10">
        <v>10</v>
      </c>
      <c r="D10">
        <v>2823.3359999999998</v>
      </c>
      <c r="E10">
        <v>0.61350000000000005</v>
      </c>
      <c r="F10">
        <v>3092.4</v>
      </c>
      <c r="G10">
        <v>6</v>
      </c>
      <c r="H10">
        <v>188</v>
      </c>
      <c r="I10">
        <v>272</v>
      </c>
      <c r="J10">
        <v>-72</v>
      </c>
      <c r="K10" t="s">
        <v>38</v>
      </c>
      <c r="L10">
        <f>-(H10-$H$10)/(1000000)</f>
        <v>0</v>
      </c>
      <c r="M10">
        <f>-(I10-$I$10)/(1000000)</f>
        <v>0</v>
      </c>
      <c r="N10">
        <f>-(J10-$J$10)/(1000000)</f>
        <v>0</v>
      </c>
      <c r="O10" t="e">
        <f>K10/(1000000)</f>
        <v>#VALUE!</v>
      </c>
      <c r="P10">
        <f>(E10-$E$10)/$F$5</f>
        <v>0</v>
      </c>
      <c r="Q10" s="1">
        <f>IF(F10&gt;0,F10/(PI()*($F$4/2)^2)," ")</f>
        <v>2823.4199815706002</v>
      </c>
      <c r="R10" s="3">
        <f>CONVERT(Q10,"psi","MPa")</f>
        <v>19.466795509611178</v>
      </c>
      <c r="S10">
        <f>Q10/$AE$2</f>
        <v>0.14322103761613206</v>
      </c>
      <c r="T10" t="str">
        <f t="shared" ref="T10:T41" si="1">IFERROR(IF(AND(ROW(T10)&gt;$O$3,ROW(T10)&lt;$O$4),L10,"-1000"),-1000)</f>
        <v>-1000</v>
      </c>
      <c r="U10" t="str">
        <f t="shared" ref="U10:U41" si="2">IFERROR(IF(AND(ROW(U10)&gt;$O$3,ROW(U10)&lt;$O$4),M10,"-1000"),-1000)</f>
        <v>-1000</v>
      </c>
      <c r="V10" t="str">
        <f t="shared" ref="V10:V41" si="3">IFERROR(IF(AND(ROW(V10)&gt;$O$3,ROW(V10)&lt;$O$4),N10,"-1000"),-1000)</f>
        <v>-1000</v>
      </c>
      <c r="W10" t="str">
        <f t="shared" ref="W10:W41" si="4">IFERROR(IF(AND(ROW(W10)&gt;$O$3,ROW(W10)&lt;$O$4),O10,"-1000"),-1000)</f>
        <v>-1000</v>
      </c>
      <c r="X10" t="str">
        <f>IFERROR(IF(AND(ROW(W10)&gt;$O$3,ROW(W10)&lt;$O$4),Q10,"-1000"),-1000)</f>
        <v>-1000</v>
      </c>
      <c r="Y10">
        <f>AVERAGE(L10,N10)</f>
        <v>0</v>
      </c>
      <c r="Z10">
        <f>M10</f>
        <v>0</v>
      </c>
      <c r="AN10" s="3"/>
      <c r="AO10" s="9"/>
    </row>
    <row r="11" spans="1:93" x14ac:dyDescent="0.35">
      <c r="A11">
        <v>1.6670000000000001E-2</v>
      </c>
      <c r="B11">
        <v>1.0002</v>
      </c>
      <c r="C11">
        <v>10</v>
      </c>
      <c r="D11">
        <v>2864.2379999999998</v>
      </c>
      <c r="E11">
        <v>0.61350000000000005</v>
      </c>
      <c r="F11">
        <v>3137.2</v>
      </c>
      <c r="G11">
        <v>7</v>
      </c>
      <c r="H11">
        <v>136</v>
      </c>
      <c r="I11">
        <v>281</v>
      </c>
      <c r="J11">
        <v>-96</v>
      </c>
      <c r="K11" t="s">
        <v>38</v>
      </c>
      <c r="L11">
        <f t="shared" ref="L11:L74" si="5">-(H11-$H$10)/(1000000)</f>
        <v>5.1999999999999997E-5</v>
      </c>
      <c r="M11">
        <f t="shared" ref="M11:M74" si="6">-(I11-$I$10)/(1000000)</f>
        <v>-9.0000000000000002E-6</v>
      </c>
      <c r="N11">
        <f t="shared" ref="N11:N74" si="7">-(J11-$J$10)/(1000000)</f>
        <v>2.4000000000000001E-5</v>
      </c>
      <c r="O11" t="e">
        <f t="shared" ref="O11:O73" si="8">K11/(1000000)</f>
        <v>#VALUE!</v>
      </c>
      <c r="P11">
        <f t="shared" ref="P11:P74" si="9">(E11-$E$10)/$F$5</f>
        <v>0</v>
      </c>
      <c r="Q11" s="1">
        <f t="shared" ref="Q11:Q74" si="10">IF(F11&gt;0,F11/(PI()*($F$4/2)^2)," ")</f>
        <v>2864.3232331468394</v>
      </c>
      <c r="R11" s="3">
        <f t="shared" ref="R11:R74" si="11">CONVERT(Q11,"psi","MPa")</f>
        <v>19.748813501730751</v>
      </c>
      <c r="S11">
        <f t="shared" ref="S11:S74" si="12">Q11/$AE$2</f>
        <v>0.14529589936920498</v>
      </c>
      <c r="T11" t="str">
        <f t="shared" si="1"/>
        <v>-1000</v>
      </c>
      <c r="U11" t="str">
        <f t="shared" si="2"/>
        <v>-1000</v>
      </c>
      <c r="V11" t="str">
        <f t="shared" si="3"/>
        <v>-1000</v>
      </c>
      <c r="W11" t="str">
        <f t="shared" si="4"/>
        <v>-1000</v>
      </c>
      <c r="X11" t="str">
        <f t="shared" ref="X11:X74" si="13">IFERROR(IF(AND(ROW(W11)&gt;$O$3,ROW(W11)&lt;$O$4),Q11,"-1000"),-1000)</f>
        <v>-1000</v>
      </c>
      <c r="Y11">
        <f t="shared" ref="Y11:Y74" si="14">AVERAGE(L11,N11)</f>
        <v>3.8000000000000002E-5</v>
      </c>
      <c r="Z11">
        <f t="shared" ref="Z11:Z74" si="15">M11</f>
        <v>-9.0000000000000002E-6</v>
      </c>
      <c r="AC11" t="s">
        <v>39</v>
      </c>
      <c r="AD11" s="10">
        <f ca="1">AVERAGE(AD6,AD8)</f>
        <v>3712117.8750899737</v>
      </c>
      <c r="AE11" s="10"/>
      <c r="AG11" s="10">
        <f ca="1">AVERAGE(AG6,AG8)</f>
        <v>25.594151792377239</v>
      </c>
      <c r="AH11" s="6"/>
      <c r="AK11" s="10"/>
      <c r="AO11" s="9"/>
      <c r="AV11" s="1"/>
      <c r="AZ11" s="10"/>
      <c r="BD11" s="10"/>
      <c r="BH11" s="10"/>
      <c r="BL11" s="10"/>
      <c r="BP11" s="10"/>
      <c r="BT11" s="10"/>
      <c r="BX11" s="10"/>
      <c r="CF11" s="10"/>
    </row>
    <row r="12" spans="1:93" x14ac:dyDescent="0.35">
      <c r="A12">
        <v>3.3329999999999999E-2</v>
      </c>
      <c r="B12">
        <v>1.9998</v>
      </c>
      <c r="C12">
        <v>10</v>
      </c>
      <c r="D12">
        <v>3115.7669999999998</v>
      </c>
      <c r="E12">
        <v>0.61350000000000005</v>
      </c>
      <c r="F12">
        <v>3412.7</v>
      </c>
      <c r="G12">
        <v>8</v>
      </c>
      <c r="H12">
        <v>66</v>
      </c>
      <c r="I12">
        <v>291</v>
      </c>
      <c r="J12">
        <v>-124</v>
      </c>
      <c r="K12" t="s">
        <v>38</v>
      </c>
      <c r="L12">
        <f t="shared" si="5"/>
        <v>1.22E-4</v>
      </c>
      <c r="M12">
        <f t="shared" si="6"/>
        <v>-1.9000000000000001E-5</v>
      </c>
      <c r="N12">
        <f t="shared" si="7"/>
        <v>5.1999999999999997E-5</v>
      </c>
      <c r="O12" t="e">
        <f t="shared" si="8"/>
        <v>#VALUE!</v>
      </c>
      <c r="P12">
        <f t="shared" si="9"/>
        <v>0</v>
      </c>
      <c r="Q12" s="1">
        <f t="shared" si="10"/>
        <v>3115.8599699605438</v>
      </c>
      <c r="R12" s="3">
        <f t="shared" si="11"/>
        <v>21.483098252376813</v>
      </c>
      <c r="S12">
        <f t="shared" si="12"/>
        <v>0.15805537287303512</v>
      </c>
      <c r="T12" t="str">
        <f t="shared" si="1"/>
        <v>-1000</v>
      </c>
      <c r="U12" t="str">
        <f t="shared" si="2"/>
        <v>-1000</v>
      </c>
      <c r="V12" t="str">
        <f t="shared" si="3"/>
        <v>-1000</v>
      </c>
      <c r="W12" t="str">
        <f t="shared" si="4"/>
        <v>-1000</v>
      </c>
      <c r="X12" t="str">
        <f t="shared" si="13"/>
        <v>-1000</v>
      </c>
      <c r="Y12">
        <f t="shared" si="14"/>
        <v>8.7000000000000001E-5</v>
      </c>
      <c r="Z12">
        <f t="shared" si="15"/>
        <v>-1.9000000000000001E-5</v>
      </c>
      <c r="AC12" t="s">
        <v>40</v>
      </c>
      <c r="AD12" s="3">
        <f ca="1">AD7</f>
        <v>0.18990714965084726</v>
      </c>
      <c r="AE12" s="3"/>
      <c r="AG12" s="3">
        <f ca="1">AG7</f>
        <v>0.18990714965084726</v>
      </c>
      <c r="AK12" s="3"/>
      <c r="AO12" s="9"/>
      <c r="AT12" s="6"/>
      <c r="AV12" s="6"/>
      <c r="AZ12" s="3"/>
      <c r="BD12" s="3"/>
      <c r="BH12" s="3"/>
      <c r="BL12" s="3"/>
      <c r="BP12" s="3"/>
      <c r="BT12" s="3"/>
      <c r="BX12" s="3"/>
      <c r="CF12" s="3"/>
    </row>
    <row r="13" spans="1:93" x14ac:dyDescent="0.35">
      <c r="A13">
        <v>0.05</v>
      </c>
      <c r="B13">
        <v>3</v>
      </c>
      <c r="C13">
        <v>10</v>
      </c>
      <c r="D13">
        <v>3250.2510000000002</v>
      </c>
      <c r="E13">
        <v>0.61370000000000002</v>
      </c>
      <c r="F13">
        <v>3560</v>
      </c>
      <c r="G13">
        <v>9</v>
      </c>
      <c r="H13">
        <v>45</v>
      </c>
      <c r="I13">
        <v>294</v>
      </c>
      <c r="J13">
        <v>-131</v>
      </c>
      <c r="K13" t="s">
        <v>38</v>
      </c>
      <c r="L13">
        <f t="shared" si="5"/>
        <v>1.4300000000000001E-4</v>
      </c>
      <c r="M13">
        <f t="shared" si="6"/>
        <v>-2.1999999999999999E-5</v>
      </c>
      <c r="N13">
        <f t="shared" si="7"/>
        <v>5.8999999999999998E-5</v>
      </c>
      <c r="O13" t="e">
        <f t="shared" si="8"/>
        <v>#VALUE!</v>
      </c>
      <c r="P13">
        <f t="shared" si="9"/>
        <v>8.9610160522128078E-5</v>
      </c>
      <c r="Q13" s="1">
        <f t="shared" si="10"/>
        <v>3250.3476698975992</v>
      </c>
      <c r="R13" s="3">
        <f t="shared" si="11"/>
        <v>22.410358302359263</v>
      </c>
      <c r="S13">
        <f t="shared" si="12"/>
        <v>0.1648774071638307</v>
      </c>
      <c r="T13" t="str">
        <f t="shared" si="1"/>
        <v>-1000</v>
      </c>
      <c r="U13" t="str">
        <f t="shared" si="2"/>
        <v>-1000</v>
      </c>
      <c r="V13" t="str">
        <f t="shared" si="3"/>
        <v>-1000</v>
      </c>
      <c r="W13" t="str">
        <f t="shared" si="4"/>
        <v>-1000</v>
      </c>
      <c r="X13" t="str">
        <f t="shared" si="13"/>
        <v>-1000</v>
      </c>
      <c r="Y13">
        <f t="shared" si="14"/>
        <v>1.01E-4</v>
      </c>
      <c r="Z13">
        <f t="shared" si="15"/>
        <v>-2.1999999999999999E-5</v>
      </c>
      <c r="AO13" s="9"/>
    </row>
    <row r="14" spans="1:93" x14ac:dyDescent="0.35">
      <c r="A14">
        <v>6.6669999999999993E-2</v>
      </c>
      <c r="B14">
        <v>4.0001999999999995</v>
      </c>
      <c r="C14">
        <v>10</v>
      </c>
      <c r="D14">
        <v>3238.6559999999999</v>
      </c>
      <c r="E14">
        <v>0.61399999999999999</v>
      </c>
      <c r="F14">
        <v>3547.3</v>
      </c>
      <c r="G14">
        <v>10</v>
      </c>
      <c r="H14">
        <v>61</v>
      </c>
      <c r="I14">
        <v>293</v>
      </c>
      <c r="J14">
        <v>-129</v>
      </c>
      <c r="K14" t="s">
        <v>38</v>
      </c>
      <c r="L14">
        <f t="shared" si="5"/>
        <v>1.27E-4</v>
      </c>
      <c r="M14">
        <f t="shared" si="6"/>
        <v>-2.0999999999999999E-5</v>
      </c>
      <c r="N14">
        <f t="shared" si="7"/>
        <v>5.7000000000000003E-5</v>
      </c>
      <c r="O14" t="e">
        <f t="shared" si="8"/>
        <v>#VALUE!</v>
      </c>
      <c r="P14">
        <f t="shared" si="9"/>
        <v>2.240254013053202E-4</v>
      </c>
      <c r="Q14" s="1">
        <f t="shared" si="10"/>
        <v>3238.7523284909421</v>
      </c>
      <c r="R14" s="3">
        <f t="shared" si="11"/>
        <v>22.330411237628937</v>
      </c>
      <c r="S14">
        <f t="shared" si="12"/>
        <v>0.16428922090793727</v>
      </c>
      <c r="T14" t="str">
        <f t="shared" si="1"/>
        <v>-1000</v>
      </c>
      <c r="U14" t="str">
        <f t="shared" si="2"/>
        <v>-1000</v>
      </c>
      <c r="V14" t="str">
        <f t="shared" si="3"/>
        <v>-1000</v>
      </c>
      <c r="W14" t="str">
        <f t="shared" si="4"/>
        <v>-1000</v>
      </c>
      <c r="X14" t="str">
        <f t="shared" si="13"/>
        <v>-1000</v>
      </c>
      <c r="Y14">
        <f t="shared" si="14"/>
        <v>9.2E-5</v>
      </c>
      <c r="Z14">
        <f t="shared" si="15"/>
        <v>-2.0999999999999999E-5</v>
      </c>
      <c r="AE14" s="6"/>
      <c r="AO14" s="9"/>
      <c r="AU14" s="11"/>
    </row>
    <row r="15" spans="1:93" x14ac:dyDescent="0.35">
      <c r="A15">
        <v>8.3330000000000001E-2</v>
      </c>
      <c r="B15">
        <v>4.9998000000000005</v>
      </c>
      <c r="C15">
        <v>10</v>
      </c>
      <c r="D15">
        <v>3276.2710000000002</v>
      </c>
      <c r="E15">
        <v>0.61399999999999999</v>
      </c>
      <c r="F15">
        <v>3588.5</v>
      </c>
      <c r="G15">
        <v>11</v>
      </c>
      <c r="H15">
        <v>-2</v>
      </c>
      <c r="I15">
        <v>304</v>
      </c>
      <c r="J15">
        <v>-170</v>
      </c>
      <c r="K15" t="s">
        <v>38</v>
      </c>
      <c r="L15">
        <f t="shared" si="5"/>
        <v>1.9000000000000001E-4</v>
      </c>
      <c r="M15">
        <f t="shared" si="6"/>
        <v>-3.1999999999999999E-5</v>
      </c>
      <c r="N15">
        <f t="shared" si="7"/>
        <v>9.7999999999999997E-5</v>
      </c>
      <c r="O15" t="e">
        <f t="shared" si="8"/>
        <v>#VALUE!</v>
      </c>
      <c r="P15">
        <f t="shared" si="9"/>
        <v>2.240254013053202E-4</v>
      </c>
      <c r="Q15" s="1">
        <f t="shared" si="10"/>
        <v>3276.3687116369479</v>
      </c>
      <c r="R15" s="3">
        <f t="shared" si="11"/>
        <v>22.589767069667474</v>
      </c>
      <c r="S15">
        <f t="shared" si="12"/>
        <v>0.16619735269870969</v>
      </c>
      <c r="T15" t="str">
        <f t="shared" si="1"/>
        <v>-1000</v>
      </c>
      <c r="U15" t="str">
        <f t="shared" si="2"/>
        <v>-1000</v>
      </c>
      <c r="V15" t="str">
        <f t="shared" si="3"/>
        <v>-1000</v>
      </c>
      <c r="W15" t="str">
        <f t="shared" si="4"/>
        <v>-1000</v>
      </c>
      <c r="X15" t="str">
        <f t="shared" si="13"/>
        <v>-1000</v>
      </c>
      <c r="Y15">
        <f t="shared" si="14"/>
        <v>1.44E-4</v>
      </c>
      <c r="Z15">
        <f t="shared" si="15"/>
        <v>-3.1999999999999999E-5</v>
      </c>
      <c r="AO15" s="9"/>
    </row>
    <row r="16" spans="1:93" x14ac:dyDescent="0.35">
      <c r="A16">
        <v>0.1</v>
      </c>
      <c r="B16">
        <v>6</v>
      </c>
      <c r="C16">
        <v>10</v>
      </c>
      <c r="D16">
        <v>3472.2910000000002</v>
      </c>
      <c r="E16">
        <v>0.61419999999999997</v>
      </c>
      <c r="F16">
        <v>3803.2</v>
      </c>
      <c r="G16">
        <v>12</v>
      </c>
      <c r="H16">
        <v>-16</v>
      </c>
      <c r="I16">
        <v>305</v>
      </c>
      <c r="J16">
        <v>-174</v>
      </c>
      <c r="K16" t="s">
        <v>38</v>
      </c>
      <c r="L16">
        <f t="shared" si="5"/>
        <v>2.04E-4</v>
      </c>
      <c r="M16">
        <f t="shared" si="6"/>
        <v>-3.3000000000000003E-5</v>
      </c>
      <c r="N16">
        <f t="shared" si="7"/>
        <v>1.02E-4</v>
      </c>
      <c r="O16" t="e">
        <f t="shared" si="8"/>
        <v>#VALUE!</v>
      </c>
      <c r="P16">
        <f t="shared" si="9"/>
        <v>3.1363556182744827E-4</v>
      </c>
      <c r="Q16" s="1">
        <f t="shared" si="10"/>
        <v>3472.3938927400418</v>
      </c>
      <c r="R16" s="3">
        <f t="shared" si="11"/>
        <v>23.941313116722679</v>
      </c>
      <c r="S16">
        <f t="shared" si="12"/>
        <v>0.17614094239479802</v>
      </c>
      <c r="T16" t="str">
        <f t="shared" si="1"/>
        <v>-1000</v>
      </c>
      <c r="U16" t="str">
        <f t="shared" si="2"/>
        <v>-1000</v>
      </c>
      <c r="V16" t="str">
        <f t="shared" si="3"/>
        <v>-1000</v>
      </c>
      <c r="W16" t="str">
        <f t="shared" si="4"/>
        <v>-1000</v>
      </c>
      <c r="X16" t="str">
        <f t="shared" si="13"/>
        <v>-1000</v>
      </c>
      <c r="Y16">
        <f t="shared" si="14"/>
        <v>1.5300000000000001E-4</v>
      </c>
      <c r="Z16">
        <f t="shared" si="15"/>
        <v>-3.3000000000000003E-5</v>
      </c>
      <c r="AO16" s="9"/>
      <c r="AU16" s="11"/>
    </row>
    <row r="17" spans="1:41" x14ac:dyDescent="0.35">
      <c r="A17">
        <v>0.11667</v>
      </c>
      <c r="B17">
        <v>7.0001999999999995</v>
      </c>
      <c r="C17">
        <v>10</v>
      </c>
      <c r="D17">
        <v>3528.8049999999998</v>
      </c>
      <c r="E17">
        <v>0.61419999999999997</v>
      </c>
      <c r="F17">
        <v>3865.1</v>
      </c>
      <c r="G17">
        <v>13</v>
      </c>
      <c r="H17">
        <v>-37</v>
      </c>
      <c r="I17">
        <v>308</v>
      </c>
      <c r="J17">
        <v>-182</v>
      </c>
      <c r="K17" t="s">
        <v>38</v>
      </c>
      <c r="L17">
        <f t="shared" si="5"/>
        <v>2.2499999999999999E-4</v>
      </c>
      <c r="M17">
        <f t="shared" si="6"/>
        <v>-3.6000000000000001E-5</v>
      </c>
      <c r="N17">
        <f t="shared" si="7"/>
        <v>1.1E-4</v>
      </c>
      <c r="O17" t="e">
        <f t="shared" si="8"/>
        <v>#VALUE!</v>
      </c>
      <c r="P17">
        <f t="shared" si="9"/>
        <v>3.1363556182744827E-4</v>
      </c>
      <c r="Q17" s="1">
        <f t="shared" si="10"/>
        <v>3528.9097693598906</v>
      </c>
      <c r="R17" s="3">
        <f t="shared" si="11"/>
        <v>24.330976369227184</v>
      </c>
      <c r="S17">
        <f t="shared" si="12"/>
        <v>0.17900777146879834</v>
      </c>
      <c r="T17" t="str">
        <f t="shared" si="1"/>
        <v>-1000</v>
      </c>
      <c r="U17" t="str">
        <f t="shared" si="2"/>
        <v>-1000</v>
      </c>
      <c r="V17" t="str">
        <f t="shared" si="3"/>
        <v>-1000</v>
      </c>
      <c r="W17" t="str">
        <f t="shared" si="4"/>
        <v>-1000</v>
      </c>
      <c r="X17" t="str">
        <f t="shared" si="13"/>
        <v>-1000</v>
      </c>
      <c r="Y17">
        <f t="shared" si="14"/>
        <v>1.6750000000000001E-4</v>
      </c>
      <c r="Z17">
        <f t="shared" si="15"/>
        <v>-3.6000000000000001E-5</v>
      </c>
      <c r="AO17" s="9"/>
    </row>
    <row r="18" spans="1:41" x14ac:dyDescent="0.35">
      <c r="A18">
        <v>0.13333</v>
      </c>
      <c r="B18">
        <v>7.9998000000000005</v>
      </c>
      <c r="C18">
        <v>10</v>
      </c>
      <c r="D18">
        <v>3522.4140000000002</v>
      </c>
      <c r="E18">
        <v>0.61450000000000005</v>
      </c>
      <c r="F18">
        <v>3858.1</v>
      </c>
      <c r="G18">
        <v>14</v>
      </c>
      <c r="H18">
        <v>-32</v>
      </c>
      <c r="I18">
        <v>308</v>
      </c>
      <c r="J18">
        <v>-185</v>
      </c>
      <c r="K18" t="s">
        <v>38</v>
      </c>
      <c r="L18">
        <f t="shared" si="5"/>
        <v>2.2000000000000001E-4</v>
      </c>
      <c r="M18">
        <f t="shared" si="6"/>
        <v>-3.6000000000000001E-5</v>
      </c>
      <c r="N18">
        <f t="shared" si="7"/>
        <v>1.13E-4</v>
      </c>
      <c r="O18" t="e">
        <f t="shared" si="8"/>
        <v>#VALUE!</v>
      </c>
      <c r="P18">
        <f t="shared" si="9"/>
        <v>4.4805080261069012E-4</v>
      </c>
      <c r="Q18" s="1">
        <f t="shared" si="10"/>
        <v>3522.518636301103</v>
      </c>
      <c r="R18" s="3">
        <f t="shared" si="11"/>
        <v>24.286911057958502</v>
      </c>
      <c r="S18">
        <f t="shared" si="12"/>
        <v>0.17868357431988069</v>
      </c>
      <c r="T18" t="str">
        <f t="shared" si="1"/>
        <v>-1000</v>
      </c>
      <c r="U18" t="str">
        <f t="shared" si="2"/>
        <v>-1000</v>
      </c>
      <c r="V18" t="str">
        <f t="shared" si="3"/>
        <v>-1000</v>
      </c>
      <c r="W18" t="str">
        <f t="shared" si="4"/>
        <v>-1000</v>
      </c>
      <c r="X18" t="str">
        <f t="shared" si="13"/>
        <v>-1000</v>
      </c>
      <c r="Y18">
        <f t="shared" si="14"/>
        <v>1.6650000000000001E-4</v>
      </c>
      <c r="Z18">
        <f t="shared" si="15"/>
        <v>-3.6000000000000001E-5</v>
      </c>
      <c r="AO18" s="9"/>
    </row>
    <row r="19" spans="1:41" x14ac:dyDescent="0.35">
      <c r="A19">
        <v>0.15</v>
      </c>
      <c r="B19">
        <v>9</v>
      </c>
      <c r="C19">
        <v>10</v>
      </c>
      <c r="D19">
        <v>3590.1579999999999</v>
      </c>
      <c r="E19">
        <v>0.61450000000000005</v>
      </c>
      <c r="F19">
        <v>3932.3</v>
      </c>
      <c r="G19">
        <v>15</v>
      </c>
      <c r="H19">
        <v>-87</v>
      </c>
      <c r="I19">
        <v>317</v>
      </c>
      <c r="J19">
        <v>-215</v>
      </c>
      <c r="K19" t="s">
        <v>38</v>
      </c>
      <c r="L19">
        <f t="shared" si="5"/>
        <v>2.7500000000000002E-4</v>
      </c>
      <c r="M19">
        <f t="shared" si="6"/>
        <v>-4.5000000000000003E-5</v>
      </c>
      <c r="N19">
        <f t="shared" si="7"/>
        <v>1.4300000000000001E-4</v>
      </c>
      <c r="O19" t="e">
        <f t="shared" si="8"/>
        <v>#VALUE!</v>
      </c>
      <c r="P19">
        <f t="shared" si="9"/>
        <v>4.4805080261069012E-4</v>
      </c>
      <c r="Q19" s="1">
        <f t="shared" si="10"/>
        <v>3590.2646467242503</v>
      </c>
      <c r="R19" s="3">
        <f t="shared" si="11"/>
        <v>24.754003357406557</v>
      </c>
      <c r="S19">
        <f t="shared" si="12"/>
        <v>0.18212006409840775</v>
      </c>
      <c r="T19" t="str">
        <f t="shared" si="1"/>
        <v>-1000</v>
      </c>
      <c r="U19" t="str">
        <f t="shared" si="2"/>
        <v>-1000</v>
      </c>
      <c r="V19" t="str">
        <f t="shared" si="3"/>
        <v>-1000</v>
      </c>
      <c r="W19" t="str">
        <f t="shared" si="4"/>
        <v>-1000</v>
      </c>
      <c r="X19" t="str">
        <f t="shared" si="13"/>
        <v>-1000</v>
      </c>
      <c r="Y19">
        <f t="shared" si="14"/>
        <v>2.0900000000000001E-4</v>
      </c>
      <c r="Z19">
        <f t="shared" si="15"/>
        <v>-4.5000000000000003E-5</v>
      </c>
      <c r="AO19" s="9"/>
    </row>
    <row r="20" spans="1:41" x14ac:dyDescent="0.35">
      <c r="A20">
        <v>0.16667000000000001</v>
      </c>
      <c r="B20">
        <v>10.000200000000001</v>
      </c>
      <c r="C20">
        <v>10</v>
      </c>
      <c r="D20">
        <v>3690.4960000000001</v>
      </c>
      <c r="E20">
        <v>0.61480000000000001</v>
      </c>
      <c r="F20">
        <v>4042.2</v>
      </c>
      <c r="G20">
        <v>16</v>
      </c>
      <c r="H20">
        <v>-84</v>
      </c>
      <c r="I20">
        <v>317</v>
      </c>
      <c r="J20">
        <v>-222</v>
      </c>
      <c r="K20" t="s">
        <v>38</v>
      </c>
      <c r="L20">
        <f t="shared" si="5"/>
        <v>2.72E-4</v>
      </c>
      <c r="M20">
        <f t="shared" si="6"/>
        <v>-4.5000000000000003E-5</v>
      </c>
      <c r="N20">
        <f t="shared" si="7"/>
        <v>1.4999999999999999E-4</v>
      </c>
      <c r="O20" t="e">
        <f t="shared" si="8"/>
        <v>#VALUE!</v>
      </c>
      <c r="P20">
        <f t="shared" si="9"/>
        <v>5.8246604339388225E-4</v>
      </c>
      <c r="Q20" s="1">
        <f t="shared" si="10"/>
        <v>3690.6054357472121</v>
      </c>
      <c r="R20" s="3">
        <f t="shared" si="11"/>
        <v>25.445828744324889</v>
      </c>
      <c r="S20">
        <f t="shared" si="12"/>
        <v>0.18720995933641474</v>
      </c>
      <c r="T20" t="str">
        <f t="shared" si="1"/>
        <v>-1000</v>
      </c>
      <c r="U20" t="str">
        <f t="shared" si="2"/>
        <v>-1000</v>
      </c>
      <c r="V20" t="str">
        <f t="shared" si="3"/>
        <v>-1000</v>
      </c>
      <c r="W20" t="str">
        <f t="shared" si="4"/>
        <v>-1000</v>
      </c>
      <c r="X20" t="str">
        <f t="shared" si="13"/>
        <v>-1000</v>
      </c>
      <c r="Y20">
        <f t="shared" si="14"/>
        <v>2.1099999999999998E-4</v>
      </c>
      <c r="Z20">
        <f t="shared" si="15"/>
        <v>-4.5000000000000003E-5</v>
      </c>
      <c r="AO20" s="9"/>
    </row>
    <row r="21" spans="1:41" x14ac:dyDescent="0.35">
      <c r="A21">
        <v>0.18332999999999999</v>
      </c>
      <c r="B21">
        <v>10.9998</v>
      </c>
      <c r="C21">
        <v>10</v>
      </c>
      <c r="D21">
        <v>3767.4609999999998</v>
      </c>
      <c r="E21">
        <v>0.61480000000000001</v>
      </c>
      <c r="F21">
        <v>4126.5</v>
      </c>
      <c r="G21">
        <v>17</v>
      </c>
      <c r="H21">
        <v>-113</v>
      </c>
      <c r="I21">
        <v>321</v>
      </c>
      <c r="J21">
        <v>-237</v>
      </c>
      <c r="K21" t="s">
        <v>38</v>
      </c>
      <c r="L21">
        <f t="shared" si="5"/>
        <v>3.01E-4</v>
      </c>
      <c r="M21">
        <f t="shared" si="6"/>
        <v>-4.8999999999999998E-5</v>
      </c>
      <c r="N21">
        <f t="shared" si="7"/>
        <v>1.65E-4</v>
      </c>
      <c r="O21" t="e">
        <f t="shared" si="8"/>
        <v>#VALUE!</v>
      </c>
      <c r="P21">
        <f t="shared" si="9"/>
        <v>5.8246604339388225E-4</v>
      </c>
      <c r="Q21" s="1">
        <f t="shared" si="10"/>
        <v>3767.5729381551805</v>
      </c>
      <c r="R21" s="3">
        <f t="shared" si="11"/>
        <v>25.976500992889182</v>
      </c>
      <c r="S21">
        <f t="shared" si="12"/>
        <v>0.19111421928695152</v>
      </c>
      <c r="T21" t="str">
        <f t="shared" si="1"/>
        <v>-1000</v>
      </c>
      <c r="U21" t="str">
        <f t="shared" si="2"/>
        <v>-1000</v>
      </c>
      <c r="V21" t="str">
        <f t="shared" si="3"/>
        <v>-1000</v>
      </c>
      <c r="W21" t="str">
        <f t="shared" si="4"/>
        <v>-1000</v>
      </c>
      <c r="X21" t="str">
        <f t="shared" si="13"/>
        <v>-1000</v>
      </c>
      <c r="Y21">
        <f t="shared" si="14"/>
        <v>2.33E-4</v>
      </c>
      <c r="Z21">
        <f t="shared" si="15"/>
        <v>-4.8999999999999998E-5</v>
      </c>
      <c r="AO21" s="9"/>
    </row>
    <row r="22" spans="1:41" x14ac:dyDescent="0.35">
      <c r="A22">
        <v>0.2</v>
      </c>
      <c r="B22">
        <v>12</v>
      </c>
      <c r="C22">
        <v>10</v>
      </c>
      <c r="D22">
        <v>3779.6039999999998</v>
      </c>
      <c r="E22">
        <v>0.61499999999999999</v>
      </c>
      <c r="F22">
        <v>4139.8</v>
      </c>
      <c r="G22">
        <v>18</v>
      </c>
      <c r="H22">
        <v>-116</v>
      </c>
      <c r="I22">
        <v>323</v>
      </c>
      <c r="J22">
        <v>-246</v>
      </c>
      <c r="K22" t="s">
        <v>38</v>
      </c>
      <c r="L22">
        <f t="shared" si="5"/>
        <v>3.0400000000000002E-4</v>
      </c>
      <c r="M22">
        <f t="shared" si="6"/>
        <v>-5.1E-5</v>
      </c>
      <c r="N22">
        <f t="shared" si="7"/>
        <v>1.74E-4</v>
      </c>
      <c r="O22" t="e">
        <f t="shared" si="8"/>
        <v>#VALUE!</v>
      </c>
      <c r="P22">
        <f t="shared" si="9"/>
        <v>6.7207620391601035E-4</v>
      </c>
      <c r="Q22" s="1">
        <f t="shared" si="10"/>
        <v>3779.7160909668769</v>
      </c>
      <c r="R22" s="3">
        <f t="shared" si="11"/>
        <v>26.060225084299681</v>
      </c>
      <c r="S22">
        <f t="shared" si="12"/>
        <v>0.19173019386989507</v>
      </c>
      <c r="T22" t="str">
        <f t="shared" si="1"/>
        <v>-1000</v>
      </c>
      <c r="U22" t="str">
        <f t="shared" si="2"/>
        <v>-1000</v>
      </c>
      <c r="V22" t="str">
        <f t="shared" si="3"/>
        <v>-1000</v>
      </c>
      <c r="W22" t="str">
        <f t="shared" si="4"/>
        <v>-1000</v>
      </c>
      <c r="X22" t="str">
        <f t="shared" si="13"/>
        <v>-1000</v>
      </c>
      <c r="Y22">
        <f t="shared" si="14"/>
        <v>2.3900000000000001E-4</v>
      </c>
      <c r="Z22">
        <f t="shared" si="15"/>
        <v>-5.1E-5</v>
      </c>
      <c r="AO22" s="9"/>
    </row>
    <row r="23" spans="1:41" x14ac:dyDescent="0.35">
      <c r="A23">
        <v>0.21667</v>
      </c>
      <c r="B23">
        <v>13.0002</v>
      </c>
      <c r="C23">
        <v>10</v>
      </c>
      <c r="D23">
        <v>3877.4769999999999</v>
      </c>
      <c r="E23">
        <v>0.61499999999999999</v>
      </c>
      <c r="F23">
        <v>4247</v>
      </c>
      <c r="G23">
        <v>19</v>
      </c>
      <c r="H23">
        <v>-156</v>
      </c>
      <c r="I23">
        <v>328</v>
      </c>
      <c r="J23">
        <v>-271</v>
      </c>
      <c r="K23" t="s">
        <v>38</v>
      </c>
      <c r="L23">
        <f t="shared" si="5"/>
        <v>3.4400000000000001E-4</v>
      </c>
      <c r="M23">
        <f t="shared" si="6"/>
        <v>-5.5999999999999999E-5</v>
      </c>
      <c r="N23">
        <f t="shared" si="7"/>
        <v>1.9900000000000001E-4</v>
      </c>
      <c r="O23" t="e">
        <f t="shared" si="8"/>
        <v>#VALUE!</v>
      </c>
      <c r="P23">
        <f t="shared" si="9"/>
        <v>6.7207620391601035E-4</v>
      </c>
      <c r="Q23" s="1">
        <f t="shared" si="10"/>
        <v>3877.5917286671643</v>
      </c>
      <c r="R23" s="3">
        <f t="shared" si="11"/>
        <v>26.735053851157243</v>
      </c>
      <c r="S23">
        <f t="shared" si="12"/>
        <v>0.19669504163617671</v>
      </c>
      <c r="T23" t="str">
        <f t="shared" si="1"/>
        <v>-1000</v>
      </c>
      <c r="U23" t="str">
        <f t="shared" si="2"/>
        <v>-1000</v>
      </c>
      <c r="V23" t="str">
        <f t="shared" si="3"/>
        <v>-1000</v>
      </c>
      <c r="W23" t="str">
        <f t="shared" si="4"/>
        <v>-1000</v>
      </c>
      <c r="X23" t="str">
        <f t="shared" si="13"/>
        <v>-1000</v>
      </c>
      <c r="Y23">
        <f t="shared" si="14"/>
        <v>2.7150000000000004E-4</v>
      </c>
      <c r="Z23">
        <f t="shared" si="15"/>
        <v>-5.5999999999999999E-5</v>
      </c>
      <c r="AO23" s="9"/>
    </row>
    <row r="24" spans="1:41" x14ac:dyDescent="0.35">
      <c r="A24">
        <v>0.23333000000000001</v>
      </c>
      <c r="B24">
        <v>13.9998</v>
      </c>
      <c r="C24">
        <v>10</v>
      </c>
      <c r="D24">
        <v>3922.761</v>
      </c>
      <c r="E24">
        <v>0.61519999999999997</v>
      </c>
      <c r="F24">
        <v>4296.6000000000004</v>
      </c>
      <c r="G24">
        <v>20</v>
      </c>
      <c r="H24">
        <v>-164</v>
      </c>
      <c r="I24">
        <v>330</v>
      </c>
      <c r="J24">
        <v>-285</v>
      </c>
      <c r="K24" t="s">
        <v>38</v>
      </c>
      <c r="L24">
        <f t="shared" si="5"/>
        <v>3.5199999999999999E-4</v>
      </c>
      <c r="M24">
        <f t="shared" si="6"/>
        <v>-5.8E-5</v>
      </c>
      <c r="N24">
        <f t="shared" si="7"/>
        <v>2.13E-4</v>
      </c>
      <c r="O24" t="e">
        <f t="shared" si="8"/>
        <v>#VALUE!</v>
      </c>
      <c r="P24">
        <f t="shared" si="9"/>
        <v>7.6168636443813844E-4</v>
      </c>
      <c r="Q24" s="1">
        <f t="shared" si="10"/>
        <v>3922.877471483715</v>
      </c>
      <c r="R24" s="3">
        <f t="shared" si="11"/>
        <v>27.047288056718202</v>
      </c>
      <c r="S24">
        <f t="shared" si="12"/>
        <v>0.19899221000565029</v>
      </c>
      <c r="T24" t="str">
        <f t="shared" si="1"/>
        <v>-1000</v>
      </c>
      <c r="U24" t="str">
        <f t="shared" si="2"/>
        <v>-1000</v>
      </c>
      <c r="V24" t="str">
        <f t="shared" si="3"/>
        <v>-1000</v>
      </c>
      <c r="W24" t="str">
        <f t="shared" si="4"/>
        <v>-1000</v>
      </c>
      <c r="X24" t="str">
        <f t="shared" si="13"/>
        <v>-1000</v>
      </c>
      <c r="Y24">
        <f t="shared" si="14"/>
        <v>2.8249999999999998E-4</v>
      </c>
      <c r="Z24">
        <f t="shared" si="15"/>
        <v>-5.8E-5</v>
      </c>
      <c r="AO24" s="9"/>
    </row>
    <row r="25" spans="1:41" x14ac:dyDescent="0.35">
      <c r="A25">
        <v>0.25</v>
      </c>
      <c r="B25">
        <v>15</v>
      </c>
      <c r="C25">
        <v>10</v>
      </c>
      <c r="D25">
        <v>4034.1460000000002</v>
      </c>
      <c r="E25">
        <v>0.61519999999999997</v>
      </c>
      <c r="F25">
        <v>4418.6000000000004</v>
      </c>
      <c r="G25">
        <v>21</v>
      </c>
      <c r="H25">
        <v>-184</v>
      </c>
      <c r="I25">
        <v>332</v>
      </c>
      <c r="J25">
        <v>-296</v>
      </c>
      <c r="K25" t="s">
        <v>38</v>
      </c>
      <c r="L25">
        <f t="shared" si="5"/>
        <v>3.7199999999999999E-4</v>
      </c>
      <c r="M25">
        <f t="shared" si="6"/>
        <v>-6.0000000000000002E-5</v>
      </c>
      <c r="N25">
        <f t="shared" si="7"/>
        <v>2.24E-4</v>
      </c>
      <c r="O25" t="e">
        <f t="shared" si="8"/>
        <v>#VALUE!</v>
      </c>
      <c r="P25">
        <f t="shared" si="9"/>
        <v>7.6168636443813844E-4</v>
      </c>
      <c r="Q25" s="1">
        <f t="shared" si="10"/>
        <v>4034.265790508296</v>
      </c>
      <c r="R25" s="3">
        <f t="shared" si="11"/>
        <v>27.815283481686699</v>
      </c>
      <c r="S25">
        <f t="shared" si="12"/>
        <v>0.20464250317250068</v>
      </c>
      <c r="T25" t="str">
        <f t="shared" si="1"/>
        <v>-1000</v>
      </c>
      <c r="U25" t="str">
        <f t="shared" si="2"/>
        <v>-1000</v>
      </c>
      <c r="V25" t="str">
        <f t="shared" si="3"/>
        <v>-1000</v>
      </c>
      <c r="W25" t="str">
        <f t="shared" si="4"/>
        <v>-1000</v>
      </c>
      <c r="X25" t="str">
        <f t="shared" si="13"/>
        <v>-1000</v>
      </c>
      <c r="Y25">
        <f t="shared" si="14"/>
        <v>2.9799999999999998E-4</v>
      </c>
      <c r="Z25">
        <f t="shared" si="15"/>
        <v>-6.0000000000000002E-5</v>
      </c>
      <c r="AO25" s="9"/>
    </row>
    <row r="26" spans="1:41" x14ac:dyDescent="0.35">
      <c r="A26">
        <v>0.26667000000000002</v>
      </c>
      <c r="B26">
        <v>16.0002</v>
      </c>
      <c r="C26">
        <v>10</v>
      </c>
      <c r="D26">
        <v>4013.6039999999998</v>
      </c>
      <c r="E26">
        <v>0.61550000000000005</v>
      </c>
      <c r="F26">
        <v>4396.1000000000004</v>
      </c>
      <c r="G26">
        <v>22</v>
      </c>
      <c r="H26">
        <v>-198</v>
      </c>
      <c r="I26">
        <v>336</v>
      </c>
      <c r="J26">
        <v>-313</v>
      </c>
      <c r="K26" t="s">
        <v>38</v>
      </c>
      <c r="L26">
        <f t="shared" si="5"/>
        <v>3.86E-4</v>
      </c>
      <c r="M26">
        <f t="shared" si="6"/>
        <v>-6.3999999999999997E-5</v>
      </c>
      <c r="N26">
        <f t="shared" si="7"/>
        <v>2.41E-4</v>
      </c>
      <c r="O26" t="e">
        <f t="shared" si="8"/>
        <v>#VALUE!</v>
      </c>
      <c r="P26">
        <f t="shared" si="9"/>
        <v>8.9610160522138023E-4</v>
      </c>
      <c r="Q26" s="1">
        <f t="shared" si="10"/>
        <v>4013.7228628193361</v>
      </c>
      <c r="R26" s="3">
        <f t="shared" si="11"/>
        <v>27.673644981180214</v>
      </c>
      <c r="S26">
        <f t="shared" si="12"/>
        <v>0.20360044090812254</v>
      </c>
      <c r="T26" t="str">
        <f t="shared" si="1"/>
        <v>-1000</v>
      </c>
      <c r="U26" t="str">
        <f t="shared" si="2"/>
        <v>-1000</v>
      </c>
      <c r="V26" t="str">
        <f t="shared" si="3"/>
        <v>-1000</v>
      </c>
      <c r="W26" t="str">
        <f t="shared" si="4"/>
        <v>-1000</v>
      </c>
      <c r="X26" t="str">
        <f t="shared" si="13"/>
        <v>-1000</v>
      </c>
      <c r="Y26">
        <f t="shared" si="14"/>
        <v>3.1349999999999998E-4</v>
      </c>
      <c r="Z26">
        <f t="shared" si="15"/>
        <v>-6.3999999999999997E-5</v>
      </c>
      <c r="AO26" s="9"/>
    </row>
    <row r="27" spans="1:41" x14ac:dyDescent="0.35">
      <c r="A27">
        <v>0.28333000000000003</v>
      </c>
      <c r="B27">
        <v>16.9998</v>
      </c>
      <c r="C27">
        <v>10</v>
      </c>
      <c r="D27">
        <v>4144.527</v>
      </c>
      <c r="E27">
        <v>0.61550000000000005</v>
      </c>
      <c r="F27">
        <v>4539.5</v>
      </c>
      <c r="G27">
        <v>23</v>
      </c>
      <c r="H27">
        <v>-227</v>
      </c>
      <c r="I27">
        <v>339</v>
      </c>
      <c r="J27">
        <v>-330</v>
      </c>
      <c r="K27" t="s">
        <v>38</v>
      </c>
      <c r="L27">
        <f t="shared" si="5"/>
        <v>4.15E-4</v>
      </c>
      <c r="M27">
        <f t="shared" si="6"/>
        <v>-6.7000000000000002E-5</v>
      </c>
      <c r="N27">
        <f t="shared" si="7"/>
        <v>2.5799999999999998E-4</v>
      </c>
      <c r="O27" t="e">
        <f t="shared" si="8"/>
        <v>#VALUE!</v>
      </c>
      <c r="P27">
        <f t="shared" si="9"/>
        <v>8.9610160522138023E-4</v>
      </c>
      <c r="Q27" s="1">
        <f t="shared" si="10"/>
        <v>4144.6497886236384</v>
      </c>
      <c r="R27" s="3">
        <f t="shared" si="11"/>
        <v>28.576354357741536</v>
      </c>
      <c r="S27">
        <f t="shared" si="12"/>
        <v>0.21024185107309257</v>
      </c>
      <c r="T27" t="str">
        <f t="shared" si="1"/>
        <v>-1000</v>
      </c>
      <c r="U27" t="str">
        <f t="shared" si="2"/>
        <v>-1000</v>
      </c>
      <c r="V27" t="str">
        <f t="shared" si="3"/>
        <v>-1000</v>
      </c>
      <c r="W27" t="str">
        <f t="shared" si="4"/>
        <v>-1000</v>
      </c>
      <c r="X27" t="str">
        <f t="shared" si="13"/>
        <v>-1000</v>
      </c>
      <c r="Y27">
        <f t="shared" si="14"/>
        <v>3.3649999999999999E-4</v>
      </c>
      <c r="Z27">
        <f t="shared" si="15"/>
        <v>-6.7000000000000002E-5</v>
      </c>
      <c r="AO27" s="9"/>
    </row>
    <row r="28" spans="1:41" x14ac:dyDescent="0.35">
      <c r="A28">
        <v>0.3</v>
      </c>
      <c r="B28">
        <v>18</v>
      </c>
      <c r="C28">
        <v>10</v>
      </c>
      <c r="D28">
        <v>4153.018</v>
      </c>
      <c r="E28">
        <v>0.61570000000000003</v>
      </c>
      <c r="F28">
        <v>4548.8</v>
      </c>
      <c r="G28">
        <v>24</v>
      </c>
      <c r="H28">
        <v>-245</v>
      </c>
      <c r="I28">
        <v>343</v>
      </c>
      <c r="J28">
        <v>-351</v>
      </c>
      <c r="K28" t="s">
        <v>38</v>
      </c>
      <c r="L28">
        <f t="shared" si="5"/>
        <v>4.3300000000000001E-4</v>
      </c>
      <c r="M28">
        <f t="shared" si="6"/>
        <v>-7.1000000000000005E-5</v>
      </c>
      <c r="N28">
        <f t="shared" si="7"/>
        <v>2.7900000000000001E-4</v>
      </c>
      <c r="O28" t="e">
        <f t="shared" si="8"/>
        <v>#VALUE!</v>
      </c>
      <c r="P28">
        <f t="shared" si="9"/>
        <v>9.8571176574350832E-4</v>
      </c>
      <c r="Q28" s="1">
        <f t="shared" si="10"/>
        <v>4153.1408654017414</v>
      </c>
      <c r="R28" s="3">
        <f t="shared" si="11"/>
        <v>28.634898271284218</v>
      </c>
      <c r="S28">
        <f t="shared" si="12"/>
        <v>0.21067257014236887</v>
      </c>
      <c r="T28" t="str">
        <f t="shared" si="1"/>
        <v>-1000</v>
      </c>
      <c r="U28" t="str">
        <f t="shared" si="2"/>
        <v>-1000</v>
      </c>
      <c r="V28" t="str">
        <f t="shared" si="3"/>
        <v>-1000</v>
      </c>
      <c r="W28" t="str">
        <f t="shared" si="4"/>
        <v>-1000</v>
      </c>
      <c r="X28" t="str">
        <f t="shared" si="13"/>
        <v>-1000</v>
      </c>
      <c r="Y28">
        <f t="shared" si="14"/>
        <v>3.5599999999999998E-4</v>
      </c>
      <c r="Z28">
        <f t="shared" si="15"/>
        <v>-7.1000000000000005E-5</v>
      </c>
      <c r="AO28" s="9"/>
    </row>
    <row r="29" spans="1:41" x14ac:dyDescent="0.35">
      <c r="A29">
        <v>0.31667000000000001</v>
      </c>
      <c r="B29">
        <v>19.0002</v>
      </c>
      <c r="C29">
        <v>10</v>
      </c>
      <c r="D29">
        <v>4288.9620000000004</v>
      </c>
      <c r="E29">
        <v>0.61599999999999999</v>
      </c>
      <c r="F29">
        <v>4697.7</v>
      </c>
      <c r="G29">
        <v>25</v>
      </c>
      <c r="H29">
        <v>-254</v>
      </c>
      <c r="I29">
        <v>343</v>
      </c>
      <c r="J29">
        <v>-352</v>
      </c>
      <c r="K29" t="s">
        <v>38</v>
      </c>
      <c r="L29">
        <f t="shared" si="5"/>
        <v>4.4200000000000001E-4</v>
      </c>
      <c r="M29">
        <f t="shared" si="6"/>
        <v>-7.1000000000000005E-5</v>
      </c>
      <c r="N29">
        <f t="shared" si="7"/>
        <v>2.7999999999999998E-4</v>
      </c>
      <c r="O29" t="e">
        <f t="shared" si="8"/>
        <v>#VALUE!</v>
      </c>
      <c r="P29">
        <f t="shared" si="9"/>
        <v>1.1201270065267005E-3</v>
      </c>
      <c r="Q29" s="1">
        <f t="shared" si="10"/>
        <v>4289.0893957522339</v>
      </c>
      <c r="R29" s="3">
        <f t="shared" si="11"/>
        <v>29.572230392413793</v>
      </c>
      <c r="S29">
        <f t="shared" si="12"/>
        <v>0.21756870663863134</v>
      </c>
      <c r="T29" t="str">
        <f t="shared" si="1"/>
        <v>-1000</v>
      </c>
      <c r="U29" t="str">
        <f t="shared" si="2"/>
        <v>-1000</v>
      </c>
      <c r="V29" t="str">
        <f t="shared" si="3"/>
        <v>-1000</v>
      </c>
      <c r="W29" t="str">
        <f t="shared" si="4"/>
        <v>-1000</v>
      </c>
      <c r="X29" t="str">
        <f t="shared" si="13"/>
        <v>-1000</v>
      </c>
      <c r="Y29">
        <f t="shared" si="14"/>
        <v>3.6099999999999999E-4</v>
      </c>
      <c r="Z29">
        <f t="shared" si="15"/>
        <v>-7.1000000000000005E-5</v>
      </c>
      <c r="AO29" s="9"/>
    </row>
    <row r="30" spans="1:41" x14ac:dyDescent="0.35">
      <c r="A30">
        <v>0.33333000000000002</v>
      </c>
      <c r="B30">
        <v>19.9998</v>
      </c>
      <c r="C30">
        <v>10</v>
      </c>
      <c r="D30">
        <v>4238.7479999999996</v>
      </c>
      <c r="E30">
        <v>0.61599999999999999</v>
      </c>
      <c r="F30">
        <v>4642.7</v>
      </c>
      <c r="G30">
        <v>26</v>
      </c>
      <c r="H30">
        <v>-280</v>
      </c>
      <c r="I30">
        <v>348</v>
      </c>
      <c r="J30">
        <v>-377</v>
      </c>
      <c r="K30" t="s">
        <v>38</v>
      </c>
      <c r="L30">
        <f t="shared" si="5"/>
        <v>4.6799999999999999E-4</v>
      </c>
      <c r="M30">
        <f t="shared" si="6"/>
        <v>-7.6000000000000004E-5</v>
      </c>
      <c r="N30">
        <f t="shared" si="7"/>
        <v>3.0499999999999999E-4</v>
      </c>
      <c r="O30" t="e">
        <f t="shared" si="8"/>
        <v>#VALUE!</v>
      </c>
      <c r="P30">
        <f t="shared" si="9"/>
        <v>1.1201270065267005E-3</v>
      </c>
      <c r="Q30" s="1">
        <f t="shared" si="10"/>
        <v>4238.8733502903324</v>
      </c>
      <c r="R30" s="3">
        <f t="shared" si="11"/>
        <v>29.226002946731274</v>
      </c>
      <c r="S30">
        <f t="shared" si="12"/>
        <v>0.21502144332570697</v>
      </c>
      <c r="T30" t="str">
        <f t="shared" si="1"/>
        <v>-1000</v>
      </c>
      <c r="U30" t="str">
        <f t="shared" si="2"/>
        <v>-1000</v>
      </c>
      <c r="V30" t="str">
        <f t="shared" si="3"/>
        <v>-1000</v>
      </c>
      <c r="W30" t="str">
        <f t="shared" si="4"/>
        <v>-1000</v>
      </c>
      <c r="X30" t="str">
        <f t="shared" si="13"/>
        <v>-1000</v>
      </c>
      <c r="Y30">
        <f t="shared" si="14"/>
        <v>3.8650000000000002E-4</v>
      </c>
      <c r="Z30">
        <f t="shared" si="15"/>
        <v>-7.6000000000000004E-5</v>
      </c>
      <c r="AO30" s="9"/>
    </row>
    <row r="31" spans="1:41" x14ac:dyDescent="0.35">
      <c r="A31">
        <v>0.35</v>
      </c>
      <c r="B31">
        <v>21</v>
      </c>
      <c r="C31">
        <v>10</v>
      </c>
      <c r="D31">
        <v>4398.5209999999997</v>
      </c>
      <c r="E31">
        <v>0.61619999999999997</v>
      </c>
      <c r="F31">
        <v>4817.7</v>
      </c>
      <c r="G31">
        <v>27</v>
      </c>
      <c r="H31">
        <v>-299</v>
      </c>
      <c r="I31">
        <v>350</v>
      </c>
      <c r="J31">
        <v>-385</v>
      </c>
      <c r="K31" t="s">
        <v>38</v>
      </c>
      <c r="L31">
        <f t="shared" si="5"/>
        <v>4.8700000000000002E-4</v>
      </c>
      <c r="M31">
        <f t="shared" si="6"/>
        <v>-7.7999999999999999E-5</v>
      </c>
      <c r="N31">
        <f t="shared" si="7"/>
        <v>3.1300000000000002E-4</v>
      </c>
      <c r="O31" t="e">
        <f t="shared" si="8"/>
        <v>#VALUE!</v>
      </c>
      <c r="P31">
        <f t="shared" si="9"/>
        <v>1.2097371670488286E-3</v>
      </c>
      <c r="Q31" s="1">
        <f t="shared" si="10"/>
        <v>4398.6516767600178</v>
      </c>
      <c r="R31" s="3">
        <f t="shared" si="11"/>
        <v>30.327635728448374</v>
      </c>
      <c r="S31">
        <f t="shared" si="12"/>
        <v>0.22312637204864808</v>
      </c>
      <c r="T31" t="str">
        <f t="shared" si="1"/>
        <v>-1000</v>
      </c>
      <c r="U31" t="str">
        <f t="shared" si="2"/>
        <v>-1000</v>
      </c>
      <c r="V31" t="str">
        <f t="shared" si="3"/>
        <v>-1000</v>
      </c>
      <c r="W31" t="str">
        <f t="shared" si="4"/>
        <v>-1000</v>
      </c>
      <c r="X31" t="str">
        <f t="shared" si="13"/>
        <v>-1000</v>
      </c>
      <c r="Y31">
        <f t="shared" si="14"/>
        <v>4.0000000000000002E-4</v>
      </c>
      <c r="Z31">
        <f t="shared" si="15"/>
        <v>-7.7999999999999999E-5</v>
      </c>
      <c r="AO31" s="9"/>
    </row>
    <row r="32" spans="1:41" x14ac:dyDescent="0.35">
      <c r="A32">
        <v>0.36667</v>
      </c>
      <c r="B32">
        <v>22.0002</v>
      </c>
      <c r="C32">
        <v>10</v>
      </c>
      <c r="D32">
        <v>4380.3530000000001</v>
      </c>
      <c r="E32">
        <v>0.61619999999999997</v>
      </c>
      <c r="F32">
        <v>4797.8</v>
      </c>
      <c r="G32">
        <v>28</v>
      </c>
      <c r="H32">
        <v>-331</v>
      </c>
      <c r="I32">
        <v>356</v>
      </c>
      <c r="J32">
        <v>-410</v>
      </c>
      <c r="K32" t="s">
        <v>38</v>
      </c>
      <c r="L32">
        <f t="shared" si="5"/>
        <v>5.1900000000000004E-4</v>
      </c>
      <c r="M32">
        <f t="shared" si="6"/>
        <v>-8.3999999999999995E-5</v>
      </c>
      <c r="N32">
        <f t="shared" si="7"/>
        <v>3.3799999999999998E-4</v>
      </c>
      <c r="O32" t="e">
        <f t="shared" si="8"/>
        <v>#VALUE!</v>
      </c>
      <c r="P32">
        <f t="shared" si="9"/>
        <v>1.2097371670488286E-3</v>
      </c>
      <c r="Q32" s="1">
        <f t="shared" si="10"/>
        <v>4380.4825984928939</v>
      </c>
      <c r="R32" s="3">
        <f t="shared" si="11"/>
        <v>30.202364343555974</v>
      </c>
      <c r="S32">
        <f t="shared" si="12"/>
        <v>0.22220472586815365</v>
      </c>
      <c r="T32" t="str">
        <f t="shared" si="1"/>
        <v>-1000</v>
      </c>
      <c r="U32" t="str">
        <f t="shared" si="2"/>
        <v>-1000</v>
      </c>
      <c r="V32" t="str">
        <f t="shared" si="3"/>
        <v>-1000</v>
      </c>
      <c r="W32" t="str">
        <f t="shared" si="4"/>
        <v>-1000</v>
      </c>
      <c r="X32" t="str">
        <f t="shared" si="13"/>
        <v>-1000</v>
      </c>
      <c r="Y32">
        <f t="shared" si="14"/>
        <v>4.2850000000000001E-4</v>
      </c>
      <c r="Z32">
        <f t="shared" si="15"/>
        <v>-8.3999999999999995E-5</v>
      </c>
      <c r="AO32" s="9"/>
    </row>
    <row r="33" spans="1:41" x14ac:dyDescent="0.35">
      <c r="A33">
        <v>0.38333</v>
      </c>
      <c r="B33">
        <v>22.9998</v>
      </c>
      <c r="C33">
        <v>10</v>
      </c>
      <c r="D33">
        <v>4500.8680000000004</v>
      </c>
      <c r="E33">
        <v>0.61650000000000005</v>
      </c>
      <c r="F33">
        <v>4929.8</v>
      </c>
      <c r="G33">
        <v>29</v>
      </c>
      <c r="H33">
        <v>-326</v>
      </c>
      <c r="I33">
        <v>354</v>
      </c>
      <c r="J33">
        <v>-403</v>
      </c>
      <c r="K33" t="s">
        <v>38</v>
      </c>
      <c r="L33">
        <f t="shared" si="5"/>
        <v>5.1400000000000003E-4</v>
      </c>
      <c r="M33">
        <f t="shared" si="6"/>
        <v>-8.2000000000000001E-5</v>
      </c>
      <c r="N33">
        <f t="shared" si="7"/>
        <v>3.3100000000000002E-4</v>
      </c>
      <c r="O33" t="e">
        <f t="shared" si="8"/>
        <v>#VALUE!</v>
      </c>
      <c r="P33">
        <f t="shared" si="9"/>
        <v>1.3441524078320703E-3</v>
      </c>
      <c r="Q33" s="1">
        <f t="shared" si="10"/>
        <v>4501.0011076014562</v>
      </c>
      <c r="R33" s="3">
        <f t="shared" si="11"/>
        <v>31.03331021319401</v>
      </c>
      <c r="S33">
        <f t="shared" si="12"/>
        <v>0.22831815781917209</v>
      </c>
      <c r="T33" t="str">
        <f t="shared" si="1"/>
        <v>-1000</v>
      </c>
      <c r="U33" t="str">
        <f t="shared" si="2"/>
        <v>-1000</v>
      </c>
      <c r="V33" t="str">
        <f t="shared" si="3"/>
        <v>-1000</v>
      </c>
      <c r="W33" t="str">
        <f t="shared" si="4"/>
        <v>-1000</v>
      </c>
      <c r="X33" t="str">
        <f t="shared" si="13"/>
        <v>-1000</v>
      </c>
      <c r="Y33">
        <f t="shared" si="14"/>
        <v>4.2250000000000002E-4</v>
      </c>
      <c r="Z33">
        <f t="shared" si="15"/>
        <v>-8.2000000000000001E-5</v>
      </c>
      <c r="AO33" s="9"/>
    </row>
    <row r="34" spans="1:41" x14ac:dyDescent="0.35">
      <c r="A34">
        <v>0.4</v>
      </c>
      <c r="B34">
        <v>24</v>
      </c>
      <c r="C34">
        <v>10</v>
      </c>
      <c r="D34">
        <v>4454.5789999999997</v>
      </c>
      <c r="E34">
        <v>0.61650000000000005</v>
      </c>
      <c r="F34">
        <v>4879.1000000000004</v>
      </c>
      <c r="G34">
        <v>30</v>
      </c>
      <c r="H34">
        <v>-364</v>
      </c>
      <c r="I34">
        <v>360</v>
      </c>
      <c r="J34">
        <v>-430</v>
      </c>
      <c r="K34" t="s">
        <v>38</v>
      </c>
      <c r="L34">
        <f t="shared" si="5"/>
        <v>5.5199999999999997E-4</v>
      </c>
      <c r="M34">
        <f t="shared" si="6"/>
        <v>-8.7999999999999998E-5</v>
      </c>
      <c r="N34">
        <f t="shared" si="7"/>
        <v>3.5799999999999997E-4</v>
      </c>
      <c r="O34" t="e">
        <f t="shared" si="8"/>
        <v>#VALUE!</v>
      </c>
      <c r="P34">
        <f t="shared" si="9"/>
        <v>1.3441524078320703E-3</v>
      </c>
      <c r="Q34" s="1">
        <f t="shared" si="10"/>
        <v>4454.7110438756681</v>
      </c>
      <c r="R34" s="3">
        <f t="shared" si="11"/>
        <v>30.71415145871941</v>
      </c>
      <c r="S34">
        <f t="shared" si="12"/>
        <v>0.22597004418344002</v>
      </c>
      <c r="T34" t="str">
        <f t="shared" si="1"/>
        <v>-1000</v>
      </c>
      <c r="U34" t="str">
        <f t="shared" si="2"/>
        <v>-1000</v>
      </c>
      <c r="V34" t="str">
        <f t="shared" si="3"/>
        <v>-1000</v>
      </c>
      <c r="W34" t="str">
        <f t="shared" si="4"/>
        <v>-1000</v>
      </c>
      <c r="X34" t="str">
        <f t="shared" si="13"/>
        <v>-1000</v>
      </c>
      <c r="Y34">
        <f t="shared" si="14"/>
        <v>4.55E-4</v>
      </c>
      <c r="Z34">
        <f t="shared" si="15"/>
        <v>-8.7999999999999998E-5</v>
      </c>
      <c r="AO34" s="9"/>
    </row>
    <row r="35" spans="1:41" x14ac:dyDescent="0.35">
      <c r="A35">
        <v>0.41666999999999998</v>
      </c>
      <c r="B35">
        <v>25.0002</v>
      </c>
      <c r="C35">
        <v>10</v>
      </c>
      <c r="D35">
        <v>4611.7960000000003</v>
      </c>
      <c r="E35">
        <v>0.61670000000000003</v>
      </c>
      <c r="F35">
        <v>5051.3</v>
      </c>
      <c r="G35">
        <v>31</v>
      </c>
      <c r="H35">
        <v>-373</v>
      </c>
      <c r="I35">
        <v>360</v>
      </c>
      <c r="J35">
        <v>-430</v>
      </c>
      <c r="K35" t="s">
        <v>38</v>
      </c>
      <c r="L35">
        <f t="shared" si="5"/>
        <v>5.6099999999999998E-4</v>
      </c>
      <c r="M35">
        <f t="shared" si="6"/>
        <v>-8.7999999999999998E-5</v>
      </c>
      <c r="N35">
        <f t="shared" si="7"/>
        <v>3.5799999999999997E-4</v>
      </c>
      <c r="O35" t="e">
        <f t="shared" si="8"/>
        <v>#VALUE!</v>
      </c>
      <c r="P35">
        <f t="shared" si="9"/>
        <v>1.4337625683541984E-3</v>
      </c>
      <c r="Q35" s="1">
        <f t="shared" si="10"/>
        <v>4611.9329171218378</v>
      </c>
      <c r="R35" s="3">
        <f t="shared" si="11"/>
        <v>31.798158115929027</v>
      </c>
      <c r="S35">
        <f t="shared" si="12"/>
        <v>0.23394529404681405</v>
      </c>
      <c r="T35" t="str">
        <f t="shared" si="1"/>
        <v>-1000</v>
      </c>
      <c r="U35" t="str">
        <f t="shared" si="2"/>
        <v>-1000</v>
      </c>
      <c r="V35" t="str">
        <f t="shared" si="3"/>
        <v>-1000</v>
      </c>
      <c r="W35" t="str">
        <f t="shared" si="4"/>
        <v>-1000</v>
      </c>
      <c r="X35" t="str">
        <f t="shared" si="13"/>
        <v>-1000</v>
      </c>
      <c r="Y35">
        <f t="shared" si="14"/>
        <v>4.5949999999999995E-4</v>
      </c>
      <c r="Z35">
        <f t="shared" si="15"/>
        <v>-8.7999999999999998E-5</v>
      </c>
      <c r="AO35" s="9"/>
    </row>
    <row r="36" spans="1:41" x14ac:dyDescent="0.35">
      <c r="A36">
        <v>0.43332999999999999</v>
      </c>
      <c r="B36">
        <v>25.9998</v>
      </c>
      <c r="C36">
        <v>10</v>
      </c>
      <c r="D36">
        <v>4589.9759999999997</v>
      </c>
      <c r="E36">
        <v>0.61670000000000003</v>
      </c>
      <c r="F36">
        <v>5027.3999999999996</v>
      </c>
      <c r="G36">
        <v>32</v>
      </c>
      <c r="H36">
        <v>-415</v>
      </c>
      <c r="I36">
        <v>367</v>
      </c>
      <c r="J36">
        <v>-457</v>
      </c>
      <c r="K36" t="s">
        <v>38</v>
      </c>
      <c r="L36">
        <f t="shared" si="5"/>
        <v>6.0300000000000002E-4</v>
      </c>
      <c r="M36">
        <f t="shared" si="6"/>
        <v>-9.5000000000000005E-5</v>
      </c>
      <c r="N36">
        <f t="shared" si="7"/>
        <v>3.8499999999999998E-4</v>
      </c>
      <c r="O36" t="e">
        <f t="shared" si="8"/>
        <v>#VALUE!</v>
      </c>
      <c r="P36">
        <f t="shared" si="9"/>
        <v>1.4337625683541984E-3</v>
      </c>
      <c r="Q36" s="1">
        <f t="shared" si="10"/>
        <v>4590.1117628211205</v>
      </c>
      <c r="R36" s="3">
        <f t="shared" si="11"/>
        <v>31.647706553168806</v>
      </c>
      <c r="S36">
        <f t="shared" si="12"/>
        <v>0.23283839235265236</v>
      </c>
      <c r="T36" t="str">
        <f t="shared" si="1"/>
        <v>-1000</v>
      </c>
      <c r="U36" t="str">
        <f t="shared" si="2"/>
        <v>-1000</v>
      </c>
      <c r="V36" t="str">
        <f t="shared" si="3"/>
        <v>-1000</v>
      </c>
      <c r="W36" t="str">
        <f t="shared" si="4"/>
        <v>-1000</v>
      </c>
      <c r="X36" t="str">
        <f t="shared" si="13"/>
        <v>-1000</v>
      </c>
      <c r="Y36">
        <f t="shared" si="14"/>
        <v>4.9399999999999997E-4</v>
      </c>
      <c r="Z36">
        <f t="shared" si="15"/>
        <v>-9.5000000000000005E-5</v>
      </c>
      <c r="AO36" s="9"/>
    </row>
    <row r="37" spans="1:41" x14ac:dyDescent="0.35">
      <c r="A37">
        <v>0.45</v>
      </c>
      <c r="B37">
        <v>27</v>
      </c>
      <c r="C37">
        <v>10</v>
      </c>
      <c r="D37">
        <v>4691.3180000000002</v>
      </c>
      <c r="E37">
        <v>0.61699999999999999</v>
      </c>
      <c r="F37">
        <v>5138.3999999999996</v>
      </c>
      <c r="G37">
        <v>33</v>
      </c>
      <c r="H37">
        <v>-404</v>
      </c>
      <c r="I37">
        <v>364</v>
      </c>
      <c r="J37">
        <v>-448</v>
      </c>
      <c r="K37" t="s">
        <v>38</v>
      </c>
      <c r="L37">
        <f t="shared" si="5"/>
        <v>5.9199999999999997E-4</v>
      </c>
      <c r="M37">
        <f t="shared" si="6"/>
        <v>-9.2E-5</v>
      </c>
      <c r="N37">
        <f t="shared" si="7"/>
        <v>3.7599999999999998E-4</v>
      </c>
      <c r="O37" t="e">
        <f t="shared" si="8"/>
        <v>#VALUE!</v>
      </c>
      <c r="P37">
        <f t="shared" si="9"/>
        <v>1.5681778091373906E-3</v>
      </c>
      <c r="Q37" s="1">
        <f t="shared" si="10"/>
        <v>4691.4568727533215</v>
      </c>
      <c r="R37" s="3">
        <f t="shared" si="11"/>
        <v>32.346456489000794</v>
      </c>
      <c r="S37">
        <f t="shared" si="12"/>
        <v>0.23797923285691791</v>
      </c>
      <c r="T37" t="str">
        <f t="shared" si="1"/>
        <v>-1000</v>
      </c>
      <c r="U37" t="str">
        <f t="shared" si="2"/>
        <v>-1000</v>
      </c>
      <c r="V37" t="str">
        <f t="shared" si="3"/>
        <v>-1000</v>
      </c>
      <c r="W37" t="str">
        <f t="shared" si="4"/>
        <v>-1000</v>
      </c>
      <c r="X37" t="str">
        <f t="shared" si="13"/>
        <v>-1000</v>
      </c>
      <c r="Y37">
        <f t="shared" si="14"/>
        <v>4.8399999999999995E-4</v>
      </c>
      <c r="Z37">
        <f t="shared" si="15"/>
        <v>-9.2E-5</v>
      </c>
      <c r="AO37" s="9"/>
    </row>
    <row r="38" spans="1:41" x14ac:dyDescent="0.35">
      <c r="A38">
        <v>0.46666999999999997</v>
      </c>
      <c r="B38">
        <v>28.0002</v>
      </c>
      <c r="C38">
        <v>10</v>
      </c>
      <c r="D38">
        <v>4673.9709999999995</v>
      </c>
      <c r="E38">
        <v>0.61699999999999999</v>
      </c>
      <c r="F38">
        <v>5119.3999999999996</v>
      </c>
      <c r="G38">
        <v>34</v>
      </c>
      <c r="H38">
        <v>-452</v>
      </c>
      <c r="I38">
        <v>372</v>
      </c>
      <c r="J38">
        <v>-479</v>
      </c>
      <c r="K38" t="s">
        <v>38</v>
      </c>
      <c r="L38">
        <f t="shared" si="5"/>
        <v>6.4000000000000005E-4</v>
      </c>
      <c r="M38">
        <f t="shared" si="6"/>
        <v>-1E-4</v>
      </c>
      <c r="N38">
        <f t="shared" si="7"/>
        <v>4.0700000000000003E-4</v>
      </c>
      <c r="O38" t="e">
        <f t="shared" si="8"/>
        <v>#VALUE!</v>
      </c>
      <c r="P38">
        <f t="shared" si="9"/>
        <v>1.5681778091373906E-3</v>
      </c>
      <c r="Q38" s="1">
        <f t="shared" si="10"/>
        <v>4674.1095115937551</v>
      </c>
      <c r="R38" s="3">
        <f t="shared" si="11"/>
        <v>32.226850644128646</v>
      </c>
      <c r="S38">
        <f t="shared" si="12"/>
        <v>0.23709926916699856</v>
      </c>
      <c r="T38" t="str">
        <f t="shared" si="1"/>
        <v>-1000</v>
      </c>
      <c r="U38" t="str">
        <f t="shared" si="2"/>
        <v>-1000</v>
      </c>
      <c r="V38" t="str">
        <f t="shared" si="3"/>
        <v>-1000</v>
      </c>
      <c r="W38" t="str">
        <f t="shared" si="4"/>
        <v>-1000</v>
      </c>
      <c r="X38" t="str">
        <f t="shared" si="13"/>
        <v>-1000</v>
      </c>
      <c r="Y38">
        <f t="shared" si="14"/>
        <v>5.2350000000000009E-4</v>
      </c>
      <c r="Z38">
        <f t="shared" si="15"/>
        <v>-1E-4</v>
      </c>
      <c r="AO38" s="9"/>
    </row>
    <row r="39" spans="1:41" x14ac:dyDescent="0.35">
      <c r="A39">
        <v>0.48332999999999998</v>
      </c>
      <c r="B39">
        <v>28.9998</v>
      </c>
      <c r="C39">
        <v>10</v>
      </c>
      <c r="D39">
        <v>4805.8069999999998</v>
      </c>
      <c r="E39">
        <v>0.61719999999999997</v>
      </c>
      <c r="F39">
        <v>5263.8</v>
      </c>
      <c r="G39">
        <v>35</v>
      </c>
      <c r="H39">
        <v>-450</v>
      </c>
      <c r="I39">
        <v>370</v>
      </c>
      <c r="J39">
        <v>-473</v>
      </c>
      <c r="K39" t="s">
        <v>38</v>
      </c>
      <c r="L39">
        <f t="shared" si="5"/>
        <v>6.38E-4</v>
      </c>
      <c r="M39">
        <f t="shared" si="6"/>
        <v>-9.7999999999999997E-5</v>
      </c>
      <c r="N39">
        <f t="shared" si="7"/>
        <v>4.0099999999999999E-4</v>
      </c>
      <c r="O39" t="e">
        <f t="shared" si="8"/>
        <v>#VALUE!</v>
      </c>
      <c r="P39">
        <f t="shared" si="9"/>
        <v>1.6577879696595187E-3</v>
      </c>
      <c r="Q39" s="1">
        <f t="shared" si="10"/>
        <v>4805.9494564064562</v>
      </c>
      <c r="R39" s="3">
        <f t="shared" si="11"/>
        <v>33.135855065156932</v>
      </c>
      <c r="S39">
        <f t="shared" si="12"/>
        <v>0.24378699321038544</v>
      </c>
      <c r="T39" t="str">
        <f t="shared" si="1"/>
        <v>-1000</v>
      </c>
      <c r="U39" t="str">
        <f t="shared" si="2"/>
        <v>-1000</v>
      </c>
      <c r="V39" t="str">
        <f t="shared" si="3"/>
        <v>-1000</v>
      </c>
      <c r="W39" t="str">
        <f t="shared" si="4"/>
        <v>-1000</v>
      </c>
      <c r="X39" t="str">
        <f t="shared" si="13"/>
        <v>-1000</v>
      </c>
      <c r="Y39">
        <f t="shared" si="14"/>
        <v>5.195E-4</v>
      </c>
      <c r="Z39">
        <f t="shared" si="15"/>
        <v>-9.7999999999999997E-5</v>
      </c>
      <c r="AO39" s="9"/>
    </row>
    <row r="40" spans="1:41" x14ac:dyDescent="0.35">
      <c r="A40">
        <v>0.5</v>
      </c>
      <c r="B40">
        <v>30</v>
      </c>
      <c r="C40">
        <v>10</v>
      </c>
      <c r="D40">
        <v>4805.6239999999998</v>
      </c>
      <c r="E40">
        <v>0.61719999999999997</v>
      </c>
      <c r="F40">
        <v>5263.6</v>
      </c>
      <c r="G40">
        <v>36</v>
      </c>
      <c r="H40">
        <v>-503</v>
      </c>
      <c r="I40">
        <v>376</v>
      </c>
      <c r="J40">
        <v>-493</v>
      </c>
      <c r="K40" t="s">
        <v>38</v>
      </c>
      <c r="L40">
        <f t="shared" si="5"/>
        <v>6.9099999999999999E-4</v>
      </c>
      <c r="M40">
        <f t="shared" si="6"/>
        <v>-1.0399999999999999E-4</v>
      </c>
      <c r="N40">
        <f t="shared" si="7"/>
        <v>4.2099999999999999E-4</v>
      </c>
      <c r="O40" t="e">
        <f t="shared" si="8"/>
        <v>#VALUE!</v>
      </c>
      <c r="P40">
        <f t="shared" si="9"/>
        <v>1.6577879696595187E-3</v>
      </c>
      <c r="Q40" s="1">
        <f t="shared" si="10"/>
        <v>4805.7668526047764</v>
      </c>
      <c r="R40" s="3">
        <f t="shared" si="11"/>
        <v>33.13459605626354</v>
      </c>
      <c r="S40">
        <f t="shared" si="12"/>
        <v>0.24377773043470208</v>
      </c>
      <c r="T40" t="str">
        <f t="shared" si="1"/>
        <v>-1000</v>
      </c>
      <c r="U40" t="str">
        <f t="shared" si="2"/>
        <v>-1000</v>
      </c>
      <c r="V40" t="str">
        <f t="shared" si="3"/>
        <v>-1000</v>
      </c>
      <c r="W40" t="str">
        <f t="shared" si="4"/>
        <v>-1000</v>
      </c>
      <c r="X40" t="str">
        <f t="shared" si="13"/>
        <v>-1000</v>
      </c>
      <c r="Y40">
        <f t="shared" si="14"/>
        <v>5.5599999999999996E-4</v>
      </c>
      <c r="Z40">
        <f t="shared" si="15"/>
        <v>-1.0399999999999999E-4</v>
      </c>
      <c r="AO40" s="9"/>
    </row>
    <row r="41" spans="1:41" x14ac:dyDescent="0.35">
      <c r="A41">
        <v>0.51666999999999996</v>
      </c>
      <c r="B41">
        <v>31.0002</v>
      </c>
      <c r="C41">
        <v>10</v>
      </c>
      <c r="D41">
        <v>4879.3029999999999</v>
      </c>
      <c r="E41">
        <v>0.61750000000000005</v>
      </c>
      <c r="F41">
        <v>5344.3</v>
      </c>
      <c r="G41">
        <v>37</v>
      </c>
      <c r="H41">
        <v>-484</v>
      </c>
      <c r="I41">
        <v>374</v>
      </c>
      <c r="J41">
        <v>-490</v>
      </c>
      <c r="K41" t="s">
        <v>38</v>
      </c>
      <c r="L41">
        <f t="shared" si="5"/>
        <v>6.7199999999999996E-4</v>
      </c>
      <c r="M41">
        <f t="shared" si="6"/>
        <v>-1.02E-4</v>
      </c>
      <c r="N41">
        <f t="shared" si="7"/>
        <v>4.1800000000000002E-4</v>
      </c>
      <c r="O41" t="e">
        <f t="shared" si="8"/>
        <v>#VALUE!</v>
      </c>
      <c r="P41">
        <f t="shared" si="9"/>
        <v>1.7922032104427605E-3</v>
      </c>
      <c r="Q41" s="1">
        <f t="shared" si="10"/>
        <v>4879.4474865825114</v>
      </c>
      <c r="R41" s="3">
        <f t="shared" si="11"/>
        <v>33.6426061447468</v>
      </c>
      <c r="S41">
        <f t="shared" si="12"/>
        <v>0.24751526042293834</v>
      </c>
      <c r="T41" t="str">
        <f t="shared" si="1"/>
        <v>-1000</v>
      </c>
      <c r="U41" t="str">
        <f t="shared" si="2"/>
        <v>-1000</v>
      </c>
      <c r="V41" t="str">
        <f t="shared" si="3"/>
        <v>-1000</v>
      </c>
      <c r="W41" t="str">
        <f t="shared" si="4"/>
        <v>-1000</v>
      </c>
      <c r="X41" t="str">
        <f t="shared" si="13"/>
        <v>-1000</v>
      </c>
      <c r="Y41">
        <f t="shared" si="14"/>
        <v>5.4500000000000002E-4</v>
      </c>
      <c r="Z41">
        <f t="shared" si="15"/>
        <v>-1.02E-4</v>
      </c>
      <c r="AO41" s="9"/>
    </row>
    <row r="42" spans="1:41" x14ac:dyDescent="0.35">
      <c r="A42">
        <v>0.53332999999999997</v>
      </c>
      <c r="B42">
        <v>31.999799999999997</v>
      </c>
      <c r="C42">
        <v>10</v>
      </c>
      <c r="D42">
        <v>4896.8320000000003</v>
      </c>
      <c r="E42">
        <v>0.61750000000000005</v>
      </c>
      <c r="F42">
        <v>5363.5</v>
      </c>
      <c r="G42">
        <v>38</v>
      </c>
      <c r="H42">
        <v>-544</v>
      </c>
      <c r="I42">
        <v>382</v>
      </c>
      <c r="J42">
        <v>-514</v>
      </c>
      <c r="K42" t="s">
        <v>38</v>
      </c>
      <c r="L42">
        <f t="shared" si="5"/>
        <v>7.3200000000000001E-4</v>
      </c>
      <c r="M42">
        <f t="shared" si="6"/>
        <v>-1.1E-4</v>
      </c>
      <c r="N42">
        <f t="shared" si="7"/>
        <v>4.4200000000000001E-4</v>
      </c>
      <c r="O42" t="e">
        <f t="shared" si="8"/>
        <v>#VALUE!</v>
      </c>
      <c r="P42">
        <f t="shared" si="9"/>
        <v>1.7922032104427605E-3</v>
      </c>
      <c r="Q42" s="1">
        <f t="shared" si="10"/>
        <v>4896.9774515437566</v>
      </c>
      <c r="R42" s="3">
        <f t="shared" si="11"/>
        <v>33.763470998512332</v>
      </c>
      <c r="S42">
        <f t="shared" si="12"/>
        <v>0.24840448688854103</v>
      </c>
      <c r="T42" t="str">
        <f t="shared" ref="T42:T73" si="16">IFERROR(IF(AND(ROW(T42)&gt;$O$3,ROW(T42)&lt;$O$4),L42,"-1000"),-1000)</f>
        <v>-1000</v>
      </c>
      <c r="U42" t="str">
        <f t="shared" ref="U42:U73" si="17">IFERROR(IF(AND(ROW(U42)&gt;$O$3,ROW(U42)&lt;$O$4),M42,"-1000"),-1000)</f>
        <v>-1000</v>
      </c>
      <c r="V42" t="str">
        <f t="shared" ref="V42:V73" si="18">IFERROR(IF(AND(ROW(V42)&gt;$O$3,ROW(V42)&lt;$O$4),N42,"-1000"),-1000)</f>
        <v>-1000</v>
      </c>
      <c r="W42" t="str">
        <f t="shared" ref="W42:W73" si="19">IFERROR(IF(AND(ROW(W42)&gt;$O$3,ROW(W42)&lt;$O$4),O42,"-1000"),-1000)</f>
        <v>-1000</v>
      </c>
      <c r="X42" t="str">
        <f t="shared" si="13"/>
        <v>-1000</v>
      </c>
      <c r="Y42">
        <f t="shared" si="14"/>
        <v>5.8700000000000007E-4</v>
      </c>
      <c r="Z42">
        <f t="shared" si="15"/>
        <v>-1.1E-4</v>
      </c>
      <c r="AO42" s="9"/>
    </row>
    <row r="43" spans="1:41" x14ac:dyDescent="0.35">
      <c r="A43">
        <v>0.55000000000000004</v>
      </c>
      <c r="B43">
        <v>33</v>
      </c>
      <c r="C43">
        <v>10</v>
      </c>
      <c r="D43">
        <v>4995.8919999999998</v>
      </c>
      <c r="E43">
        <v>0.61770000000000003</v>
      </c>
      <c r="F43">
        <v>5472</v>
      </c>
      <c r="G43">
        <v>39</v>
      </c>
      <c r="H43">
        <v>-532</v>
      </c>
      <c r="I43">
        <v>381</v>
      </c>
      <c r="J43">
        <v>-516</v>
      </c>
      <c r="K43" t="s">
        <v>38</v>
      </c>
      <c r="L43">
        <f t="shared" si="5"/>
        <v>7.2000000000000005E-4</v>
      </c>
      <c r="M43">
        <f t="shared" si="6"/>
        <v>-1.0900000000000001E-4</v>
      </c>
      <c r="N43">
        <f t="shared" si="7"/>
        <v>4.44E-4</v>
      </c>
      <c r="O43" t="e">
        <f t="shared" si="8"/>
        <v>#VALUE!</v>
      </c>
      <c r="P43">
        <f t="shared" si="9"/>
        <v>1.8818133709648886E-3</v>
      </c>
      <c r="Q43" s="1">
        <f t="shared" si="10"/>
        <v>4996.040013954962</v>
      </c>
      <c r="R43" s="3">
        <f t="shared" si="11"/>
        <v>34.446483323176935</v>
      </c>
      <c r="S43">
        <f t="shared" si="12"/>
        <v>0.25342954269676454</v>
      </c>
      <c r="T43" t="str">
        <f t="shared" si="16"/>
        <v>-1000</v>
      </c>
      <c r="U43" t="str">
        <f t="shared" si="17"/>
        <v>-1000</v>
      </c>
      <c r="V43" t="str">
        <f t="shared" si="18"/>
        <v>-1000</v>
      </c>
      <c r="W43" t="str">
        <f t="shared" si="19"/>
        <v>-1000</v>
      </c>
      <c r="X43" t="str">
        <f t="shared" si="13"/>
        <v>-1000</v>
      </c>
      <c r="Y43">
        <f t="shared" si="14"/>
        <v>5.8200000000000005E-4</v>
      </c>
      <c r="Z43">
        <f t="shared" si="15"/>
        <v>-1.0900000000000001E-4</v>
      </c>
      <c r="AO43" s="9"/>
    </row>
    <row r="44" spans="1:41" x14ac:dyDescent="0.35">
      <c r="A44">
        <v>0.56667000000000001</v>
      </c>
      <c r="B44">
        <v>34.0002</v>
      </c>
      <c r="C44">
        <v>10</v>
      </c>
      <c r="D44">
        <v>5031.0420000000004</v>
      </c>
      <c r="E44">
        <v>0.61770000000000003</v>
      </c>
      <c r="F44">
        <v>5510.5</v>
      </c>
      <c r="G44">
        <v>40</v>
      </c>
      <c r="H44">
        <v>-568</v>
      </c>
      <c r="I44">
        <v>385</v>
      </c>
      <c r="J44">
        <v>-529</v>
      </c>
      <c r="K44" t="s">
        <v>38</v>
      </c>
      <c r="L44">
        <f t="shared" si="5"/>
        <v>7.5600000000000005E-4</v>
      </c>
      <c r="M44">
        <f t="shared" si="6"/>
        <v>-1.13E-4</v>
      </c>
      <c r="N44">
        <f t="shared" si="7"/>
        <v>4.57E-4</v>
      </c>
      <c r="O44" t="e">
        <f t="shared" si="8"/>
        <v>#VALUE!</v>
      </c>
      <c r="P44">
        <f t="shared" si="9"/>
        <v>1.8818133709648886E-3</v>
      </c>
      <c r="Q44" s="1">
        <f t="shared" si="10"/>
        <v>5031.1912457782928</v>
      </c>
      <c r="R44" s="3">
        <f t="shared" si="11"/>
        <v>34.688842535154699</v>
      </c>
      <c r="S44">
        <f t="shared" si="12"/>
        <v>0.2552126270158116</v>
      </c>
      <c r="T44" t="str">
        <f t="shared" si="16"/>
        <v>-1000</v>
      </c>
      <c r="U44" t="str">
        <f t="shared" si="17"/>
        <v>-1000</v>
      </c>
      <c r="V44" t="str">
        <f t="shared" si="18"/>
        <v>-1000</v>
      </c>
      <c r="W44" t="str">
        <f t="shared" si="19"/>
        <v>-1000</v>
      </c>
      <c r="X44" t="str">
        <f t="shared" si="13"/>
        <v>-1000</v>
      </c>
      <c r="Y44">
        <f t="shared" si="14"/>
        <v>6.0650000000000005E-4</v>
      </c>
      <c r="Z44">
        <f t="shared" si="15"/>
        <v>-1.13E-4</v>
      </c>
      <c r="AO44" s="9"/>
    </row>
    <row r="45" spans="1:41" x14ac:dyDescent="0.35">
      <c r="A45">
        <v>0.58333000000000002</v>
      </c>
      <c r="B45">
        <v>34.9998</v>
      </c>
      <c r="C45">
        <v>10</v>
      </c>
      <c r="D45">
        <v>5060.3490000000002</v>
      </c>
      <c r="E45">
        <v>0.61799999999999999</v>
      </c>
      <c r="F45">
        <v>5542.6</v>
      </c>
      <c r="G45">
        <v>41</v>
      </c>
      <c r="H45">
        <v>-564</v>
      </c>
      <c r="I45">
        <v>385</v>
      </c>
      <c r="J45">
        <v>-533</v>
      </c>
      <c r="K45" t="s">
        <v>38</v>
      </c>
      <c r="L45">
        <f t="shared" si="5"/>
        <v>7.5199999999999996E-4</v>
      </c>
      <c r="M45">
        <f t="shared" si="6"/>
        <v>-1.13E-4</v>
      </c>
      <c r="N45">
        <f t="shared" si="7"/>
        <v>4.6099999999999998E-4</v>
      </c>
      <c r="O45" t="e">
        <f t="shared" si="8"/>
        <v>#VALUE!</v>
      </c>
      <c r="P45">
        <f t="shared" si="9"/>
        <v>2.0162286117480807E-3</v>
      </c>
      <c r="Q45" s="1">
        <f t="shared" si="10"/>
        <v>5060.4991559478749</v>
      </c>
      <c r="R45" s="3">
        <f t="shared" si="11"/>
        <v>34.890913462543949</v>
      </c>
      <c r="S45">
        <f t="shared" si="12"/>
        <v>0.25669930251299106</v>
      </c>
      <c r="T45" t="str">
        <f t="shared" si="16"/>
        <v>-1000</v>
      </c>
      <c r="U45" t="str">
        <f t="shared" si="17"/>
        <v>-1000</v>
      </c>
      <c r="V45" t="str">
        <f t="shared" si="18"/>
        <v>-1000</v>
      </c>
      <c r="W45" t="str">
        <f t="shared" si="19"/>
        <v>-1000</v>
      </c>
      <c r="X45" t="str">
        <f t="shared" si="13"/>
        <v>-1000</v>
      </c>
      <c r="Y45">
        <f t="shared" si="14"/>
        <v>6.0649999999999994E-4</v>
      </c>
      <c r="Z45">
        <f t="shared" si="15"/>
        <v>-1.13E-4</v>
      </c>
      <c r="AO45" s="9"/>
    </row>
    <row r="46" spans="1:41" x14ac:dyDescent="0.35">
      <c r="A46">
        <v>0.6</v>
      </c>
      <c r="B46">
        <v>36</v>
      </c>
      <c r="C46">
        <v>10</v>
      </c>
      <c r="D46">
        <v>5116.5889999999999</v>
      </c>
      <c r="E46">
        <v>0.61799999999999999</v>
      </c>
      <c r="F46">
        <v>5604.2</v>
      </c>
      <c r="G46">
        <v>42</v>
      </c>
      <c r="H46">
        <v>-611</v>
      </c>
      <c r="I46">
        <v>391</v>
      </c>
      <c r="J46">
        <v>-551</v>
      </c>
      <c r="K46" t="s">
        <v>38</v>
      </c>
      <c r="L46">
        <f t="shared" si="5"/>
        <v>7.9900000000000001E-4</v>
      </c>
      <c r="M46">
        <f t="shared" si="6"/>
        <v>-1.1900000000000001E-4</v>
      </c>
      <c r="N46">
        <f t="shared" si="7"/>
        <v>4.7899999999999999E-4</v>
      </c>
      <c r="O46" t="e">
        <f t="shared" si="8"/>
        <v>#VALUE!</v>
      </c>
      <c r="P46">
        <f t="shared" si="9"/>
        <v>2.0162286117480807E-3</v>
      </c>
      <c r="Q46" s="1">
        <f t="shared" si="10"/>
        <v>5116.741126865204</v>
      </c>
      <c r="R46" s="3">
        <f t="shared" si="11"/>
        <v>35.27868820170837</v>
      </c>
      <c r="S46">
        <f t="shared" si="12"/>
        <v>0.25955223742346634</v>
      </c>
      <c r="T46" t="str">
        <f t="shared" si="16"/>
        <v>-1000</v>
      </c>
      <c r="U46" t="str">
        <f t="shared" si="17"/>
        <v>-1000</v>
      </c>
      <c r="V46" t="str">
        <f t="shared" si="18"/>
        <v>-1000</v>
      </c>
      <c r="W46" t="str">
        <f t="shared" si="19"/>
        <v>-1000</v>
      </c>
      <c r="X46" t="str">
        <f t="shared" si="13"/>
        <v>-1000</v>
      </c>
      <c r="Y46">
        <f t="shared" si="14"/>
        <v>6.3900000000000003E-4</v>
      </c>
      <c r="Z46">
        <f t="shared" si="15"/>
        <v>-1.1900000000000001E-4</v>
      </c>
      <c r="AO46" s="9"/>
    </row>
    <row r="47" spans="1:41" x14ac:dyDescent="0.35">
      <c r="A47">
        <v>0.61667000000000005</v>
      </c>
      <c r="B47">
        <v>37.000200000000007</v>
      </c>
      <c r="C47">
        <v>10</v>
      </c>
      <c r="D47">
        <v>5181.2290000000003</v>
      </c>
      <c r="E47">
        <v>0.61819999999999997</v>
      </c>
      <c r="F47">
        <v>5675</v>
      </c>
      <c r="G47">
        <v>43</v>
      </c>
      <c r="H47">
        <v>-613</v>
      </c>
      <c r="I47">
        <v>392</v>
      </c>
      <c r="J47">
        <v>-559</v>
      </c>
      <c r="K47" t="s">
        <v>38</v>
      </c>
      <c r="L47">
        <f t="shared" si="5"/>
        <v>8.0099999999999995E-4</v>
      </c>
      <c r="M47">
        <f t="shared" si="6"/>
        <v>-1.2E-4</v>
      </c>
      <c r="N47">
        <f t="shared" si="7"/>
        <v>4.8700000000000002E-4</v>
      </c>
      <c r="O47" t="e">
        <f t="shared" si="8"/>
        <v>#VALUE!</v>
      </c>
      <c r="P47">
        <f t="shared" si="9"/>
        <v>2.1058387722702088E-3</v>
      </c>
      <c r="Q47" s="1">
        <f t="shared" si="10"/>
        <v>5181.3828726597967</v>
      </c>
      <c r="R47" s="3">
        <f t="shared" si="11"/>
        <v>35.724377349968769</v>
      </c>
      <c r="S47">
        <f t="shared" si="12"/>
        <v>0.26283126001537621</v>
      </c>
      <c r="T47" t="str">
        <f t="shared" si="16"/>
        <v>-1000</v>
      </c>
      <c r="U47" t="str">
        <f t="shared" si="17"/>
        <v>-1000</v>
      </c>
      <c r="V47" t="str">
        <f t="shared" si="18"/>
        <v>-1000</v>
      </c>
      <c r="W47" t="str">
        <f t="shared" si="19"/>
        <v>-1000</v>
      </c>
      <c r="X47" t="str">
        <f t="shared" si="13"/>
        <v>-1000</v>
      </c>
      <c r="Y47">
        <f t="shared" si="14"/>
        <v>6.4400000000000004E-4</v>
      </c>
      <c r="Z47">
        <f t="shared" si="15"/>
        <v>-1.2E-4</v>
      </c>
      <c r="AO47" s="9"/>
    </row>
    <row r="48" spans="1:41" x14ac:dyDescent="0.35">
      <c r="A48">
        <v>0.63332999999999995</v>
      </c>
      <c r="B48">
        <v>37.999799999999993</v>
      </c>
      <c r="C48">
        <v>10</v>
      </c>
      <c r="D48">
        <v>5253.2640000000001</v>
      </c>
      <c r="E48">
        <v>0.61819999999999997</v>
      </c>
      <c r="F48">
        <v>5753.9</v>
      </c>
      <c r="G48">
        <v>44</v>
      </c>
      <c r="H48">
        <v>-637</v>
      </c>
      <c r="I48">
        <v>394</v>
      </c>
      <c r="J48">
        <v>-566</v>
      </c>
      <c r="K48" t="s">
        <v>38</v>
      </c>
      <c r="L48">
        <f t="shared" si="5"/>
        <v>8.25E-4</v>
      </c>
      <c r="M48">
        <f t="shared" si="6"/>
        <v>-1.22E-4</v>
      </c>
      <c r="N48">
        <f t="shared" si="7"/>
        <v>4.9399999999999997E-4</v>
      </c>
      <c r="O48" t="e">
        <f t="shared" si="8"/>
        <v>#VALUE!</v>
      </c>
      <c r="P48">
        <f t="shared" si="9"/>
        <v>2.1058387722702088E-3</v>
      </c>
      <c r="Q48" s="1">
        <f t="shared" si="10"/>
        <v>5253.4200724224147</v>
      </c>
      <c r="R48" s="3">
        <f t="shared" si="11"/>
        <v>36.221056358411502</v>
      </c>
      <c r="S48">
        <f t="shared" si="12"/>
        <v>0.26648542502246225</v>
      </c>
      <c r="T48" t="str">
        <f t="shared" si="16"/>
        <v>-1000</v>
      </c>
      <c r="U48" t="str">
        <f t="shared" si="17"/>
        <v>-1000</v>
      </c>
      <c r="V48" t="str">
        <f t="shared" si="18"/>
        <v>-1000</v>
      </c>
      <c r="W48" t="str">
        <f t="shared" si="19"/>
        <v>-1000</v>
      </c>
      <c r="X48" t="str">
        <f t="shared" si="13"/>
        <v>-1000</v>
      </c>
      <c r="Y48">
        <f t="shared" si="14"/>
        <v>6.5949999999999993E-4</v>
      </c>
      <c r="Z48">
        <f t="shared" si="15"/>
        <v>-1.22E-4</v>
      </c>
      <c r="AO48" s="9"/>
    </row>
    <row r="49" spans="1:41" x14ac:dyDescent="0.35">
      <c r="A49">
        <v>0.65</v>
      </c>
      <c r="B49">
        <v>39</v>
      </c>
      <c r="C49">
        <v>10</v>
      </c>
      <c r="D49">
        <v>5247.33</v>
      </c>
      <c r="E49">
        <v>0.61850000000000005</v>
      </c>
      <c r="F49">
        <v>5747.4</v>
      </c>
      <c r="G49">
        <v>45</v>
      </c>
      <c r="H49">
        <v>-646</v>
      </c>
      <c r="I49">
        <v>396</v>
      </c>
      <c r="J49">
        <v>-576</v>
      </c>
      <c r="K49" t="s">
        <v>38</v>
      </c>
      <c r="L49">
        <f t="shared" si="5"/>
        <v>8.34E-4</v>
      </c>
      <c r="M49">
        <f t="shared" si="6"/>
        <v>-1.2400000000000001E-4</v>
      </c>
      <c r="N49">
        <f t="shared" si="7"/>
        <v>5.04E-4</v>
      </c>
      <c r="O49" t="e">
        <f t="shared" si="8"/>
        <v>#VALUE!</v>
      </c>
      <c r="P49">
        <f t="shared" si="9"/>
        <v>2.2402540130534508E-3</v>
      </c>
      <c r="Q49" s="1">
        <f t="shared" si="10"/>
        <v>5247.4854488678257</v>
      </c>
      <c r="R49" s="3">
        <f t="shared" si="11"/>
        <v>36.180138569376297</v>
      </c>
      <c r="S49">
        <f t="shared" si="12"/>
        <v>0.26618438481275297</v>
      </c>
      <c r="T49" t="str">
        <f t="shared" si="16"/>
        <v>-1000</v>
      </c>
      <c r="U49" t="str">
        <f t="shared" si="17"/>
        <v>-1000</v>
      </c>
      <c r="V49" t="str">
        <f t="shared" si="18"/>
        <v>-1000</v>
      </c>
      <c r="W49" t="str">
        <f t="shared" si="19"/>
        <v>-1000</v>
      </c>
      <c r="X49" t="str">
        <f t="shared" si="13"/>
        <v>-1000</v>
      </c>
      <c r="Y49">
        <f t="shared" si="14"/>
        <v>6.69E-4</v>
      </c>
      <c r="Z49">
        <f t="shared" si="15"/>
        <v>-1.2400000000000001E-4</v>
      </c>
      <c r="AO49" s="9"/>
    </row>
    <row r="50" spans="1:41" x14ac:dyDescent="0.35">
      <c r="A50">
        <v>0.66666999999999998</v>
      </c>
      <c r="B50">
        <v>40.0002</v>
      </c>
      <c r="C50">
        <v>10</v>
      </c>
      <c r="D50">
        <v>5341.4589999999998</v>
      </c>
      <c r="E50">
        <v>0.61850000000000005</v>
      </c>
      <c r="F50">
        <v>5850.5</v>
      </c>
      <c r="G50">
        <v>46</v>
      </c>
      <c r="H50">
        <v>-684</v>
      </c>
      <c r="I50">
        <v>401</v>
      </c>
      <c r="J50">
        <v>-590</v>
      </c>
      <c r="K50" t="s">
        <v>38</v>
      </c>
      <c r="L50">
        <f t="shared" si="5"/>
        <v>8.7200000000000005E-4</v>
      </c>
      <c r="M50">
        <f t="shared" si="6"/>
        <v>-1.2899999999999999E-4</v>
      </c>
      <c r="N50">
        <f t="shared" si="7"/>
        <v>5.1800000000000001E-4</v>
      </c>
      <c r="O50" t="e">
        <f t="shared" si="8"/>
        <v>#VALUE!</v>
      </c>
      <c r="P50">
        <f t="shared" si="9"/>
        <v>2.2402540130534508E-3</v>
      </c>
      <c r="Q50" s="1">
        <f t="shared" si="10"/>
        <v>5341.6177086336811</v>
      </c>
      <c r="R50" s="3">
        <f t="shared" si="11"/>
        <v>36.829157653919346</v>
      </c>
      <c r="S50">
        <f t="shared" si="12"/>
        <v>0.27095934567752572</v>
      </c>
      <c r="T50" t="str">
        <f t="shared" si="16"/>
        <v>-1000</v>
      </c>
      <c r="U50" t="str">
        <f t="shared" si="17"/>
        <v>-1000</v>
      </c>
      <c r="V50" t="str">
        <f t="shared" si="18"/>
        <v>-1000</v>
      </c>
      <c r="W50" t="str">
        <f t="shared" si="19"/>
        <v>-1000</v>
      </c>
      <c r="X50" t="str">
        <f t="shared" si="13"/>
        <v>-1000</v>
      </c>
      <c r="Y50">
        <f t="shared" si="14"/>
        <v>6.9500000000000009E-4</v>
      </c>
      <c r="Z50">
        <f t="shared" si="15"/>
        <v>-1.2899999999999999E-4</v>
      </c>
      <c r="AO50" s="9"/>
    </row>
    <row r="51" spans="1:41" x14ac:dyDescent="0.35">
      <c r="A51">
        <v>0.68332999999999999</v>
      </c>
      <c r="B51">
        <v>40.9998</v>
      </c>
      <c r="C51">
        <v>10</v>
      </c>
      <c r="D51">
        <v>5380.6270000000004</v>
      </c>
      <c r="E51">
        <v>0.61870000000000003</v>
      </c>
      <c r="F51">
        <v>5893.4</v>
      </c>
      <c r="G51">
        <v>47</v>
      </c>
      <c r="H51">
        <v>-700</v>
      </c>
      <c r="I51">
        <v>404</v>
      </c>
      <c r="J51">
        <v>-604</v>
      </c>
      <c r="K51" t="s">
        <v>38</v>
      </c>
      <c r="L51">
        <f t="shared" si="5"/>
        <v>8.8800000000000001E-4</v>
      </c>
      <c r="M51">
        <f t="shared" si="6"/>
        <v>-1.3200000000000001E-4</v>
      </c>
      <c r="N51">
        <f t="shared" si="7"/>
        <v>5.3200000000000003E-4</v>
      </c>
      <c r="O51" t="e">
        <f t="shared" si="8"/>
        <v>#VALUE!</v>
      </c>
      <c r="P51">
        <f t="shared" si="9"/>
        <v>2.3298641735755789E-3</v>
      </c>
      <c r="Q51" s="1">
        <f t="shared" si="10"/>
        <v>5380.7862240939639</v>
      </c>
      <c r="R51" s="3">
        <f t="shared" si="11"/>
        <v>37.099215061551703</v>
      </c>
      <c r="S51">
        <f t="shared" si="12"/>
        <v>0.27294621106160671</v>
      </c>
      <c r="T51" t="str">
        <f t="shared" si="16"/>
        <v>-1000</v>
      </c>
      <c r="U51" t="str">
        <f t="shared" si="17"/>
        <v>-1000</v>
      </c>
      <c r="V51" t="str">
        <f t="shared" si="18"/>
        <v>-1000</v>
      </c>
      <c r="W51" t="str">
        <f t="shared" si="19"/>
        <v>-1000</v>
      </c>
      <c r="X51" t="str">
        <f t="shared" si="13"/>
        <v>-1000</v>
      </c>
      <c r="Y51">
        <f t="shared" si="14"/>
        <v>7.1000000000000002E-4</v>
      </c>
      <c r="Z51">
        <f t="shared" si="15"/>
        <v>-1.3200000000000001E-4</v>
      </c>
      <c r="AO51" s="9"/>
    </row>
    <row r="52" spans="1:41" x14ac:dyDescent="0.35">
      <c r="A52">
        <v>0.7</v>
      </c>
      <c r="B52">
        <v>42</v>
      </c>
      <c r="C52">
        <v>10</v>
      </c>
      <c r="D52">
        <v>5494.5680000000002</v>
      </c>
      <c r="E52">
        <v>0.61899999999999999</v>
      </c>
      <c r="F52">
        <v>6018.2</v>
      </c>
      <c r="G52">
        <v>48</v>
      </c>
      <c r="H52">
        <v>-710</v>
      </c>
      <c r="I52">
        <v>404</v>
      </c>
      <c r="J52">
        <v>-605</v>
      </c>
      <c r="K52" t="s">
        <v>38</v>
      </c>
      <c r="L52">
        <f t="shared" si="5"/>
        <v>8.9800000000000004E-4</v>
      </c>
      <c r="M52">
        <f t="shared" si="6"/>
        <v>-1.3200000000000001E-4</v>
      </c>
      <c r="N52">
        <f t="shared" si="7"/>
        <v>5.3300000000000005E-4</v>
      </c>
      <c r="O52" t="e">
        <f t="shared" si="8"/>
        <v>#VALUE!</v>
      </c>
      <c r="P52">
        <f t="shared" si="9"/>
        <v>2.464279414358771E-3</v>
      </c>
      <c r="Q52" s="1">
        <f t="shared" si="10"/>
        <v>5494.7309963420594</v>
      </c>
      <c r="R52" s="3">
        <f t="shared" si="11"/>
        <v>37.884836611027673</v>
      </c>
      <c r="S52">
        <f t="shared" si="12"/>
        <v>0.27872618308802416</v>
      </c>
      <c r="T52" t="str">
        <f t="shared" si="16"/>
        <v>-1000</v>
      </c>
      <c r="U52" t="str">
        <f t="shared" si="17"/>
        <v>-1000</v>
      </c>
      <c r="V52" t="str">
        <f t="shared" si="18"/>
        <v>-1000</v>
      </c>
      <c r="W52" t="str">
        <f t="shared" si="19"/>
        <v>-1000</v>
      </c>
      <c r="X52" t="str">
        <f t="shared" si="13"/>
        <v>-1000</v>
      </c>
      <c r="Y52">
        <f t="shared" si="14"/>
        <v>7.1549999999999999E-4</v>
      </c>
      <c r="Z52">
        <f t="shared" si="15"/>
        <v>-1.3200000000000001E-4</v>
      </c>
      <c r="AO52" s="9"/>
    </row>
    <row r="53" spans="1:41" x14ac:dyDescent="0.35">
      <c r="A53">
        <v>0.71667000000000003</v>
      </c>
      <c r="B53">
        <v>43.0002</v>
      </c>
      <c r="C53">
        <v>10</v>
      </c>
      <c r="D53">
        <v>5449.375</v>
      </c>
      <c r="E53">
        <v>0.61899999999999999</v>
      </c>
      <c r="F53">
        <v>5968.7</v>
      </c>
      <c r="G53">
        <v>49</v>
      </c>
      <c r="H53">
        <v>-733</v>
      </c>
      <c r="I53">
        <v>408</v>
      </c>
      <c r="J53">
        <v>-622</v>
      </c>
      <c r="K53" t="s">
        <v>38</v>
      </c>
      <c r="L53">
        <f t="shared" si="5"/>
        <v>9.2100000000000005E-4</v>
      </c>
      <c r="M53">
        <f t="shared" si="6"/>
        <v>-1.36E-4</v>
      </c>
      <c r="N53">
        <f t="shared" si="7"/>
        <v>5.5000000000000003E-4</v>
      </c>
      <c r="O53" t="e">
        <f t="shared" si="8"/>
        <v>#VALUE!</v>
      </c>
      <c r="P53">
        <f t="shared" si="9"/>
        <v>2.464279414358771E-3</v>
      </c>
      <c r="Q53" s="1">
        <f t="shared" si="10"/>
        <v>5449.5365554263481</v>
      </c>
      <c r="R53" s="3">
        <f t="shared" si="11"/>
        <v>37.573231909913403</v>
      </c>
      <c r="S53">
        <f t="shared" si="12"/>
        <v>0.27643364610639221</v>
      </c>
      <c r="T53" t="str">
        <f t="shared" si="16"/>
        <v>-1000</v>
      </c>
      <c r="U53" t="str">
        <f t="shared" si="17"/>
        <v>-1000</v>
      </c>
      <c r="V53" t="str">
        <f t="shared" si="18"/>
        <v>-1000</v>
      </c>
      <c r="W53" t="str">
        <f t="shared" si="19"/>
        <v>-1000</v>
      </c>
      <c r="X53" t="str">
        <f t="shared" si="13"/>
        <v>-1000</v>
      </c>
      <c r="Y53">
        <f t="shared" si="14"/>
        <v>7.3550000000000004E-4</v>
      </c>
      <c r="Z53">
        <f t="shared" si="15"/>
        <v>-1.36E-4</v>
      </c>
      <c r="AO53" s="9"/>
    </row>
    <row r="54" spans="1:41" x14ac:dyDescent="0.35">
      <c r="A54">
        <v>0.73333000000000004</v>
      </c>
      <c r="B54">
        <v>43.9998</v>
      </c>
      <c r="C54">
        <v>10</v>
      </c>
      <c r="D54">
        <v>5585.9579999999996</v>
      </c>
      <c r="E54">
        <v>0.61899999999999999</v>
      </c>
      <c r="F54">
        <v>6118.3</v>
      </c>
      <c r="G54">
        <v>50</v>
      </c>
      <c r="H54">
        <v>-764</v>
      </c>
      <c r="I54">
        <v>412</v>
      </c>
      <c r="J54">
        <v>-633</v>
      </c>
      <c r="K54" t="s">
        <v>38</v>
      </c>
      <c r="L54">
        <f t="shared" si="5"/>
        <v>9.5200000000000005E-4</v>
      </c>
      <c r="M54">
        <f t="shared" si="6"/>
        <v>-1.3999999999999999E-4</v>
      </c>
      <c r="N54">
        <f t="shared" si="7"/>
        <v>5.6099999999999998E-4</v>
      </c>
      <c r="O54" t="e">
        <f t="shared" si="8"/>
        <v>#VALUE!</v>
      </c>
      <c r="P54">
        <f t="shared" si="9"/>
        <v>2.464279414358771E-3</v>
      </c>
      <c r="Q54" s="1">
        <f t="shared" si="10"/>
        <v>5586.1241990827193</v>
      </c>
      <c r="R54" s="3">
        <f t="shared" si="11"/>
        <v>38.51497056216985</v>
      </c>
      <c r="S54">
        <f t="shared" si="12"/>
        <v>0.28336220231754644</v>
      </c>
      <c r="T54" t="str">
        <f t="shared" si="16"/>
        <v>-1000</v>
      </c>
      <c r="U54" t="str">
        <f t="shared" si="17"/>
        <v>-1000</v>
      </c>
      <c r="V54" t="str">
        <f t="shared" si="18"/>
        <v>-1000</v>
      </c>
      <c r="W54" t="str">
        <f t="shared" si="19"/>
        <v>-1000</v>
      </c>
      <c r="X54" t="str">
        <f t="shared" si="13"/>
        <v>-1000</v>
      </c>
      <c r="Y54">
        <f t="shared" si="14"/>
        <v>7.5650000000000001E-4</v>
      </c>
      <c r="Z54">
        <f t="shared" si="15"/>
        <v>-1.3999999999999999E-4</v>
      </c>
      <c r="AO54" s="9"/>
    </row>
    <row r="55" spans="1:41" x14ac:dyDescent="0.35">
      <c r="A55">
        <v>0.75</v>
      </c>
      <c r="B55">
        <v>45</v>
      </c>
      <c r="C55">
        <v>10</v>
      </c>
      <c r="D55">
        <v>5608.7830000000004</v>
      </c>
      <c r="E55">
        <v>0.61919999999999997</v>
      </c>
      <c r="F55">
        <v>6143.3</v>
      </c>
      <c r="G55">
        <v>51</v>
      </c>
      <c r="H55">
        <v>-799</v>
      </c>
      <c r="I55">
        <v>417</v>
      </c>
      <c r="J55">
        <v>-656</v>
      </c>
      <c r="K55" t="s">
        <v>38</v>
      </c>
      <c r="L55">
        <f t="shared" si="5"/>
        <v>9.8700000000000003E-4</v>
      </c>
      <c r="M55">
        <f t="shared" si="6"/>
        <v>-1.45E-4</v>
      </c>
      <c r="N55">
        <f t="shared" si="7"/>
        <v>5.8399999999999999E-4</v>
      </c>
      <c r="O55" t="e">
        <f t="shared" si="8"/>
        <v>#VALUE!</v>
      </c>
      <c r="P55">
        <f t="shared" si="9"/>
        <v>2.5538895748808991E-3</v>
      </c>
      <c r="Q55" s="1">
        <f t="shared" si="10"/>
        <v>5608.9496742926749</v>
      </c>
      <c r="R55" s="3">
        <f t="shared" si="11"/>
        <v>38.672346673843727</v>
      </c>
      <c r="S55">
        <f t="shared" si="12"/>
        <v>0.28452004927796665</v>
      </c>
      <c r="T55" t="str">
        <f t="shared" si="16"/>
        <v>-1000</v>
      </c>
      <c r="U55" t="str">
        <f t="shared" si="17"/>
        <v>-1000</v>
      </c>
      <c r="V55" t="str">
        <f t="shared" si="18"/>
        <v>-1000</v>
      </c>
      <c r="W55" t="str">
        <f t="shared" si="19"/>
        <v>-1000</v>
      </c>
      <c r="X55" t="str">
        <f t="shared" si="13"/>
        <v>-1000</v>
      </c>
      <c r="Y55">
        <f t="shared" si="14"/>
        <v>7.8549999999999996E-4</v>
      </c>
      <c r="Z55">
        <f t="shared" si="15"/>
        <v>-1.45E-4</v>
      </c>
      <c r="AO55" s="9"/>
    </row>
    <row r="56" spans="1:41" x14ac:dyDescent="0.35">
      <c r="A56">
        <v>0.76666999999999996</v>
      </c>
      <c r="B56">
        <v>46.0002</v>
      </c>
      <c r="C56">
        <v>10</v>
      </c>
      <c r="D56">
        <v>5701.7259999999997</v>
      </c>
      <c r="E56">
        <v>0.61950000000000005</v>
      </c>
      <c r="F56">
        <v>6245.1</v>
      </c>
      <c r="G56">
        <v>52</v>
      </c>
      <c r="H56">
        <v>-783</v>
      </c>
      <c r="I56">
        <v>414</v>
      </c>
      <c r="J56">
        <v>-644</v>
      </c>
      <c r="K56" t="s">
        <v>38</v>
      </c>
      <c r="L56">
        <f t="shared" si="5"/>
        <v>9.7099999999999997E-4</v>
      </c>
      <c r="M56">
        <f t="shared" si="6"/>
        <v>-1.4200000000000001E-4</v>
      </c>
      <c r="N56">
        <f t="shared" si="7"/>
        <v>5.7200000000000003E-4</v>
      </c>
      <c r="O56" t="e">
        <f t="shared" si="8"/>
        <v>#VALUE!</v>
      </c>
      <c r="P56">
        <f t="shared" si="9"/>
        <v>2.6883048156641407E-3</v>
      </c>
      <c r="Q56" s="1">
        <f t="shared" si="10"/>
        <v>5701.8950093476114</v>
      </c>
      <c r="R56" s="3">
        <f t="shared" si="11"/>
        <v>39.313182200579725</v>
      </c>
      <c r="S56">
        <f t="shared" si="12"/>
        <v>0.28923480210079749</v>
      </c>
      <c r="T56" t="str">
        <f t="shared" si="16"/>
        <v>-1000</v>
      </c>
      <c r="U56" t="str">
        <f t="shared" si="17"/>
        <v>-1000</v>
      </c>
      <c r="V56" t="str">
        <f t="shared" si="18"/>
        <v>-1000</v>
      </c>
      <c r="W56" t="str">
        <f t="shared" si="19"/>
        <v>-1000</v>
      </c>
      <c r="X56" t="str">
        <f t="shared" si="13"/>
        <v>-1000</v>
      </c>
      <c r="Y56">
        <f t="shared" si="14"/>
        <v>7.7150000000000005E-4</v>
      </c>
      <c r="Z56">
        <f t="shared" si="15"/>
        <v>-1.4200000000000001E-4</v>
      </c>
      <c r="AO56" s="9"/>
    </row>
    <row r="57" spans="1:41" x14ac:dyDescent="0.35">
      <c r="A57">
        <v>0.78332999999999997</v>
      </c>
      <c r="B57">
        <v>46.9998</v>
      </c>
      <c r="C57">
        <v>10</v>
      </c>
      <c r="D57">
        <v>5654.25</v>
      </c>
      <c r="E57">
        <v>0.61950000000000005</v>
      </c>
      <c r="F57">
        <v>6193.1</v>
      </c>
      <c r="G57">
        <v>53</v>
      </c>
      <c r="H57">
        <v>-826</v>
      </c>
      <c r="I57">
        <v>422</v>
      </c>
      <c r="J57">
        <v>-671</v>
      </c>
      <c r="K57" t="s">
        <v>38</v>
      </c>
      <c r="L57">
        <f t="shared" si="5"/>
        <v>1.0139999999999999E-3</v>
      </c>
      <c r="M57">
        <f t="shared" si="6"/>
        <v>-1.4999999999999999E-4</v>
      </c>
      <c r="N57">
        <f t="shared" si="7"/>
        <v>5.9900000000000003E-4</v>
      </c>
      <c r="O57" t="e">
        <f t="shared" si="8"/>
        <v>#VALUE!</v>
      </c>
      <c r="P57">
        <f t="shared" si="9"/>
        <v>2.6883048156641407E-3</v>
      </c>
      <c r="Q57" s="1">
        <f t="shared" si="10"/>
        <v>5654.4180209109054</v>
      </c>
      <c r="R57" s="3">
        <f t="shared" si="11"/>
        <v>38.985839888298081</v>
      </c>
      <c r="S57">
        <f t="shared" si="12"/>
        <v>0.28682648042312359</v>
      </c>
      <c r="T57" t="str">
        <f t="shared" si="16"/>
        <v>-1000</v>
      </c>
      <c r="U57" t="str">
        <f t="shared" si="17"/>
        <v>-1000</v>
      </c>
      <c r="V57" t="str">
        <f t="shared" si="18"/>
        <v>-1000</v>
      </c>
      <c r="W57" t="str">
        <f t="shared" si="19"/>
        <v>-1000</v>
      </c>
      <c r="X57" t="str">
        <f t="shared" si="13"/>
        <v>-1000</v>
      </c>
      <c r="Y57">
        <f t="shared" si="14"/>
        <v>8.0649999999999993E-4</v>
      </c>
      <c r="Z57">
        <f t="shared" si="15"/>
        <v>-1.4999999999999999E-4</v>
      </c>
      <c r="AO57" s="9"/>
    </row>
    <row r="58" spans="1:41" x14ac:dyDescent="0.35">
      <c r="A58">
        <v>0.8</v>
      </c>
      <c r="B58">
        <v>48</v>
      </c>
      <c r="C58">
        <v>10</v>
      </c>
      <c r="D58">
        <v>5831.7359999999999</v>
      </c>
      <c r="E58">
        <v>0.61970000000000003</v>
      </c>
      <c r="F58">
        <v>6387.5</v>
      </c>
      <c r="G58">
        <v>54</v>
      </c>
      <c r="H58">
        <v>-843</v>
      </c>
      <c r="I58">
        <v>423</v>
      </c>
      <c r="J58">
        <v>-675</v>
      </c>
      <c r="K58" t="s">
        <v>38</v>
      </c>
      <c r="L58">
        <f t="shared" si="5"/>
        <v>1.031E-3</v>
      </c>
      <c r="M58">
        <f t="shared" si="6"/>
        <v>-1.5100000000000001E-4</v>
      </c>
      <c r="N58">
        <f t="shared" si="7"/>
        <v>6.0300000000000002E-4</v>
      </c>
      <c r="O58" t="e">
        <f t="shared" si="8"/>
        <v>#VALUE!</v>
      </c>
      <c r="P58">
        <f t="shared" si="9"/>
        <v>2.7779149761862688E-3</v>
      </c>
      <c r="Q58" s="1">
        <f t="shared" si="10"/>
        <v>5831.9089161435159</v>
      </c>
      <c r="R58" s="3">
        <f t="shared" si="11"/>
        <v>40.209596532674105</v>
      </c>
      <c r="S58">
        <f t="shared" si="12"/>
        <v>0.29582989838735074</v>
      </c>
      <c r="T58" t="str">
        <f t="shared" si="16"/>
        <v>-1000</v>
      </c>
      <c r="U58" t="str">
        <f t="shared" si="17"/>
        <v>-1000</v>
      </c>
      <c r="V58" t="str">
        <f t="shared" si="18"/>
        <v>-1000</v>
      </c>
      <c r="W58" t="str">
        <f t="shared" si="19"/>
        <v>-1000</v>
      </c>
      <c r="X58" t="str">
        <f t="shared" si="13"/>
        <v>-1000</v>
      </c>
      <c r="Y58">
        <f t="shared" si="14"/>
        <v>8.1700000000000002E-4</v>
      </c>
      <c r="Z58">
        <f t="shared" si="15"/>
        <v>-1.5100000000000001E-4</v>
      </c>
      <c r="AO58" s="9"/>
    </row>
    <row r="59" spans="1:41" x14ac:dyDescent="0.35">
      <c r="A59">
        <v>0.81667000000000001</v>
      </c>
      <c r="B59">
        <v>49.0002</v>
      </c>
      <c r="C59">
        <v>10</v>
      </c>
      <c r="D59">
        <v>5829.0879999999997</v>
      </c>
      <c r="E59">
        <v>0.61970000000000003</v>
      </c>
      <c r="F59">
        <v>6384.6</v>
      </c>
      <c r="G59">
        <v>55</v>
      </c>
      <c r="H59">
        <v>-887</v>
      </c>
      <c r="I59">
        <v>429</v>
      </c>
      <c r="J59">
        <v>-692</v>
      </c>
      <c r="K59" t="s">
        <v>38</v>
      </c>
      <c r="L59">
        <f t="shared" si="5"/>
        <v>1.075E-3</v>
      </c>
      <c r="M59">
        <f t="shared" si="6"/>
        <v>-1.5699999999999999E-4</v>
      </c>
      <c r="N59">
        <f t="shared" si="7"/>
        <v>6.2E-4</v>
      </c>
      <c r="O59" t="e">
        <f t="shared" si="8"/>
        <v>#VALUE!</v>
      </c>
      <c r="P59">
        <f t="shared" si="9"/>
        <v>2.7779149761862688E-3</v>
      </c>
      <c r="Q59" s="1">
        <f t="shared" si="10"/>
        <v>5829.2611610191607</v>
      </c>
      <c r="R59" s="3">
        <f t="shared" si="11"/>
        <v>40.191340903719933</v>
      </c>
      <c r="S59">
        <f t="shared" si="12"/>
        <v>0.29569558813994201</v>
      </c>
      <c r="T59" t="str">
        <f t="shared" si="16"/>
        <v>-1000</v>
      </c>
      <c r="U59" t="str">
        <f t="shared" si="17"/>
        <v>-1000</v>
      </c>
      <c r="V59" t="str">
        <f t="shared" si="18"/>
        <v>-1000</v>
      </c>
      <c r="W59" t="str">
        <f t="shared" si="19"/>
        <v>-1000</v>
      </c>
      <c r="X59" t="str">
        <f t="shared" si="13"/>
        <v>-1000</v>
      </c>
      <c r="Y59">
        <f t="shared" si="14"/>
        <v>8.4749999999999995E-4</v>
      </c>
      <c r="Z59">
        <f t="shared" si="15"/>
        <v>-1.5699999999999999E-4</v>
      </c>
      <c r="AO59" s="9"/>
    </row>
    <row r="60" spans="1:41" x14ac:dyDescent="0.35">
      <c r="A60">
        <v>0.83333000000000002</v>
      </c>
      <c r="B60">
        <v>49.9998</v>
      </c>
      <c r="C60">
        <v>10</v>
      </c>
      <c r="D60">
        <v>5882.9549999999999</v>
      </c>
      <c r="E60">
        <v>0.62</v>
      </c>
      <c r="F60">
        <v>6443.6</v>
      </c>
      <c r="G60">
        <v>56</v>
      </c>
      <c r="H60">
        <v>-865</v>
      </c>
      <c r="I60">
        <v>426</v>
      </c>
      <c r="J60">
        <v>-687</v>
      </c>
      <c r="K60" t="s">
        <v>38</v>
      </c>
      <c r="L60">
        <f t="shared" si="5"/>
        <v>1.0529999999999999E-3</v>
      </c>
      <c r="M60">
        <f t="shared" si="6"/>
        <v>-1.54E-4</v>
      </c>
      <c r="N60">
        <f t="shared" si="7"/>
        <v>6.1499999999999999E-4</v>
      </c>
      <c r="O60" t="e">
        <f t="shared" si="8"/>
        <v>#VALUE!</v>
      </c>
      <c r="P60">
        <f t="shared" si="9"/>
        <v>2.9123302169694609E-3</v>
      </c>
      <c r="Q60" s="1">
        <f t="shared" si="10"/>
        <v>5883.1292825146547</v>
      </c>
      <c r="R60" s="3">
        <f t="shared" si="11"/>
        <v>40.562748527270266</v>
      </c>
      <c r="S60">
        <f t="shared" si="12"/>
        <v>0.2984281069665336</v>
      </c>
      <c r="T60" t="str">
        <f t="shared" si="16"/>
        <v>-1000</v>
      </c>
      <c r="U60" t="str">
        <f t="shared" si="17"/>
        <v>-1000</v>
      </c>
      <c r="V60" t="str">
        <f t="shared" si="18"/>
        <v>-1000</v>
      </c>
      <c r="W60" t="str">
        <f t="shared" si="19"/>
        <v>-1000</v>
      </c>
      <c r="X60" t="str">
        <f t="shared" si="13"/>
        <v>-1000</v>
      </c>
      <c r="Y60">
        <f t="shared" si="14"/>
        <v>8.3399999999999989E-4</v>
      </c>
      <c r="Z60">
        <f t="shared" si="15"/>
        <v>-1.54E-4</v>
      </c>
      <c r="AO60" s="9"/>
    </row>
    <row r="61" spans="1:41" x14ac:dyDescent="0.35">
      <c r="A61">
        <v>0.85</v>
      </c>
      <c r="B61">
        <v>51</v>
      </c>
      <c r="C61">
        <v>10</v>
      </c>
      <c r="D61">
        <v>5881.22</v>
      </c>
      <c r="E61">
        <v>0.62</v>
      </c>
      <c r="F61">
        <v>6441.7</v>
      </c>
      <c r="G61">
        <v>57</v>
      </c>
      <c r="H61">
        <v>-924</v>
      </c>
      <c r="I61">
        <v>436</v>
      </c>
      <c r="J61">
        <v>-719</v>
      </c>
      <c r="K61" t="s">
        <v>38</v>
      </c>
      <c r="L61">
        <f t="shared" si="5"/>
        <v>1.1119999999999999E-3</v>
      </c>
      <c r="M61">
        <f t="shared" si="6"/>
        <v>-1.64E-4</v>
      </c>
      <c r="N61">
        <f t="shared" si="7"/>
        <v>6.4700000000000001E-4</v>
      </c>
      <c r="O61" t="e">
        <f t="shared" si="8"/>
        <v>#VALUE!</v>
      </c>
      <c r="P61">
        <f t="shared" si="9"/>
        <v>2.9123302169694609E-3</v>
      </c>
      <c r="Q61" s="1">
        <f t="shared" si="10"/>
        <v>5881.3945463986984</v>
      </c>
      <c r="R61" s="3">
        <f t="shared" si="11"/>
        <v>40.550787942783046</v>
      </c>
      <c r="S61">
        <f t="shared" si="12"/>
        <v>0.29834011059754167</v>
      </c>
      <c r="T61" t="str">
        <f t="shared" si="16"/>
        <v>-1000</v>
      </c>
      <c r="U61" t="str">
        <f t="shared" si="17"/>
        <v>-1000</v>
      </c>
      <c r="V61" t="str">
        <f t="shared" si="18"/>
        <v>-1000</v>
      </c>
      <c r="W61" t="str">
        <f t="shared" si="19"/>
        <v>-1000</v>
      </c>
      <c r="X61" t="str">
        <f t="shared" si="13"/>
        <v>-1000</v>
      </c>
      <c r="Y61">
        <f t="shared" si="14"/>
        <v>8.7949999999999996E-4</v>
      </c>
      <c r="Z61">
        <f t="shared" si="15"/>
        <v>-1.64E-4</v>
      </c>
      <c r="AO61" s="9"/>
    </row>
    <row r="62" spans="1:41" x14ac:dyDescent="0.35">
      <c r="A62">
        <v>0.86667000000000005</v>
      </c>
      <c r="B62">
        <v>52.000200000000007</v>
      </c>
      <c r="C62">
        <v>10</v>
      </c>
      <c r="D62">
        <v>6026.2030000000004</v>
      </c>
      <c r="E62">
        <v>0.62019999999999997</v>
      </c>
      <c r="F62">
        <v>6600.5</v>
      </c>
      <c r="G62">
        <v>58</v>
      </c>
      <c r="H62">
        <v>-921</v>
      </c>
      <c r="I62">
        <v>434</v>
      </c>
      <c r="J62">
        <v>-718</v>
      </c>
      <c r="K62" t="s">
        <v>38</v>
      </c>
      <c r="L62">
        <f t="shared" si="5"/>
        <v>1.109E-3</v>
      </c>
      <c r="M62">
        <f t="shared" si="6"/>
        <v>-1.6200000000000001E-4</v>
      </c>
      <c r="N62">
        <f t="shared" si="7"/>
        <v>6.4599999999999998E-4</v>
      </c>
      <c r="O62" t="e">
        <f t="shared" si="8"/>
        <v>#VALUE!</v>
      </c>
      <c r="P62">
        <f t="shared" si="9"/>
        <v>3.001940377491589E-3</v>
      </c>
      <c r="Q62" s="1">
        <f t="shared" si="10"/>
        <v>6026.3819649323323</v>
      </c>
      <c r="R62" s="3">
        <f t="shared" si="11"/>
        <v>41.550441004135479</v>
      </c>
      <c r="S62">
        <f t="shared" si="12"/>
        <v>0.3056947544901305</v>
      </c>
      <c r="T62" t="str">
        <f t="shared" si="16"/>
        <v>-1000</v>
      </c>
      <c r="U62" t="str">
        <f t="shared" si="17"/>
        <v>-1000</v>
      </c>
      <c r="V62" t="str">
        <f t="shared" si="18"/>
        <v>-1000</v>
      </c>
      <c r="W62" t="str">
        <f t="shared" si="19"/>
        <v>-1000</v>
      </c>
      <c r="X62" t="str">
        <f t="shared" si="13"/>
        <v>-1000</v>
      </c>
      <c r="Y62">
        <f t="shared" si="14"/>
        <v>8.7750000000000002E-4</v>
      </c>
      <c r="Z62">
        <f t="shared" si="15"/>
        <v>-1.6200000000000001E-4</v>
      </c>
      <c r="AO62" s="9"/>
    </row>
    <row r="63" spans="1:41" x14ac:dyDescent="0.35">
      <c r="A63">
        <v>0.88332999999999995</v>
      </c>
      <c r="B63">
        <v>52.999799999999993</v>
      </c>
      <c r="C63">
        <v>10</v>
      </c>
      <c r="D63">
        <v>6046.38</v>
      </c>
      <c r="E63">
        <v>0.62019999999999997</v>
      </c>
      <c r="F63">
        <v>6622.6</v>
      </c>
      <c r="G63">
        <v>59</v>
      </c>
      <c r="H63">
        <v>-958</v>
      </c>
      <c r="I63">
        <v>439</v>
      </c>
      <c r="J63">
        <v>-733</v>
      </c>
      <c r="K63" t="s">
        <v>38</v>
      </c>
      <c r="L63">
        <f t="shared" si="5"/>
        <v>1.1460000000000001E-3</v>
      </c>
      <c r="M63">
        <f t="shared" si="6"/>
        <v>-1.6699999999999999E-4</v>
      </c>
      <c r="N63">
        <f t="shared" si="7"/>
        <v>6.6100000000000002E-4</v>
      </c>
      <c r="O63" t="e">
        <f t="shared" si="8"/>
        <v>#VALUE!</v>
      </c>
      <c r="P63">
        <f t="shared" si="9"/>
        <v>3.001940377491589E-3</v>
      </c>
      <c r="Q63" s="1">
        <f t="shared" si="10"/>
        <v>6046.5596850179336</v>
      </c>
      <c r="R63" s="3">
        <f t="shared" si="11"/>
        <v>41.689561486855183</v>
      </c>
      <c r="S63">
        <f t="shared" si="12"/>
        <v>0.30671829120314198</v>
      </c>
      <c r="T63" t="str">
        <f t="shared" si="16"/>
        <v>-1000</v>
      </c>
      <c r="U63" t="str">
        <f t="shared" si="17"/>
        <v>-1000</v>
      </c>
      <c r="V63" t="str">
        <f t="shared" si="18"/>
        <v>-1000</v>
      </c>
      <c r="W63" t="str">
        <f t="shared" si="19"/>
        <v>-1000</v>
      </c>
      <c r="X63" t="str">
        <f t="shared" si="13"/>
        <v>-1000</v>
      </c>
      <c r="Y63">
        <f t="shared" si="14"/>
        <v>9.0350000000000001E-4</v>
      </c>
      <c r="Z63">
        <f t="shared" si="15"/>
        <v>-1.6699999999999999E-4</v>
      </c>
      <c r="AO63" s="9"/>
    </row>
    <row r="64" spans="1:41" x14ac:dyDescent="0.35">
      <c r="A64">
        <v>0.9</v>
      </c>
      <c r="B64">
        <v>54</v>
      </c>
      <c r="C64">
        <v>10</v>
      </c>
      <c r="D64">
        <v>6081.53</v>
      </c>
      <c r="E64">
        <v>0.62050000000000005</v>
      </c>
      <c r="F64">
        <v>6661.1</v>
      </c>
      <c r="G64">
        <v>60</v>
      </c>
      <c r="H64">
        <v>-950</v>
      </c>
      <c r="I64">
        <v>438</v>
      </c>
      <c r="J64">
        <v>-735</v>
      </c>
      <c r="K64" t="s">
        <v>38</v>
      </c>
      <c r="L64">
        <f t="shared" si="5"/>
        <v>1.1379999999999999E-3</v>
      </c>
      <c r="M64">
        <f t="shared" si="6"/>
        <v>-1.66E-4</v>
      </c>
      <c r="N64">
        <f t="shared" si="7"/>
        <v>6.6299999999999996E-4</v>
      </c>
      <c r="O64" t="e">
        <f t="shared" si="8"/>
        <v>#VALUE!</v>
      </c>
      <c r="P64">
        <f t="shared" si="9"/>
        <v>3.136355618274831E-3</v>
      </c>
      <c r="Q64" s="1">
        <f t="shared" si="10"/>
        <v>6081.7109168412635</v>
      </c>
      <c r="R64" s="3">
        <f t="shared" si="11"/>
        <v>41.93192069883294</v>
      </c>
      <c r="S64">
        <f t="shared" si="12"/>
        <v>0.30850137552218898</v>
      </c>
      <c r="T64" t="str">
        <f t="shared" si="16"/>
        <v>-1000</v>
      </c>
      <c r="U64" t="str">
        <f t="shared" si="17"/>
        <v>-1000</v>
      </c>
      <c r="V64" t="str">
        <f t="shared" si="18"/>
        <v>-1000</v>
      </c>
      <c r="W64" t="str">
        <f t="shared" si="19"/>
        <v>-1000</v>
      </c>
      <c r="X64" t="str">
        <f t="shared" si="13"/>
        <v>-1000</v>
      </c>
      <c r="Y64">
        <f t="shared" si="14"/>
        <v>9.0049999999999993E-4</v>
      </c>
      <c r="Z64">
        <f t="shared" si="15"/>
        <v>-1.66E-4</v>
      </c>
      <c r="AO64" s="9"/>
    </row>
    <row r="65" spans="1:41" x14ac:dyDescent="0.35">
      <c r="A65">
        <v>0.91666999999999998</v>
      </c>
      <c r="B65">
        <v>55.0002</v>
      </c>
      <c r="C65">
        <v>10</v>
      </c>
      <c r="D65">
        <v>6123.3450000000003</v>
      </c>
      <c r="E65">
        <v>0.62050000000000005</v>
      </c>
      <c r="F65">
        <v>6706.9</v>
      </c>
      <c r="G65">
        <v>61</v>
      </c>
      <c r="H65">
        <v>-1006</v>
      </c>
      <c r="I65">
        <v>446</v>
      </c>
      <c r="J65">
        <v>-759</v>
      </c>
      <c r="K65" t="s">
        <v>38</v>
      </c>
      <c r="L65">
        <f t="shared" si="5"/>
        <v>1.194E-3</v>
      </c>
      <c r="M65">
        <f t="shared" si="6"/>
        <v>-1.74E-4</v>
      </c>
      <c r="N65">
        <f t="shared" si="7"/>
        <v>6.87E-4</v>
      </c>
      <c r="O65" t="e">
        <f t="shared" si="8"/>
        <v>#VALUE!</v>
      </c>
      <c r="P65">
        <f t="shared" si="9"/>
        <v>3.136355618274831E-3</v>
      </c>
      <c r="Q65" s="1">
        <f t="shared" si="10"/>
        <v>6123.5271874259006</v>
      </c>
      <c r="R65" s="3">
        <f t="shared" si="11"/>
        <v>42.22023373541947</v>
      </c>
      <c r="S65">
        <f t="shared" si="12"/>
        <v>0.31062255115367865</v>
      </c>
      <c r="T65" t="str">
        <f t="shared" si="16"/>
        <v>-1000</v>
      </c>
      <c r="U65" t="str">
        <f t="shared" si="17"/>
        <v>-1000</v>
      </c>
      <c r="V65" t="str">
        <f t="shared" si="18"/>
        <v>-1000</v>
      </c>
      <c r="W65" t="str">
        <f t="shared" si="19"/>
        <v>-1000</v>
      </c>
      <c r="X65" t="str">
        <f t="shared" si="13"/>
        <v>-1000</v>
      </c>
      <c r="Y65">
        <f t="shared" si="14"/>
        <v>9.4049999999999993E-4</v>
      </c>
      <c r="Z65">
        <f t="shared" si="15"/>
        <v>-1.74E-4</v>
      </c>
      <c r="AO65" s="9"/>
    </row>
    <row r="66" spans="1:41" x14ac:dyDescent="0.35">
      <c r="A66">
        <v>0.93332999999999999</v>
      </c>
      <c r="B66">
        <v>55.9998</v>
      </c>
      <c r="C66">
        <v>10</v>
      </c>
      <c r="D66">
        <v>6219.8490000000002</v>
      </c>
      <c r="E66">
        <v>0.62070000000000003</v>
      </c>
      <c r="F66">
        <v>6812.6</v>
      </c>
      <c r="G66">
        <v>62</v>
      </c>
      <c r="H66">
        <v>-1004</v>
      </c>
      <c r="I66">
        <v>447</v>
      </c>
      <c r="J66">
        <v>-765</v>
      </c>
      <c r="K66" t="s">
        <v>38</v>
      </c>
      <c r="L66">
        <f t="shared" si="5"/>
        <v>1.1919999999999999E-3</v>
      </c>
      <c r="M66">
        <f t="shared" si="6"/>
        <v>-1.75E-4</v>
      </c>
      <c r="N66">
        <f t="shared" si="7"/>
        <v>6.9300000000000004E-4</v>
      </c>
      <c r="O66" t="e">
        <f t="shared" si="8"/>
        <v>#VALUE!</v>
      </c>
      <c r="P66">
        <f t="shared" si="9"/>
        <v>3.2259657787969591E-3</v>
      </c>
      <c r="Q66" s="1">
        <f t="shared" si="10"/>
        <v>6220.0332966135911</v>
      </c>
      <c r="R66" s="3">
        <f t="shared" si="11"/>
        <v>42.885619935576599</v>
      </c>
      <c r="S66">
        <f t="shared" si="12"/>
        <v>0.31551792810233514</v>
      </c>
      <c r="T66" t="str">
        <f t="shared" si="16"/>
        <v>-1000</v>
      </c>
      <c r="U66" t="str">
        <f t="shared" si="17"/>
        <v>-1000</v>
      </c>
      <c r="V66" t="str">
        <f t="shared" si="18"/>
        <v>-1000</v>
      </c>
      <c r="W66" t="str">
        <f t="shared" si="19"/>
        <v>-1000</v>
      </c>
      <c r="X66" t="str">
        <f t="shared" si="13"/>
        <v>-1000</v>
      </c>
      <c r="Y66">
        <f t="shared" si="14"/>
        <v>9.4249999999999998E-4</v>
      </c>
      <c r="Z66">
        <f t="shared" si="15"/>
        <v>-1.75E-4</v>
      </c>
      <c r="AO66" s="9"/>
    </row>
    <row r="67" spans="1:41" x14ac:dyDescent="0.35">
      <c r="A67">
        <v>0.95</v>
      </c>
      <c r="B67">
        <v>57</v>
      </c>
      <c r="C67">
        <v>10</v>
      </c>
      <c r="D67">
        <v>6282.6629999999996</v>
      </c>
      <c r="E67">
        <v>0.62070000000000003</v>
      </c>
      <c r="F67">
        <v>6881.4</v>
      </c>
      <c r="G67">
        <v>63</v>
      </c>
      <c r="H67">
        <v>-1027</v>
      </c>
      <c r="I67">
        <v>449</v>
      </c>
      <c r="J67">
        <v>-772</v>
      </c>
      <c r="K67" t="s">
        <v>38</v>
      </c>
      <c r="L67">
        <f t="shared" si="5"/>
        <v>1.2149999999999999E-3</v>
      </c>
      <c r="M67">
        <f t="shared" si="6"/>
        <v>-1.7699999999999999E-4</v>
      </c>
      <c r="N67">
        <f t="shared" si="7"/>
        <v>6.9999999999999999E-4</v>
      </c>
      <c r="O67" t="e">
        <f t="shared" si="8"/>
        <v>#VALUE!</v>
      </c>
      <c r="P67">
        <f t="shared" si="9"/>
        <v>3.2259657787969591E-3</v>
      </c>
      <c r="Q67" s="1">
        <f t="shared" si="10"/>
        <v>6282.8490043913871</v>
      </c>
      <c r="R67" s="3">
        <f t="shared" si="11"/>
        <v>43.318718994903094</v>
      </c>
      <c r="S67">
        <f t="shared" si="12"/>
        <v>0.31870432293741141</v>
      </c>
      <c r="T67" t="str">
        <f t="shared" si="16"/>
        <v>-1000</v>
      </c>
      <c r="U67" t="str">
        <f t="shared" si="17"/>
        <v>-1000</v>
      </c>
      <c r="V67" t="str">
        <f t="shared" si="18"/>
        <v>-1000</v>
      </c>
      <c r="W67" t="str">
        <f t="shared" si="19"/>
        <v>-1000</v>
      </c>
      <c r="X67" t="str">
        <f t="shared" si="13"/>
        <v>-1000</v>
      </c>
      <c r="Y67">
        <f t="shared" si="14"/>
        <v>9.5750000000000002E-4</v>
      </c>
      <c r="Z67">
        <f t="shared" si="15"/>
        <v>-1.7699999999999999E-4</v>
      </c>
      <c r="AO67" s="9"/>
    </row>
    <row r="68" spans="1:41" x14ac:dyDescent="0.35">
      <c r="A68">
        <v>0.96667000000000003</v>
      </c>
      <c r="B68">
        <v>58.0002</v>
      </c>
      <c r="C68">
        <v>10</v>
      </c>
      <c r="D68">
        <v>6279.0110000000004</v>
      </c>
      <c r="E68">
        <v>0.621</v>
      </c>
      <c r="F68">
        <v>6877.4</v>
      </c>
      <c r="G68">
        <v>64</v>
      </c>
      <c r="H68">
        <v>-1034</v>
      </c>
      <c r="I68">
        <v>451</v>
      </c>
      <c r="J68">
        <v>-783</v>
      </c>
      <c r="K68" t="s">
        <v>38</v>
      </c>
      <c r="L68">
        <f t="shared" si="5"/>
        <v>1.222E-3</v>
      </c>
      <c r="M68">
        <f t="shared" si="6"/>
        <v>-1.7899999999999999E-4</v>
      </c>
      <c r="N68">
        <f t="shared" si="7"/>
        <v>7.1100000000000004E-4</v>
      </c>
      <c r="O68" t="e">
        <f t="shared" si="8"/>
        <v>#VALUE!</v>
      </c>
      <c r="P68">
        <f t="shared" si="9"/>
        <v>3.3603810195801513E-3</v>
      </c>
      <c r="Q68" s="1">
        <f t="shared" si="10"/>
        <v>6279.1969283577946</v>
      </c>
      <c r="R68" s="3">
        <f t="shared" si="11"/>
        <v>43.293538817035277</v>
      </c>
      <c r="S68">
        <f t="shared" si="12"/>
        <v>0.3185190674237442</v>
      </c>
      <c r="T68" t="str">
        <f t="shared" si="16"/>
        <v>-1000</v>
      </c>
      <c r="U68" t="str">
        <f t="shared" si="17"/>
        <v>-1000</v>
      </c>
      <c r="V68" t="str">
        <f t="shared" si="18"/>
        <v>-1000</v>
      </c>
      <c r="W68" t="str">
        <f t="shared" si="19"/>
        <v>-1000</v>
      </c>
      <c r="X68" t="str">
        <f t="shared" si="13"/>
        <v>-1000</v>
      </c>
      <c r="Y68">
        <f t="shared" si="14"/>
        <v>9.6650000000000002E-4</v>
      </c>
      <c r="Z68">
        <f t="shared" si="15"/>
        <v>-1.7899999999999999E-4</v>
      </c>
      <c r="AO68" s="9"/>
    </row>
    <row r="69" spans="1:41" x14ac:dyDescent="0.35">
      <c r="A69">
        <v>0.98333000000000004</v>
      </c>
      <c r="B69">
        <v>58.9998</v>
      </c>
      <c r="C69">
        <v>10</v>
      </c>
      <c r="D69">
        <v>6367.4790000000003</v>
      </c>
      <c r="E69">
        <v>0.621</v>
      </c>
      <c r="F69">
        <v>6974.3</v>
      </c>
      <c r="G69">
        <v>65</v>
      </c>
      <c r="H69">
        <v>-1081</v>
      </c>
      <c r="I69">
        <v>458</v>
      </c>
      <c r="J69">
        <v>-804</v>
      </c>
      <c r="K69" t="s">
        <v>38</v>
      </c>
      <c r="L69">
        <f t="shared" si="5"/>
        <v>1.2689999999999999E-3</v>
      </c>
      <c r="M69">
        <f t="shared" si="6"/>
        <v>-1.8599999999999999E-4</v>
      </c>
      <c r="N69">
        <f t="shared" si="7"/>
        <v>7.3200000000000001E-4</v>
      </c>
      <c r="O69" t="e">
        <f t="shared" si="8"/>
        <v>#VALUE!</v>
      </c>
      <c r="P69">
        <f t="shared" si="9"/>
        <v>3.3603810195801513E-3</v>
      </c>
      <c r="Q69" s="1">
        <f t="shared" si="10"/>
        <v>6367.6684702715811</v>
      </c>
      <c r="R69" s="3">
        <f t="shared" si="11"/>
        <v>43.903528625883204</v>
      </c>
      <c r="S69">
        <f t="shared" si="12"/>
        <v>0.32300688224233276</v>
      </c>
      <c r="T69" t="str">
        <f t="shared" si="16"/>
        <v>-1000</v>
      </c>
      <c r="U69" t="str">
        <f t="shared" si="17"/>
        <v>-1000</v>
      </c>
      <c r="V69" t="str">
        <f t="shared" si="18"/>
        <v>-1000</v>
      </c>
      <c r="W69" t="str">
        <f t="shared" si="19"/>
        <v>-1000</v>
      </c>
      <c r="X69" t="str">
        <f t="shared" si="13"/>
        <v>-1000</v>
      </c>
      <c r="Y69">
        <f t="shared" si="14"/>
        <v>1.0005000000000001E-3</v>
      </c>
      <c r="Z69">
        <f t="shared" si="15"/>
        <v>-1.8599999999999999E-4</v>
      </c>
      <c r="AO69" s="9"/>
    </row>
    <row r="70" spans="1:41" x14ac:dyDescent="0.35">
      <c r="A70">
        <v>1</v>
      </c>
      <c r="B70">
        <v>60</v>
      </c>
      <c r="C70">
        <v>10</v>
      </c>
      <c r="D70">
        <v>6444.9009999999998</v>
      </c>
      <c r="E70">
        <v>0.62119999999999997</v>
      </c>
      <c r="F70">
        <v>7059.1</v>
      </c>
      <c r="G70">
        <v>66</v>
      </c>
      <c r="H70">
        <v>-1098</v>
      </c>
      <c r="I70">
        <v>461</v>
      </c>
      <c r="J70">
        <v>-821</v>
      </c>
      <c r="K70" t="s">
        <v>38</v>
      </c>
      <c r="L70">
        <f t="shared" si="5"/>
        <v>1.286E-3</v>
      </c>
      <c r="M70">
        <f t="shared" si="6"/>
        <v>-1.8900000000000001E-4</v>
      </c>
      <c r="N70">
        <f t="shared" si="7"/>
        <v>7.4899999999999999E-4</v>
      </c>
      <c r="O70" t="e">
        <f t="shared" si="8"/>
        <v>#VALUE!</v>
      </c>
      <c r="P70">
        <f t="shared" si="9"/>
        <v>3.4499911801022794E-3</v>
      </c>
      <c r="Q70" s="1">
        <f t="shared" si="10"/>
        <v>6445.092482183748</v>
      </c>
      <c r="R70" s="3">
        <f t="shared" si="11"/>
        <v>44.437348396680974</v>
      </c>
      <c r="S70">
        <f t="shared" si="12"/>
        <v>0.32693429913207789</v>
      </c>
      <c r="T70" t="str">
        <f t="shared" si="16"/>
        <v>-1000</v>
      </c>
      <c r="U70" t="str">
        <f t="shared" si="17"/>
        <v>-1000</v>
      </c>
      <c r="V70" t="str">
        <f t="shared" si="18"/>
        <v>-1000</v>
      </c>
      <c r="W70" t="str">
        <f t="shared" si="19"/>
        <v>-1000</v>
      </c>
      <c r="X70" t="str">
        <f t="shared" si="13"/>
        <v>-1000</v>
      </c>
      <c r="Y70">
        <f t="shared" si="14"/>
        <v>1.0175E-3</v>
      </c>
      <c r="Z70">
        <f t="shared" si="15"/>
        <v>-1.8900000000000001E-4</v>
      </c>
      <c r="AO70" s="9"/>
    </row>
    <row r="71" spans="1:41" x14ac:dyDescent="0.35">
      <c r="A71">
        <v>1.01667</v>
      </c>
      <c r="B71">
        <v>61.0002</v>
      </c>
      <c r="C71">
        <v>10</v>
      </c>
      <c r="D71">
        <v>6562.1289999999999</v>
      </c>
      <c r="E71">
        <v>0.62150000000000005</v>
      </c>
      <c r="F71">
        <v>7187.5</v>
      </c>
      <c r="G71">
        <v>67</v>
      </c>
      <c r="H71">
        <v>-1100</v>
      </c>
      <c r="I71">
        <v>461</v>
      </c>
      <c r="J71">
        <v>-817</v>
      </c>
      <c r="K71" t="s">
        <v>38</v>
      </c>
      <c r="L71">
        <f t="shared" si="5"/>
        <v>1.2880000000000001E-3</v>
      </c>
      <c r="M71">
        <f t="shared" si="6"/>
        <v>-1.8900000000000001E-4</v>
      </c>
      <c r="N71">
        <f t="shared" si="7"/>
        <v>7.45E-4</v>
      </c>
      <c r="O71" t="e">
        <f t="shared" si="8"/>
        <v>#VALUE!</v>
      </c>
      <c r="P71">
        <f t="shared" si="9"/>
        <v>3.5844064208855209E-3</v>
      </c>
      <c r="Q71" s="1">
        <f t="shared" si="10"/>
        <v>6562.3241228620773</v>
      </c>
      <c r="R71" s="3">
        <f t="shared" si="11"/>
        <v>45.245632106237977</v>
      </c>
      <c r="S71">
        <f t="shared" si="12"/>
        <v>0.33288100112079588</v>
      </c>
      <c r="T71" t="str">
        <f t="shared" si="16"/>
        <v>-1000</v>
      </c>
      <c r="U71" t="str">
        <f t="shared" si="17"/>
        <v>-1000</v>
      </c>
      <c r="V71" t="str">
        <f t="shared" si="18"/>
        <v>-1000</v>
      </c>
      <c r="W71" t="str">
        <f t="shared" si="19"/>
        <v>-1000</v>
      </c>
      <c r="X71" t="str">
        <f t="shared" si="13"/>
        <v>-1000</v>
      </c>
      <c r="Y71">
        <f t="shared" si="14"/>
        <v>1.0165E-3</v>
      </c>
      <c r="Z71">
        <f t="shared" si="15"/>
        <v>-1.8900000000000001E-4</v>
      </c>
      <c r="AO71" s="9"/>
    </row>
    <row r="72" spans="1:41" x14ac:dyDescent="0.35">
      <c r="A72">
        <v>1.0333300000000001</v>
      </c>
      <c r="B72">
        <v>61.999800000000008</v>
      </c>
      <c r="C72">
        <v>10</v>
      </c>
      <c r="D72">
        <v>6495.39</v>
      </c>
      <c r="E72">
        <v>0.62150000000000005</v>
      </c>
      <c r="F72">
        <v>7114.4</v>
      </c>
      <c r="G72">
        <v>68</v>
      </c>
      <c r="H72">
        <v>-1128</v>
      </c>
      <c r="I72">
        <v>467</v>
      </c>
      <c r="J72">
        <v>-839</v>
      </c>
      <c r="K72" t="s">
        <v>38</v>
      </c>
      <c r="L72">
        <f t="shared" si="5"/>
        <v>1.3159999999999999E-3</v>
      </c>
      <c r="M72">
        <f t="shared" si="6"/>
        <v>-1.95E-4</v>
      </c>
      <c r="N72">
        <f t="shared" si="7"/>
        <v>7.67E-4</v>
      </c>
      <c r="O72" t="e">
        <f t="shared" si="8"/>
        <v>#VALUE!</v>
      </c>
      <c r="P72">
        <f t="shared" si="9"/>
        <v>3.5844064208855209E-3</v>
      </c>
      <c r="Q72" s="1">
        <f t="shared" si="10"/>
        <v>6495.5824333481687</v>
      </c>
      <c r="R72" s="3">
        <f t="shared" si="11"/>
        <v>44.785464355703574</v>
      </c>
      <c r="S72">
        <f t="shared" si="12"/>
        <v>0.3294954566085273</v>
      </c>
      <c r="T72" t="str">
        <f t="shared" si="16"/>
        <v>-1000</v>
      </c>
      <c r="U72" t="str">
        <f t="shared" si="17"/>
        <v>-1000</v>
      </c>
      <c r="V72" t="str">
        <f t="shared" si="18"/>
        <v>-1000</v>
      </c>
      <c r="W72" t="str">
        <f t="shared" si="19"/>
        <v>-1000</v>
      </c>
      <c r="X72" t="str">
        <f t="shared" si="13"/>
        <v>-1000</v>
      </c>
      <c r="Y72">
        <f t="shared" si="14"/>
        <v>1.0414999999999999E-3</v>
      </c>
      <c r="Z72">
        <f t="shared" si="15"/>
        <v>-1.95E-4</v>
      </c>
      <c r="AO72" s="9"/>
    </row>
    <row r="73" spans="1:41" x14ac:dyDescent="0.35">
      <c r="A73">
        <v>1.05</v>
      </c>
      <c r="B73">
        <v>63</v>
      </c>
      <c r="C73">
        <v>10</v>
      </c>
      <c r="D73">
        <v>6646.2160000000003</v>
      </c>
      <c r="E73">
        <v>0.62150000000000005</v>
      </c>
      <c r="F73">
        <v>7279.6</v>
      </c>
      <c r="G73">
        <v>69</v>
      </c>
      <c r="H73">
        <v>-1152</v>
      </c>
      <c r="I73">
        <v>470</v>
      </c>
      <c r="J73">
        <v>-847</v>
      </c>
      <c r="K73" t="s">
        <v>38</v>
      </c>
      <c r="L73">
        <f t="shared" si="5"/>
        <v>1.34E-3</v>
      </c>
      <c r="M73">
        <f t="shared" si="6"/>
        <v>-1.9799999999999999E-4</v>
      </c>
      <c r="N73">
        <f t="shared" si="7"/>
        <v>7.7499999999999997E-4</v>
      </c>
      <c r="O73" t="e">
        <f t="shared" si="8"/>
        <v>#VALUE!</v>
      </c>
      <c r="P73">
        <f t="shared" si="9"/>
        <v>3.5844064208855209E-3</v>
      </c>
      <c r="Q73" s="1">
        <f t="shared" si="10"/>
        <v>6646.4131735355522</v>
      </c>
      <c r="R73" s="3">
        <f t="shared" si="11"/>
        <v>45.82540570164452</v>
      </c>
      <c r="S73">
        <f t="shared" si="12"/>
        <v>0.33714650932298373</v>
      </c>
      <c r="T73" t="str">
        <f t="shared" si="16"/>
        <v>-1000</v>
      </c>
      <c r="U73" t="str">
        <f t="shared" si="17"/>
        <v>-1000</v>
      </c>
      <c r="V73" t="str">
        <f t="shared" si="18"/>
        <v>-1000</v>
      </c>
      <c r="W73" t="str">
        <f t="shared" si="19"/>
        <v>-1000</v>
      </c>
      <c r="X73" t="str">
        <f t="shared" si="13"/>
        <v>-1000</v>
      </c>
      <c r="Y73">
        <f t="shared" si="14"/>
        <v>1.0575000000000001E-3</v>
      </c>
      <c r="Z73">
        <f t="shared" si="15"/>
        <v>-1.9799999999999999E-4</v>
      </c>
      <c r="AO73" s="9"/>
    </row>
    <row r="74" spans="1:41" x14ac:dyDescent="0.35">
      <c r="A74">
        <v>1.06667</v>
      </c>
      <c r="B74">
        <v>64.000200000000007</v>
      </c>
      <c r="C74">
        <v>10</v>
      </c>
      <c r="D74">
        <v>6647.951</v>
      </c>
      <c r="E74">
        <v>0.62170000000000003</v>
      </c>
      <c r="F74">
        <v>7281.5</v>
      </c>
      <c r="G74">
        <v>70</v>
      </c>
      <c r="H74">
        <v>-1184</v>
      </c>
      <c r="I74">
        <v>476</v>
      </c>
      <c r="J74">
        <v>-872</v>
      </c>
      <c r="K74" t="s">
        <v>38</v>
      </c>
      <c r="L74">
        <f t="shared" si="5"/>
        <v>1.372E-3</v>
      </c>
      <c r="M74">
        <f t="shared" si="6"/>
        <v>-2.04E-4</v>
      </c>
      <c r="N74">
        <f t="shared" si="7"/>
        <v>8.0000000000000004E-4</v>
      </c>
      <c r="O74" t="e">
        <f t="shared" ref="O74:O137" si="20">K74/(1000000)</f>
        <v>#VALUE!</v>
      </c>
      <c r="P74">
        <f t="shared" si="9"/>
        <v>3.674016581407649E-3</v>
      </c>
      <c r="Q74" s="1">
        <f t="shared" si="10"/>
        <v>6648.1479096515086</v>
      </c>
      <c r="R74" s="3">
        <f t="shared" si="11"/>
        <v>45.83736628613174</v>
      </c>
      <c r="S74">
        <f t="shared" si="12"/>
        <v>0.33723450569197566</v>
      </c>
      <c r="T74" t="str">
        <f t="shared" ref="T74:T105" si="21">IFERROR(IF(AND(ROW(T74)&gt;$O$3,ROW(T74)&lt;$O$4),L74,"-1000"),-1000)</f>
        <v>-1000</v>
      </c>
      <c r="U74" t="str">
        <f t="shared" ref="U74:U105" si="22">IFERROR(IF(AND(ROW(U74)&gt;$O$3,ROW(U74)&lt;$O$4),M74,"-1000"),-1000)</f>
        <v>-1000</v>
      </c>
      <c r="V74" t="str">
        <f t="shared" ref="V74:V105" si="23">IFERROR(IF(AND(ROW(V74)&gt;$O$3,ROW(V74)&lt;$O$4),N74,"-1000"),-1000)</f>
        <v>-1000</v>
      </c>
      <c r="W74" t="str">
        <f t="shared" ref="W74:W105" si="24">IFERROR(IF(AND(ROW(W74)&gt;$O$3,ROW(W74)&lt;$O$4),O74,"-1000"),-1000)</f>
        <v>-1000</v>
      </c>
      <c r="X74" t="str">
        <f t="shared" si="13"/>
        <v>-1000</v>
      </c>
      <c r="Y74">
        <f t="shared" si="14"/>
        <v>1.0859999999999999E-3</v>
      </c>
      <c r="Z74">
        <f t="shared" si="15"/>
        <v>-2.04E-4</v>
      </c>
      <c r="AO74" s="9"/>
    </row>
    <row r="75" spans="1:41" x14ac:dyDescent="0.35">
      <c r="A75">
        <v>1.0833299999999999</v>
      </c>
      <c r="B75">
        <v>64.999799999999993</v>
      </c>
      <c r="C75">
        <v>10</v>
      </c>
      <c r="D75">
        <v>6782.2520000000004</v>
      </c>
      <c r="E75">
        <v>0.622</v>
      </c>
      <c r="F75">
        <v>7428.6</v>
      </c>
      <c r="G75">
        <v>71</v>
      </c>
      <c r="H75">
        <v>-1180</v>
      </c>
      <c r="I75">
        <v>474</v>
      </c>
      <c r="J75">
        <v>-864</v>
      </c>
      <c r="K75" t="s">
        <v>38</v>
      </c>
      <c r="L75">
        <f t="shared" ref="L75:L138" si="25">-(H75-$H$10)/(1000000)</f>
        <v>1.3680000000000001E-3</v>
      </c>
      <c r="M75">
        <f t="shared" ref="M75:M138" si="26">-(I75-$I$10)/(1000000)</f>
        <v>-2.02E-4</v>
      </c>
      <c r="N75">
        <f t="shared" ref="N75:N138" si="27">-(J75-$J$10)/(1000000)</f>
        <v>7.9199999999999995E-4</v>
      </c>
      <c r="O75" t="e">
        <f t="shared" si="20"/>
        <v>#VALUE!</v>
      </c>
      <c r="P75">
        <f t="shared" ref="P75:P138" si="28">(E75-$E$10)/$F$5</f>
        <v>3.8084318221908412E-3</v>
      </c>
      <c r="Q75" s="1">
        <f t="shared" ref="Q75:Q138" si="29">IF(F75&gt;0,F75/(PI()*($F$4/2)^2)," ")</f>
        <v>6782.4530057868842</v>
      </c>
      <c r="R75" s="3">
        <f t="shared" ref="R75:R138" si="30">CONVERT(Q75,"psi","MPa")</f>
        <v>46.763367327220799</v>
      </c>
      <c r="S75">
        <f t="shared" ref="S75:S138" si="31">Q75/$AE$2</f>
        <v>0.34404727720708789</v>
      </c>
      <c r="T75" t="str">
        <f t="shared" si="21"/>
        <v>-1000</v>
      </c>
      <c r="U75" t="str">
        <f t="shared" si="22"/>
        <v>-1000</v>
      </c>
      <c r="V75" t="str">
        <f t="shared" si="23"/>
        <v>-1000</v>
      </c>
      <c r="W75" t="str">
        <f t="shared" si="24"/>
        <v>-1000</v>
      </c>
      <c r="X75" t="str">
        <f t="shared" ref="X75:X138" si="32">IFERROR(IF(AND(ROW(W75)&gt;$O$3,ROW(W75)&lt;$O$4),Q75,"-1000"),-1000)</f>
        <v>-1000</v>
      </c>
      <c r="Y75">
        <f t="shared" ref="Y75:Y138" si="33">AVERAGE(L75,N75)</f>
        <v>1.08E-3</v>
      </c>
      <c r="Z75">
        <f t="shared" ref="Z75:Z138" si="34">M75</f>
        <v>-2.02E-4</v>
      </c>
      <c r="AO75" s="9"/>
    </row>
    <row r="76" spans="1:41" x14ac:dyDescent="0.35">
      <c r="A76">
        <v>1.1000000000000001</v>
      </c>
      <c r="B76">
        <v>66</v>
      </c>
      <c r="C76">
        <v>10</v>
      </c>
      <c r="D76">
        <v>6723.6379999999999</v>
      </c>
      <c r="E76">
        <v>0.622</v>
      </c>
      <c r="F76">
        <v>7364.4</v>
      </c>
      <c r="G76">
        <v>72</v>
      </c>
      <c r="H76">
        <v>-1219</v>
      </c>
      <c r="I76">
        <v>482</v>
      </c>
      <c r="J76">
        <v>-894</v>
      </c>
      <c r="K76" t="s">
        <v>38</v>
      </c>
      <c r="L76">
        <f t="shared" si="25"/>
        <v>1.407E-3</v>
      </c>
      <c r="M76">
        <f t="shared" si="26"/>
        <v>-2.1000000000000001E-4</v>
      </c>
      <c r="N76">
        <f t="shared" si="27"/>
        <v>8.2200000000000003E-4</v>
      </c>
      <c r="O76" t="e">
        <f t="shared" si="20"/>
        <v>#VALUE!</v>
      </c>
      <c r="P76">
        <f t="shared" si="28"/>
        <v>3.8084318221908412E-3</v>
      </c>
      <c r="Q76" s="1">
        <f t="shared" si="29"/>
        <v>6723.8371854477191</v>
      </c>
      <c r="R76" s="3">
        <f t="shared" si="30"/>
        <v>46.35922547244229</v>
      </c>
      <c r="S76">
        <f t="shared" si="31"/>
        <v>0.34107392621272892</v>
      </c>
      <c r="T76" t="str">
        <f t="shared" si="21"/>
        <v>-1000</v>
      </c>
      <c r="U76" t="str">
        <f t="shared" si="22"/>
        <v>-1000</v>
      </c>
      <c r="V76" t="str">
        <f t="shared" si="23"/>
        <v>-1000</v>
      </c>
      <c r="W76" t="str">
        <f t="shared" si="24"/>
        <v>-1000</v>
      </c>
      <c r="X76" t="str">
        <f t="shared" si="32"/>
        <v>-1000</v>
      </c>
      <c r="Y76">
        <f t="shared" si="33"/>
        <v>1.1145E-3</v>
      </c>
      <c r="Z76">
        <f t="shared" si="34"/>
        <v>-2.1000000000000001E-4</v>
      </c>
      <c r="AO76" s="9"/>
    </row>
    <row r="77" spans="1:41" x14ac:dyDescent="0.35">
      <c r="A77">
        <v>1.1166700000000001</v>
      </c>
      <c r="B77">
        <v>67.000200000000007</v>
      </c>
      <c r="C77">
        <v>10</v>
      </c>
      <c r="D77">
        <v>6900.21</v>
      </c>
      <c r="E77">
        <v>0.62219999999999998</v>
      </c>
      <c r="F77">
        <v>7557.8</v>
      </c>
      <c r="G77">
        <v>73</v>
      </c>
      <c r="H77">
        <v>-1232</v>
      </c>
      <c r="I77">
        <v>483</v>
      </c>
      <c r="J77">
        <v>-895</v>
      </c>
      <c r="K77" t="s">
        <v>38</v>
      </c>
      <c r="L77">
        <f t="shared" si="25"/>
        <v>1.42E-3</v>
      </c>
      <c r="M77">
        <f t="shared" si="26"/>
        <v>-2.1100000000000001E-4</v>
      </c>
      <c r="N77">
        <f t="shared" si="27"/>
        <v>8.2299999999999995E-4</v>
      </c>
      <c r="O77" t="e">
        <f t="shared" si="20"/>
        <v>#VALUE!</v>
      </c>
      <c r="P77">
        <f t="shared" si="28"/>
        <v>3.8980419827129693E-3</v>
      </c>
      <c r="Q77" s="1">
        <f t="shared" si="29"/>
        <v>6900.4150616719317</v>
      </c>
      <c r="R77" s="3">
        <f t="shared" si="30"/>
        <v>47.576687072351355</v>
      </c>
      <c r="S77">
        <f t="shared" si="31"/>
        <v>0.35003103029853927</v>
      </c>
      <c r="T77" t="str">
        <f t="shared" si="21"/>
        <v>-1000</v>
      </c>
      <c r="U77" t="str">
        <f t="shared" si="22"/>
        <v>-1000</v>
      </c>
      <c r="V77" t="str">
        <f t="shared" si="23"/>
        <v>-1000</v>
      </c>
      <c r="W77" t="str">
        <f t="shared" si="24"/>
        <v>-1000</v>
      </c>
      <c r="X77" t="str">
        <f t="shared" si="32"/>
        <v>-1000</v>
      </c>
      <c r="Y77">
        <f t="shared" si="33"/>
        <v>1.1215000000000001E-3</v>
      </c>
      <c r="Z77">
        <f t="shared" si="34"/>
        <v>-2.1100000000000001E-4</v>
      </c>
      <c r="AO77" s="9"/>
    </row>
    <row r="78" spans="1:41" x14ac:dyDescent="0.35">
      <c r="A78">
        <v>1.1333299999999999</v>
      </c>
      <c r="B78">
        <v>67.999799999999993</v>
      </c>
      <c r="C78">
        <v>10</v>
      </c>
      <c r="D78">
        <v>6880.2160000000003</v>
      </c>
      <c r="E78">
        <v>0.62219999999999998</v>
      </c>
      <c r="F78">
        <v>7535.9</v>
      </c>
      <c r="G78">
        <v>74</v>
      </c>
      <c r="H78">
        <v>-1278</v>
      </c>
      <c r="I78">
        <v>491</v>
      </c>
      <c r="J78">
        <v>-924</v>
      </c>
      <c r="K78" t="s">
        <v>38</v>
      </c>
      <c r="L78">
        <f t="shared" si="25"/>
        <v>1.4660000000000001E-3</v>
      </c>
      <c r="M78">
        <f t="shared" si="26"/>
        <v>-2.1900000000000001E-4</v>
      </c>
      <c r="N78">
        <f t="shared" si="27"/>
        <v>8.52E-4</v>
      </c>
      <c r="O78" t="e">
        <f t="shared" si="20"/>
        <v>#VALUE!</v>
      </c>
      <c r="P78">
        <f t="shared" si="28"/>
        <v>3.8980419827129693E-3</v>
      </c>
      <c r="Q78" s="1">
        <f t="shared" si="29"/>
        <v>6880.4199453880101</v>
      </c>
      <c r="R78" s="3">
        <f t="shared" si="30"/>
        <v>47.438825598525035</v>
      </c>
      <c r="S78">
        <f t="shared" si="31"/>
        <v>0.34901675636121116</v>
      </c>
      <c r="T78" t="str">
        <f t="shared" si="21"/>
        <v>-1000</v>
      </c>
      <c r="U78" t="str">
        <f t="shared" si="22"/>
        <v>-1000</v>
      </c>
      <c r="V78" t="str">
        <f t="shared" si="23"/>
        <v>-1000</v>
      </c>
      <c r="W78" t="str">
        <f t="shared" si="24"/>
        <v>-1000</v>
      </c>
      <c r="X78" t="str">
        <f t="shared" si="32"/>
        <v>-1000</v>
      </c>
      <c r="Y78">
        <f t="shared" si="33"/>
        <v>1.1590000000000001E-3</v>
      </c>
      <c r="Z78">
        <f t="shared" si="34"/>
        <v>-2.1900000000000001E-4</v>
      </c>
      <c r="AO78" s="9"/>
    </row>
    <row r="79" spans="1:41" x14ac:dyDescent="0.35">
      <c r="A79">
        <v>1.1499999999999999</v>
      </c>
      <c r="B79">
        <v>69</v>
      </c>
      <c r="C79">
        <v>10</v>
      </c>
      <c r="D79">
        <v>6992.3310000000001</v>
      </c>
      <c r="E79">
        <v>0.62250000000000005</v>
      </c>
      <c r="F79">
        <v>7658.7</v>
      </c>
      <c r="G79">
        <v>75</v>
      </c>
      <c r="H79">
        <v>-1263</v>
      </c>
      <c r="I79">
        <v>488</v>
      </c>
      <c r="J79">
        <v>-915</v>
      </c>
      <c r="K79" t="s">
        <v>38</v>
      </c>
      <c r="L79">
        <f t="shared" si="25"/>
        <v>1.451E-3</v>
      </c>
      <c r="M79">
        <f t="shared" si="26"/>
        <v>-2.1599999999999999E-4</v>
      </c>
      <c r="N79">
        <f t="shared" si="27"/>
        <v>8.43E-4</v>
      </c>
      <c r="O79" t="e">
        <f t="shared" si="20"/>
        <v>#VALUE!</v>
      </c>
      <c r="P79">
        <f t="shared" si="28"/>
        <v>4.0324572234962117E-3</v>
      </c>
      <c r="Q79" s="1">
        <f t="shared" si="29"/>
        <v>6992.5386796193097</v>
      </c>
      <c r="R79" s="3">
        <f t="shared" si="30"/>
        <v>48.2118570590671</v>
      </c>
      <c r="S79">
        <f t="shared" si="31"/>
        <v>0.35470410063079499</v>
      </c>
      <c r="T79" t="str">
        <f t="shared" si="21"/>
        <v>-1000</v>
      </c>
      <c r="U79" t="str">
        <f t="shared" si="22"/>
        <v>-1000</v>
      </c>
      <c r="V79" t="str">
        <f t="shared" si="23"/>
        <v>-1000</v>
      </c>
      <c r="W79" t="str">
        <f t="shared" si="24"/>
        <v>-1000</v>
      </c>
      <c r="X79" t="str">
        <f t="shared" si="32"/>
        <v>-1000</v>
      </c>
      <c r="Y79">
        <f t="shared" si="33"/>
        <v>1.147E-3</v>
      </c>
      <c r="Z79">
        <f t="shared" si="34"/>
        <v>-2.1599999999999999E-4</v>
      </c>
      <c r="AO79" s="9"/>
    </row>
    <row r="80" spans="1:41" x14ac:dyDescent="0.35">
      <c r="A80">
        <v>1.1666700000000001</v>
      </c>
      <c r="B80">
        <v>70.000200000000007</v>
      </c>
      <c r="C80">
        <v>10</v>
      </c>
      <c r="D80">
        <v>6971.6980000000003</v>
      </c>
      <c r="E80">
        <v>0.62250000000000005</v>
      </c>
      <c r="F80">
        <v>7636.1</v>
      </c>
      <c r="G80">
        <v>76</v>
      </c>
      <c r="H80">
        <v>-1316</v>
      </c>
      <c r="I80">
        <v>498</v>
      </c>
      <c r="J80">
        <v>-952</v>
      </c>
      <c r="K80" t="s">
        <v>38</v>
      </c>
      <c r="L80">
        <f t="shared" si="25"/>
        <v>1.5039999999999999E-3</v>
      </c>
      <c r="M80">
        <f t="shared" si="26"/>
        <v>-2.2599999999999999E-4</v>
      </c>
      <c r="N80">
        <f t="shared" si="27"/>
        <v>8.8000000000000003E-4</v>
      </c>
      <c r="O80" t="e">
        <f t="shared" si="20"/>
        <v>#VALUE!</v>
      </c>
      <c r="P80">
        <f t="shared" si="28"/>
        <v>4.0324572234962117E-3</v>
      </c>
      <c r="Q80" s="1">
        <f t="shared" si="29"/>
        <v>6971.9044500295113</v>
      </c>
      <c r="R80" s="3">
        <f t="shared" si="30"/>
        <v>48.069589054113926</v>
      </c>
      <c r="S80">
        <f t="shared" si="31"/>
        <v>0.35365740697857523</v>
      </c>
      <c r="T80" t="str">
        <f t="shared" si="21"/>
        <v>-1000</v>
      </c>
      <c r="U80" t="str">
        <f t="shared" si="22"/>
        <v>-1000</v>
      </c>
      <c r="V80" t="str">
        <f t="shared" si="23"/>
        <v>-1000</v>
      </c>
      <c r="W80" t="str">
        <f t="shared" si="24"/>
        <v>-1000</v>
      </c>
      <c r="X80" t="str">
        <f t="shared" si="32"/>
        <v>-1000</v>
      </c>
      <c r="Y80">
        <f t="shared" si="33"/>
        <v>1.1919999999999999E-3</v>
      </c>
      <c r="Z80">
        <f t="shared" si="34"/>
        <v>-2.2599999999999999E-4</v>
      </c>
      <c r="AO80" s="9"/>
    </row>
    <row r="81" spans="1:41" x14ac:dyDescent="0.35">
      <c r="A81">
        <v>1.18333</v>
      </c>
      <c r="B81">
        <v>70.999799999999993</v>
      </c>
      <c r="C81">
        <v>10</v>
      </c>
      <c r="D81">
        <v>7115.402</v>
      </c>
      <c r="E81">
        <v>0.62270000000000003</v>
      </c>
      <c r="F81">
        <v>7793.5</v>
      </c>
      <c r="G81">
        <v>77</v>
      </c>
      <c r="H81">
        <v>-1309</v>
      </c>
      <c r="I81">
        <v>496</v>
      </c>
      <c r="J81">
        <v>-946</v>
      </c>
      <c r="K81" t="s">
        <v>38</v>
      </c>
      <c r="L81">
        <f t="shared" si="25"/>
        <v>1.4970000000000001E-3</v>
      </c>
      <c r="M81">
        <f t="shared" si="26"/>
        <v>-2.24E-4</v>
      </c>
      <c r="N81">
        <f t="shared" si="27"/>
        <v>8.7399999999999999E-4</v>
      </c>
      <c r="O81" t="e">
        <f t="shared" si="20"/>
        <v>#VALUE!</v>
      </c>
      <c r="P81">
        <f t="shared" si="28"/>
        <v>4.1220673840183398E-3</v>
      </c>
      <c r="Q81" s="1">
        <f t="shared" si="29"/>
        <v>7115.6136419513878</v>
      </c>
      <c r="R81" s="3">
        <f t="shared" si="30"/>
        <v>49.060429053212616</v>
      </c>
      <c r="S81">
        <f t="shared" si="31"/>
        <v>0.36094721144138053</v>
      </c>
      <c r="T81" t="str">
        <f t="shared" si="21"/>
        <v>-1000</v>
      </c>
      <c r="U81" t="str">
        <f t="shared" si="22"/>
        <v>-1000</v>
      </c>
      <c r="V81" t="str">
        <f t="shared" si="23"/>
        <v>-1000</v>
      </c>
      <c r="W81" t="str">
        <f t="shared" si="24"/>
        <v>-1000</v>
      </c>
      <c r="X81" t="str">
        <f t="shared" si="32"/>
        <v>-1000</v>
      </c>
      <c r="Y81">
        <f t="shared" si="33"/>
        <v>1.1854999999999999E-3</v>
      </c>
      <c r="Z81">
        <f t="shared" si="34"/>
        <v>-2.24E-4</v>
      </c>
      <c r="AO81" s="9"/>
    </row>
    <row r="82" spans="1:41" x14ac:dyDescent="0.35">
      <c r="A82">
        <v>1.2</v>
      </c>
      <c r="B82">
        <v>72</v>
      </c>
      <c r="C82">
        <v>10</v>
      </c>
      <c r="D82">
        <v>7116.4070000000002</v>
      </c>
      <c r="E82">
        <v>0.62270000000000003</v>
      </c>
      <c r="F82">
        <v>7794.6</v>
      </c>
      <c r="G82">
        <v>78</v>
      </c>
      <c r="H82">
        <v>-1355</v>
      </c>
      <c r="I82">
        <v>503</v>
      </c>
      <c r="J82">
        <v>-968</v>
      </c>
      <c r="K82" t="s">
        <v>38</v>
      </c>
      <c r="L82">
        <f t="shared" si="25"/>
        <v>1.5430000000000001E-3</v>
      </c>
      <c r="M82">
        <f t="shared" si="26"/>
        <v>-2.31E-4</v>
      </c>
      <c r="N82">
        <f t="shared" si="27"/>
        <v>8.9599999999999999E-4</v>
      </c>
      <c r="O82" t="e">
        <f t="shared" si="20"/>
        <v>#VALUE!</v>
      </c>
      <c r="P82">
        <f t="shared" si="28"/>
        <v>4.1220673840183398E-3</v>
      </c>
      <c r="Q82" s="1">
        <f t="shared" si="29"/>
        <v>7116.617962860626</v>
      </c>
      <c r="R82" s="3">
        <f t="shared" si="30"/>
        <v>49.067353602126268</v>
      </c>
      <c r="S82">
        <f t="shared" si="31"/>
        <v>0.36099815670763902</v>
      </c>
      <c r="T82" t="str">
        <f t="shared" si="21"/>
        <v>-1000</v>
      </c>
      <c r="U82" t="str">
        <f t="shared" si="22"/>
        <v>-1000</v>
      </c>
      <c r="V82" t="str">
        <f t="shared" si="23"/>
        <v>-1000</v>
      </c>
      <c r="W82" t="str">
        <f t="shared" si="24"/>
        <v>-1000</v>
      </c>
      <c r="X82" t="str">
        <f t="shared" si="32"/>
        <v>-1000</v>
      </c>
      <c r="Y82">
        <f t="shared" si="33"/>
        <v>1.2195000000000001E-3</v>
      </c>
      <c r="Z82">
        <f t="shared" si="34"/>
        <v>-2.31E-4</v>
      </c>
      <c r="AO82" s="9"/>
    </row>
    <row r="83" spans="1:41" x14ac:dyDescent="0.35">
      <c r="A83">
        <v>1.2166699999999999</v>
      </c>
      <c r="B83">
        <v>73.000199999999992</v>
      </c>
      <c r="C83">
        <v>10</v>
      </c>
      <c r="D83">
        <v>7189.2629999999999</v>
      </c>
      <c r="E83">
        <v>0.623</v>
      </c>
      <c r="F83">
        <v>7874.4</v>
      </c>
      <c r="G83">
        <v>79</v>
      </c>
      <c r="H83">
        <v>-1341</v>
      </c>
      <c r="I83">
        <v>501</v>
      </c>
      <c r="J83">
        <v>-968</v>
      </c>
      <c r="K83" t="s">
        <v>38</v>
      </c>
      <c r="L83">
        <f t="shared" si="25"/>
        <v>1.529E-3</v>
      </c>
      <c r="M83">
        <f t="shared" si="26"/>
        <v>-2.2900000000000001E-4</v>
      </c>
      <c r="N83">
        <f t="shared" si="27"/>
        <v>8.9599999999999999E-4</v>
      </c>
      <c r="O83" t="e">
        <f t="shared" si="20"/>
        <v>#VALUE!</v>
      </c>
      <c r="P83">
        <f t="shared" si="28"/>
        <v>4.2564826248015315E-3</v>
      </c>
      <c r="Q83" s="1">
        <f t="shared" si="29"/>
        <v>7189.4768797308016</v>
      </c>
      <c r="R83" s="3">
        <f t="shared" si="30"/>
        <v>49.569698150589254</v>
      </c>
      <c r="S83">
        <f t="shared" si="31"/>
        <v>0.36469400420530013</v>
      </c>
      <c r="T83" t="str">
        <f t="shared" si="21"/>
        <v>-1000</v>
      </c>
      <c r="U83" t="str">
        <f t="shared" si="22"/>
        <v>-1000</v>
      </c>
      <c r="V83" t="str">
        <f t="shared" si="23"/>
        <v>-1000</v>
      </c>
      <c r="W83" t="str">
        <f t="shared" si="24"/>
        <v>-1000</v>
      </c>
      <c r="X83" t="str">
        <f t="shared" si="32"/>
        <v>-1000</v>
      </c>
      <c r="Y83">
        <f t="shared" si="33"/>
        <v>1.2125E-3</v>
      </c>
      <c r="Z83">
        <f t="shared" si="34"/>
        <v>-2.2900000000000001E-4</v>
      </c>
      <c r="AO83" s="9"/>
    </row>
    <row r="84" spans="1:41" x14ac:dyDescent="0.35">
      <c r="A84">
        <v>1.23333</v>
      </c>
      <c r="B84">
        <v>73.999800000000008</v>
      </c>
      <c r="C84">
        <v>10</v>
      </c>
      <c r="D84">
        <v>7213.549</v>
      </c>
      <c r="E84">
        <v>0.623</v>
      </c>
      <c r="F84">
        <v>7901</v>
      </c>
      <c r="G84">
        <v>80</v>
      </c>
      <c r="H84">
        <v>-1400</v>
      </c>
      <c r="I84">
        <v>511</v>
      </c>
      <c r="J84">
        <v>-999</v>
      </c>
      <c r="K84" t="s">
        <v>38</v>
      </c>
      <c r="L84">
        <f t="shared" si="25"/>
        <v>1.588E-3</v>
      </c>
      <c r="M84">
        <f t="shared" si="26"/>
        <v>-2.3900000000000001E-4</v>
      </c>
      <c r="N84">
        <f t="shared" si="27"/>
        <v>9.2699999999999998E-4</v>
      </c>
      <c r="O84" t="e">
        <f t="shared" si="20"/>
        <v>#VALUE!</v>
      </c>
      <c r="P84">
        <f t="shared" si="28"/>
        <v>4.2564826248015315E-3</v>
      </c>
      <c r="Q84" s="1">
        <f t="shared" si="29"/>
        <v>7213.7631853541943</v>
      </c>
      <c r="R84" s="3">
        <f t="shared" si="30"/>
        <v>49.737146333410259</v>
      </c>
      <c r="S84">
        <f t="shared" si="31"/>
        <v>0.36592595337118722</v>
      </c>
      <c r="T84" t="str">
        <f t="shared" si="21"/>
        <v>-1000</v>
      </c>
      <c r="U84" t="str">
        <f t="shared" si="22"/>
        <v>-1000</v>
      </c>
      <c r="V84" t="str">
        <f t="shared" si="23"/>
        <v>-1000</v>
      </c>
      <c r="W84" t="str">
        <f t="shared" si="24"/>
        <v>-1000</v>
      </c>
      <c r="X84" t="str">
        <f t="shared" si="32"/>
        <v>-1000</v>
      </c>
      <c r="Y84">
        <f t="shared" si="33"/>
        <v>1.2574999999999999E-3</v>
      </c>
      <c r="Z84">
        <f t="shared" si="34"/>
        <v>-2.3900000000000001E-4</v>
      </c>
      <c r="AO84" s="9"/>
    </row>
    <row r="85" spans="1:41" x14ac:dyDescent="0.35">
      <c r="A85">
        <v>1.25</v>
      </c>
      <c r="B85">
        <v>75</v>
      </c>
      <c r="C85">
        <v>10</v>
      </c>
      <c r="D85">
        <v>7335.16</v>
      </c>
      <c r="E85">
        <v>0.62319999999999998</v>
      </c>
      <c r="F85">
        <v>8034.2</v>
      </c>
      <c r="G85">
        <v>81</v>
      </c>
      <c r="H85">
        <v>-1395</v>
      </c>
      <c r="I85">
        <v>511</v>
      </c>
      <c r="J85">
        <v>-1004</v>
      </c>
      <c r="K85" t="s">
        <v>38</v>
      </c>
      <c r="L85">
        <f t="shared" si="25"/>
        <v>1.583E-3</v>
      </c>
      <c r="M85">
        <f t="shared" si="26"/>
        <v>-2.3900000000000001E-4</v>
      </c>
      <c r="N85">
        <f t="shared" si="27"/>
        <v>9.3199999999999999E-4</v>
      </c>
      <c r="O85" t="e">
        <f t="shared" si="20"/>
        <v>#VALUE!</v>
      </c>
      <c r="P85">
        <f t="shared" si="28"/>
        <v>4.3460927853236596E-3</v>
      </c>
      <c r="Q85" s="1">
        <f t="shared" si="29"/>
        <v>7335.3773172728343</v>
      </c>
      <c r="R85" s="3">
        <f t="shared" si="30"/>
        <v>50.575646256408646</v>
      </c>
      <c r="S85">
        <f t="shared" si="31"/>
        <v>0.37209496197630576</v>
      </c>
      <c r="T85" t="str">
        <f t="shared" si="21"/>
        <v>-1000</v>
      </c>
      <c r="U85" t="str">
        <f t="shared" si="22"/>
        <v>-1000</v>
      </c>
      <c r="V85" t="str">
        <f t="shared" si="23"/>
        <v>-1000</v>
      </c>
      <c r="W85" t="str">
        <f t="shared" si="24"/>
        <v>-1000</v>
      </c>
      <c r="X85" t="str">
        <f t="shared" si="32"/>
        <v>-1000</v>
      </c>
      <c r="Y85">
        <f t="shared" si="33"/>
        <v>1.2574999999999999E-3</v>
      </c>
      <c r="Z85">
        <f t="shared" si="34"/>
        <v>-2.3900000000000001E-4</v>
      </c>
      <c r="AO85" s="9"/>
    </row>
    <row r="86" spans="1:41" x14ac:dyDescent="0.35">
      <c r="A86">
        <v>1.26667</v>
      </c>
      <c r="B86">
        <v>76.000199999999992</v>
      </c>
      <c r="C86">
        <v>10</v>
      </c>
      <c r="D86">
        <v>7384.6440000000002</v>
      </c>
      <c r="E86">
        <v>0.62319999999999998</v>
      </c>
      <c r="F86">
        <v>8088.4</v>
      </c>
      <c r="G86">
        <v>82</v>
      </c>
      <c r="H86">
        <v>-1423</v>
      </c>
      <c r="I86">
        <v>514</v>
      </c>
      <c r="J86">
        <v>-1016</v>
      </c>
      <c r="K86" t="s">
        <v>38</v>
      </c>
      <c r="L86">
        <f t="shared" si="25"/>
        <v>1.611E-3</v>
      </c>
      <c r="M86">
        <f t="shared" si="26"/>
        <v>-2.42E-4</v>
      </c>
      <c r="N86">
        <f t="shared" si="27"/>
        <v>9.4399999999999996E-4</v>
      </c>
      <c r="O86" t="e">
        <f t="shared" si="20"/>
        <v>#VALUE!</v>
      </c>
      <c r="P86">
        <f t="shared" si="28"/>
        <v>4.3460927853236596E-3</v>
      </c>
      <c r="Q86" s="1">
        <f t="shared" si="29"/>
        <v>7384.8629475280168</v>
      </c>
      <c r="R86" s="3">
        <f t="shared" si="30"/>
        <v>50.916837666517601</v>
      </c>
      <c r="S86">
        <f t="shared" si="31"/>
        <v>0.37460517418649669</v>
      </c>
      <c r="T86" t="str">
        <f t="shared" si="21"/>
        <v>-1000</v>
      </c>
      <c r="U86" t="str">
        <f t="shared" si="22"/>
        <v>-1000</v>
      </c>
      <c r="V86" t="str">
        <f t="shared" si="23"/>
        <v>-1000</v>
      </c>
      <c r="W86" t="str">
        <f t="shared" si="24"/>
        <v>-1000</v>
      </c>
      <c r="X86" t="str">
        <f t="shared" si="32"/>
        <v>-1000</v>
      </c>
      <c r="Y86">
        <f t="shared" si="33"/>
        <v>1.2775E-3</v>
      </c>
      <c r="Z86">
        <f t="shared" si="34"/>
        <v>-2.42E-4</v>
      </c>
      <c r="AO86" s="9"/>
    </row>
    <row r="87" spans="1:41" x14ac:dyDescent="0.35">
      <c r="A87">
        <v>1.2833300000000001</v>
      </c>
      <c r="B87">
        <v>76.999800000000008</v>
      </c>
      <c r="C87">
        <v>10</v>
      </c>
      <c r="D87">
        <v>7405.5510000000004</v>
      </c>
      <c r="E87">
        <v>0.62350000000000005</v>
      </c>
      <c r="F87">
        <v>8111.3</v>
      </c>
      <c r="G87">
        <v>83</v>
      </c>
      <c r="H87">
        <v>-1429</v>
      </c>
      <c r="I87">
        <v>516</v>
      </c>
      <c r="J87">
        <v>-1028</v>
      </c>
      <c r="K87" t="s">
        <v>38</v>
      </c>
      <c r="L87">
        <f t="shared" si="25"/>
        <v>1.6169999999999999E-3</v>
      </c>
      <c r="M87">
        <f t="shared" si="26"/>
        <v>-2.4399999999999999E-4</v>
      </c>
      <c r="N87">
        <f t="shared" si="27"/>
        <v>9.5600000000000004E-4</v>
      </c>
      <c r="O87" t="e">
        <f t="shared" si="20"/>
        <v>#VALUE!</v>
      </c>
      <c r="P87">
        <f t="shared" si="28"/>
        <v>4.4805080261069016E-3</v>
      </c>
      <c r="Q87" s="1">
        <f t="shared" si="29"/>
        <v>7405.7710828203362</v>
      </c>
      <c r="R87" s="3">
        <f t="shared" si="30"/>
        <v>51.060994184810866</v>
      </c>
      <c r="S87">
        <f t="shared" si="31"/>
        <v>0.37566576200224161</v>
      </c>
      <c r="T87">
        <f t="shared" si="21"/>
        <v>1.6169999999999999E-3</v>
      </c>
      <c r="U87">
        <f t="shared" si="22"/>
        <v>-2.4399999999999999E-4</v>
      </c>
      <c r="V87">
        <f t="shared" si="23"/>
        <v>9.5600000000000004E-4</v>
      </c>
      <c r="W87">
        <f t="shared" si="24"/>
        <v>-1000</v>
      </c>
      <c r="X87">
        <f t="shared" si="32"/>
        <v>7405.7710828203362</v>
      </c>
      <c r="Y87">
        <f t="shared" si="33"/>
        <v>1.2864999999999999E-3</v>
      </c>
      <c r="Z87">
        <f t="shared" si="34"/>
        <v>-2.4399999999999999E-4</v>
      </c>
      <c r="AO87" s="9"/>
    </row>
    <row r="88" spans="1:41" x14ac:dyDescent="0.35">
      <c r="A88">
        <v>1.3</v>
      </c>
      <c r="B88">
        <v>78</v>
      </c>
      <c r="C88">
        <v>10</v>
      </c>
      <c r="D88">
        <v>7484.4340000000002</v>
      </c>
      <c r="E88">
        <v>0.62350000000000005</v>
      </c>
      <c r="F88">
        <v>8197.7000000000007</v>
      </c>
      <c r="G88">
        <v>84</v>
      </c>
      <c r="H88">
        <v>-1472</v>
      </c>
      <c r="I88">
        <v>523</v>
      </c>
      <c r="J88">
        <v>-1050</v>
      </c>
      <c r="K88" t="s">
        <v>38</v>
      </c>
      <c r="L88">
        <f t="shared" si="25"/>
        <v>1.66E-3</v>
      </c>
      <c r="M88">
        <f t="shared" si="26"/>
        <v>-2.5099999999999998E-4</v>
      </c>
      <c r="N88">
        <f t="shared" si="27"/>
        <v>9.7799999999999992E-4</v>
      </c>
      <c r="O88" t="e">
        <f t="shared" si="20"/>
        <v>#VALUE!</v>
      </c>
      <c r="P88">
        <f t="shared" si="28"/>
        <v>4.4805080261069016E-3</v>
      </c>
      <c r="Q88" s="1">
        <f t="shared" si="29"/>
        <v>7484.6559251459412</v>
      </c>
      <c r="R88" s="3">
        <f t="shared" si="30"/>
        <v>51.604886026755771</v>
      </c>
      <c r="S88">
        <f t="shared" si="31"/>
        <v>0.37966728109745368</v>
      </c>
      <c r="T88">
        <f t="shared" si="21"/>
        <v>1.66E-3</v>
      </c>
      <c r="U88">
        <f t="shared" si="22"/>
        <v>-2.5099999999999998E-4</v>
      </c>
      <c r="V88">
        <f t="shared" si="23"/>
        <v>9.7799999999999992E-4</v>
      </c>
      <c r="W88">
        <f t="shared" si="24"/>
        <v>-1000</v>
      </c>
      <c r="X88">
        <f t="shared" si="32"/>
        <v>7484.6559251459412</v>
      </c>
      <c r="Y88">
        <f t="shared" si="33"/>
        <v>1.3189999999999999E-3</v>
      </c>
      <c r="Z88">
        <f t="shared" si="34"/>
        <v>-2.5099999999999998E-4</v>
      </c>
      <c r="AO88" s="9"/>
    </row>
    <row r="89" spans="1:41" x14ac:dyDescent="0.35">
      <c r="A89">
        <v>1.31667</v>
      </c>
      <c r="B89">
        <v>79.000200000000007</v>
      </c>
      <c r="C89">
        <v>10</v>
      </c>
      <c r="D89">
        <v>7562.3119999999999</v>
      </c>
      <c r="E89">
        <v>0.62370000000000003</v>
      </c>
      <c r="F89">
        <v>8283</v>
      </c>
      <c r="G89">
        <v>85</v>
      </c>
      <c r="H89">
        <v>-1486</v>
      </c>
      <c r="I89">
        <v>526</v>
      </c>
      <c r="J89">
        <v>-1067</v>
      </c>
      <c r="K89" t="s">
        <v>38</v>
      </c>
      <c r="L89">
        <f t="shared" si="25"/>
        <v>1.6739999999999999E-3</v>
      </c>
      <c r="M89">
        <f t="shared" si="26"/>
        <v>-2.5399999999999999E-4</v>
      </c>
      <c r="N89">
        <f t="shared" si="27"/>
        <v>9.9500000000000001E-4</v>
      </c>
      <c r="O89" t="e">
        <f t="shared" si="20"/>
        <v>#VALUE!</v>
      </c>
      <c r="P89">
        <f t="shared" si="28"/>
        <v>4.5701181866290297E-3</v>
      </c>
      <c r="Q89" s="1">
        <f t="shared" si="29"/>
        <v>7562.5364465623079</v>
      </c>
      <c r="R89" s="3">
        <f t="shared" si="30"/>
        <v>52.141853319787018</v>
      </c>
      <c r="S89">
        <f t="shared" si="31"/>
        <v>0.38361785492640726</v>
      </c>
      <c r="T89">
        <f t="shared" si="21"/>
        <v>1.6739999999999999E-3</v>
      </c>
      <c r="U89">
        <f t="shared" si="22"/>
        <v>-2.5399999999999999E-4</v>
      </c>
      <c r="V89">
        <f t="shared" si="23"/>
        <v>9.9500000000000001E-4</v>
      </c>
      <c r="W89">
        <f t="shared" si="24"/>
        <v>-1000</v>
      </c>
      <c r="X89">
        <f t="shared" si="32"/>
        <v>7562.5364465623079</v>
      </c>
      <c r="Y89">
        <f t="shared" si="33"/>
        <v>1.3345E-3</v>
      </c>
      <c r="Z89">
        <f t="shared" si="34"/>
        <v>-2.5399999999999999E-4</v>
      </c>
      <c r="AO89" s="9"/>
    </row>
    <row r="90" spans="1:41" x14ac:dyDescent="0.35">
      <c r="A90">
        <v>1.3333299999999999</v>
      </c>
      <c r="B90">
        <v>79.999799999999993</v>
      </c>
      <c r="C90">
        <v>10</v>
      </c>
      <c r="D90">
        <v>7666.576</v>
      </c>
      <c r="E90">
        <v>0.62370000000000003</v>
      </c>
      <c r="F90">
        <v>8397.2000000000007</v>
      </c>
      <c r="G90">
        <v>86</v>
      </c>
      <c r="H90">
        <v>-1495</v>
      </c>
      <c r="I90">
        <v>527</v>
      </c>
      <c r="J90">
        <v>-1067</v>
      </c>
      <c r="K90" t="s">
        <v>38</v>
      </c>
      <c r="L90">
        <f t="shared" si="25"/>
        <v>1.683E-3</v>
      </c>
      <c r="M90">
        <f t="shared" si="26"/>
        <v>-2.5500000000000002E-4</v>
      </c>
      <c r="N90">
        <f t="shared" si="27"/>
        <v>9.9500000000000001E-4</v>
      </c>
      <c r="O90" t="e">
        <f t="shared" si="20"/>
        <v>#VALUE!</v>
      </c>
      <c r="P90">
        <f t="shared" si="28"/>
        <v>4.5701181866290297E-3</v>
      </c>
      <c r="Q90" s="1">
        <f t="shared" si="29"/>
        <v>7666.8032173213833</v>
      </c>
      <c r="R90" s="3">
        <f t="shared" si="30"/>
        <v>52.860747397913265</v>
      </c>
      <c r="S90">
        <f t="shared" si="31"/>
        <v>0.38890689984160659</v>
      </c>
      <c r="T90">
        <f t="shared" si="21"/>
        <v>1.683E-3</v>
      </c>
      <c r="U90">
        <f t="shared" si="22"/>
        <v>-2.5500000000000002E-4</v>
      </c>
      <c r="V90">
        <f t="shared" si="23"/>
        <v>9.9500000000000001E-4</v>
      </c>
      <c r="W90">
        <f t="shared" si="24"/>
        <v>-1000</v>
      </c>
      <c r="X90">
        <f t="shared" si="32"/>
        <v>7666.8032173213833</v>
      </c>
      <c r="Y90">
        <f t="shared" si="33"/>
        <v>1.3389999999999999E-3</v>
      </c>
      <c r="Z90">
        <f t="shared" si="34"/>
        <v>-2.5500000000000002E-4</v>
      </c>
      <c r="AO90" s="9"/>
    </row>
    <row r="91" spans="1:41" x14ac:dyDescent="0.35">
      <c r="A91">
        <v>1.35</v>
      </c>
      <c r="B91">
        <v>81</v>
      </c>
      <c r="C91">
        <v>10</v>
      </c>
      <c r="D91">
        <v>7630.6949999999997</v>
      </c>
      <c r="E91">
        <v>0.624</v>
      </c>
      <c r="F91">
        <v>8357.9</v>
      </c>
      <c r="G91">
        <v>87</v>
      </c>
      <c r="H91">
        <v>-1519</v>
      </c>
      <c r="I91">
        <v>533</v>
      </c>
      <c r="J91">
        <v>-1091</v>
      </c>
      <c r="K91" t="s">
        <v>38</v>
      </c>
      <c r="L91">
        <f t="shared" si="25"/>
        <v>1.707E-3</v>
      </c>
      <c r="M91">
        <f t="shared" si="26"/>
        <v>-2.61E-4</v>
      </c>
      <c r="N91">
        <f t="shared" si="27"/>
        <v>1.0189999999999999E-3</v>
      </c>
      <c r="O91" t="e">
        <f t="shared" si="20"/>
        <v>#VALUE!</v>
      </c>
      <c r="P91">
        <f t="shared" si="28"/>
        <v>4.7045334274122214E-3</v>
      </c>
      <c r="Q91" s="1">
        <f t="shared" si="29"/>
        <v>7630.9215702913325</v>
      </c>
      <c r="R91" s="3">
        <f t="shared" si="30"/>
        <v>52.613352150361933</v>
      </c>
      <c r="S91">
        <f t="shared" si="31"/>
        <v>0.38708676441982603</v>
      </c>
      <c r="T91">
        <f t="shared" si="21"/>
        <v>1.707E-3</v>
      </c>
      <c r="U91">
        <f t="shared" si="22"/>
        <v>-2.61E-4</v>
      </c>
      <c r="V91">
        <f t="shared" si="23"/>
        <v>1.0189999999999999E-3</v>
      </c>
      <c r="W91">
        <f t="shared" si="24"/>
        <v>-1000</v>
      </c>
      <c r="X91">
        <f t="shared" si="32"/>
        <v>7630.9215702913325</v>
      </c>
      <c r="Y91">
        <f t="shared" si="33"/>
        <v>1.3630000000000001E-3</v>
      </c>
      <c r="Z91">
        <f t="shared" si="34"/>
        <v>-2.61E-4</v>
      </c>
      <c r="AO91" s="9"/>
    </row>
    <row r="92" spans="1:41" x14ac:dyDescent="0.35">
      <c r="A92">
        <v>1.3666700000000001</v>
      </c>
      <c r="B92">
        <v>82.000200000000007</v>
      </c>
      <c r="C92">
        <v>10</v>
      </c>
      <c r="D92">
        <v>7771.2960000000003</v>
      </c>
      <c r="E92">
        <v>0.624</v>
      </c>
      <c r="F92">
        <v>8511.9</v>
      </c>
      <c r="G92">
        <v>88</v>
      </c>
      <c r="H92">
        <v>-1542</v>
      </c>
      <c r="I92">
        <v>536</v>
      </c>
      <c r="J92">
        <v>-1099</v>
      </c>
      <c r="K92" t="s">
        <v>38</v>
      </c>
      <c r="L92">
        <f t="shared" si="25"/>
        <v>1.73E-3</v>
      </c>
      <c r="M92">
        <f t="shared" si="26"/>
        <v>-2.6400000000000002E-4</v>
      </c>
      <c r="N92">
        <f t="shared" si="27"/>
        <v>1.0269999999999999E-3</v>
      </c>
      <c r="O92" t="e">
        <f t="shared" si="20"/>
        <v>#VALUE!</v>
      </c>
      <c r="P92">
        <f t="shared" si="28"/>
        <v>4.7045334274122214E-3</v>
      </c>
      <c r="Q92" s="1">
        <f t="shared" si="29"/>
        <v>7771.5264975846558</v>
      </c>
      <c r="R92" s="3">
        <f t="shared" si="30"/>
        <v>53.582788998272974</v>
      </c>
      <c r="S92">
        <f t="shared" si="31"/>
        <v>0.39421910169601421</v>
      </c>
      <c r="T92">
        <f t="shared" si="21"/>
        <v>1.73E-3</v>
      </c>
      <c r="U92">
        <f t="shared" si="22"/>
        <v>-2.6400000000000002E-4</v>
      </c>
      <c r="V92">
        <f t="shared" si="23"/>
        <v>1.0269999999999999E-3</v>
      </c>
      <c r="W92">
        <f t="shared" si="24"/>
        <v>-1000</v>
      </c>
      <c r="X92">
        <f t="shared" si="32"/>
        <v>7771.5264975846558</v>
      </c>
      <c r="Y92">
        <f t="shared" si="33"/>
        <v>1.3785E-3</v>
      </c>
      <c r="Z92">
        <f t="shared" si="34"/>
        <v>-2.6400000000000002E-4</v>
      </c>
      <c r="AO92" s="9"/>
    </row>
    <row r="93" spans="1:41" x14ac:dyDescent="0.35">
      <c r="A93">
        <v>1.3833299999999999</v>
      </c>
      <c r="B93">
        <v>82.999799999999993</v>
      </c>
      <c r="C93">
        <v>10</v>
      </c>
      <c r="D93">
        <v>7778.2349999999997</v>
      </c>
      <c r="E93">
        <v>0.62419999999999998</v>
      </c>
      <c r="F93">
        <v>8519.5</v>
      </c>
      <c r="G93">
        <v>89</v>
      </c>
      <c r="H93">
        <v>-1570</v>
      </c>
      <c r="I93">
        <v>542</v>
      </c>
      <c r="J93">
        <v>-1125</v>
      </c>
      <c r="K93" t="s">
        <v>38</v>
      </c>
      <c r="L93">
        <f t="shared" si="25"/>
        <v>1.758E-3</v>
      </c>
      <c r="M93">
        <f t="shared" si="26"/>
        <v>-2.7E-4</v>
      </c>
      <c r="N93">
        <f t="shared" si="27"/>
        <v>1.0529999999999999E-3</v>
      </c>
      <c r="O93" t="e">
        <f t="shared" si="20"/>
        <v>#VALUE!</v>
      </c>
      <c r="P93">
        <f t="shared" si="28"/>
        <v>4.7941435879343495E-3</v>
      </c>
      <c r="Q93" s="1">
        <f t="shared" si="29"/>
        <v>7778.4654420484821</v>
      </c>
      <c r="R93" s="3">
        <f t="shared" si="30"/>
        <v>53.630631336221832</v>
      </c>
      <c r="S93">
        <f t="shared" si="31"/>
        <v>0.39457108717198197</v>
      </c>
      <c r="T93">
        <f t="shared" si="21"/>
        <v>1.758E-3</v>
      </c>
      <c r="U93">
        <f t="shared" si="22"/>
        <v>-2.7E-4</v>
      </c>
      <c r="V93">
        <f t="shared" si="23"/>
        <v>1.0529999999999999E-3</v>
      </c>
      <c r="W93">
        <f t="shared" si="24"/>
        <v>-1000</v>
      </c>
      <c r="X93">
        <f t="shared" si="32"/>
        <v>7778.4654420484821</v>
      </c>
      <c r="Y93">
        <f t="shared" si="33"/>
        <v>1.4055000000000001E-3</v>
      </c>
      <c r="Z93">
        <f t="shared" si="34"/>
        <v>-2.7E-4</v>
      </c>
      <c r="AO93" s="9"/>
    </row>
    <row r="94" spans="1:41" x14ac:dyDescent="0.35">
      <c r="A94">
        <v>1.4</v>
      </c>
      <c r="B94">
        <v>84</v>
      </c>
      <c r="C94">
        <v>10</v>
      </c>
      <c r="D94">
        <v>7926.9610000000002</v>
      </c>
      <c r="E94">
        <v>0.62450000000000006</v>
      </c>
      <c r="F94">
        <v>8682.4</v>
      </c>
      <c r="G94">
        <v>90</v>
      </c>
      <c r="H94">
        <v>-1574</v>
      </c>
      <c r="I94">
        <v>541</v>
      </c>
      <c r="J94">
        <v>-1121</v>
      </c>
      <c r="K94" t="s">
        <v>38</v>
      </c>
      <c r="L94">
        <f t="shared" si="25"/>
        <v>1.7619999999999999E-3</v>
      </c>
      <c r="M94">
        <f t="shared" si="26"/>
        <v>-2.6899999999999998E-4</v>
      </c>
      <c r="N94">
        <f t="shared" si="27"/>
        <v>1.049E-3</v>
      </c>
      <c r="O94" t="e">
        <f t="shared" si="20"/>
        <v>#VALUE!</v>
      </c>
      <c r="P94">
        <f t="shared" si="28"/>
        <v>4.9285588287175915E-3</v>
      </c>
      <c r="Q94" s="1">
        <f t="shared" si="29"/>
        <v>7927.1962385165489</v>
      </c>
      <c r="R94" s="3">
        <f t="shared" si="30"/>
        <v>54.656094079888774</v>
      </c>
      <c r="S94">
        <f t="shared" si="31"/>
        <v>0.4021156179660797</v>
      </c>
      <c r="T94">
        <f t="shared" si="21"/>
        <v>1.7619999999999999E-3</v>
      </c>
      <c r="U94">
        <f t="shared" si="22"/>
        <v>-2.6899999999999998E-4</v>
      </c>
      <c r="V94">
        <f t="shared" si="23"/>
        <v>1.049E-3</v>
      </c>
      <c r="W94">
        <f t="shared" si="24"/>
        <v>-1000</v>
      </c>
      <c r="X94">
        <f t="shared" si="32"/>
        <v>7927.1962385165489</v>
      </c>
      <c r="Y94">
        <f t="shared" si="33"/>
        <v>1.4055000000000001E-3</v>
      </c>
      <c r="Z94">
        <f t="shared" si="34"/>
        <v>-2.6899999999999998E-4</v>
      </c>
      <c r="AO94" s="9"/>
    </row>
    <row r="95" spans="1:41" x14ac:dyDescent="0.35">
      <c r="A95">
        <v>1.4166700000000001</v>
      </c>
      <c r="B95">
        <v>85.000200000000007</v>
      </c>
      <c r="C95">
        <v>10</v>
      </c>
      <c r="D95">
        <v>7877.02</v>
      </c>
      <c r="E95">
        <v>0.62450000000000006</v>
      </c>
      <c r="F95">
        <v>8627.7000000000007</v>
      </c>
      <c r="G95">
        <v>91</v>
      </c>
      <c r="H95">
        <v>-1610</v>
      </c>
      <c r="I95">
        <v>549</v>
      </c>
      <c r="J95">
        <v>-1154</v>
      </c>
      <c r="K95" t="s">
        <v>38</v>
      </c>
      <c r="L95">
        <f t="shared" si="25"/>
        <v>1.7979999999999999E-3</v>
      </c>
      <c r="M95">
        <f t="shared" si="26"/>
        <v>-2.7700000000000001E-4</v>
      </c>
      <c r="N95">
        <f t="shared" si="27"/>
        <v>1.0820000000000001E-3</v>
      </c>
      <c r="O95" t="e">
        <f t="shared" si="20"/>
        <v>#VALUE!</v>
      </c>
      <c r="P95">
        <f t="shared" si="28"/>
        <v>4.9285588287175915E-3</v>
      </c>
      <c r="Q95" s="1">
        <f t="shared" si="29"/>
        <v>7877.2540987571683</v>
      </c>
      <c r="R95" s="3">
        <f t="shared" si="30"/>
        <v>54.311755147546357</v>
      </c>
      <c r="S95">
        <f t="shared" si="31"/>
        <v>0.39958224881668042</v>
      </c>
      <c r="T95">
        <f t="shared" si="21"/>
        <v>1.7979999999999999E-3</v>
      </c>
      <c r="U95">
        <f t="shared" si="22"/>
        <v>-2.7700000000000001E-4</v>
      </c>
      <c r="V95">
        <f t="shared" si="23"/>
        <v>1.0820000000000001E-3</v>
      </c>
      <c r="W95">
        <f t="shared" si="24"/>
        <v>-1000</v>
      </c>
      <c r="X95">
        <f t="shared" si="32"/>
        <v>7877.2540987571683</v>
      </c>
      <c r="Y95">
        <f t="shared" si="33"/>
        <v>1.4399999999999999E-3</v>
      </c>
      <c r="Z95">
        <f t="shared" si="34"/>
        <v>-2.7700000000000001E-4</v>
      </c>
      <c r="AO95" s="9"/>
    </row>
    <row r="96" spans="1:41" x14ac:dyDescent="0.35">
      <c r="A96">
        <v>1.43333</v>
      </c>
      <c r="B96">
        <v>85.999799999999993</v>
      </c>
      <c r="C96">
        <v>10</v>
      </c>
      <c r="D96">
        <v>8052.7709999999997</v>
      </c>
      <c r="E96">
        <v>0.62470000000000003</v>
      </c>
      <c r="F96">
        <v>8820.2000000000007</v>
      </c>
      <c r="G96">
        <v>92</v>
      </c>
      <c r="H96">
        <v>-1619</v>
      </c>
      <c r="I96">
        <v>550</v>
      </c>
      <c r="J96">
        <v>-1153</v>
      </c>
      <c r="K96" t="s">
        <v>38</v>
      </c>
      <c r="L96">
        <f t="shared" si="25"/>
        <v>1.807E-3</v>
      </c>
      <c r="M96">
        <f t="shared" si="26"/>
        <v>-2.7799999999999998E-4</v>
      </c>
      <c r="N96">
        <f t="shared" si="27"/>
        <v>1.0809999999999999E-3</v>
      </c>
      <c r="O96" t="e">
        <f t="shared" si="20"/>
        <v>#VALUE!</v>
      </c>
      <c r="P96">
        <f t="shared" si="28"/>
        <v>5.0181689892397196E-3</v>
      </c>
      <c r="Q96" s="1">
        <f t="shared" si="29"/>
        <v>8053.0102578738224</v>
      </c>
      <c r="R96" s="3">
        <f t="shared" si="30"/>
        <v>55.523551207435169</v>
      </c>
      <c r="S96">
        <f t="shared" si="31"/>
        <v>0.40849767041191565</v>
      </c>
      <c r="T96">
        <f t="shared" si="21"/>
        <v>1.807E-3</v>
      </c>
      <c r="U96">
        <f t="shared" si="22"/>
        <v>-2.7799999999999998E-4</v>
      </c>
      <c r="V96">
        <f t="shared" si="23"/>
        <v>1.0809999999999999E-3</v>
      </c>
      <c r="W96">
        <f t="shared" si="24"/>
        <v>-1000</v>
      </c>
      <c r="X96">
        <f t="shared" si="32"/>
        <v>8053.0102578738224</v>
      </c>
      <c r="Y96">
        <f t="shared" si="33"/>
        <v>1.444E-3</v>
      </c>
      <c r="Z96">
        <f t="shared" si="34"/>
        <v>-2.7799999999999998E-4</v>
      </c>
      <c r="AO96" s="9"/>
    </row>
    <row r="97" spans="1:41" x14ac:dyDescent="0.35">
      <c r="A97">
        <v>1.45</v>
      </c>
      <c r="B97">
        <v>87</v>
      </c>
      <c r="C97">
        <v>10</v>
      </c>
      <c r="D97">
        <v>8018.8990000000003</v>
      </c>
      <c r="E97">
        <v>0.62470000000000003</v>
      </c>
      <c r="F97">
        <v>8783.1</v>
      </c>
      <c r="G97">
        <v>93</v>
      </c>
      <c r="H97">
        <v>-1660</v>
      </c>
      <c r="I97">
        <v>558</v>
      </c>
      <c r="J97">
        <v>-1189</v>
      </c>
      <c r="K97" t="s">
        <v>38</v>
      </c>
      <c r="L97">
        <f t="shared" si="25"/>
        <v>1.848E-3</v>
      </c>
      <c r="M97">
        <f t="shared" si="26"/>
        <v>-2.8600000000000001E-4</v>
      </c>
      <c r="N97">
        <f t="shared" si="27"/>
        <v>1.1169999999999999E-3</v>
      </c>
      <c r="O97" t="e">
        <f t="shared" si="20"/>
        <v>#VALUE!</v>
      </c>
      <c r="P97">
        <f t="shared" si="28"/>
        <v>5.0181689892397196E-3</v>
      </c>
      <c r="Q97" s="1">
        <f t="shared" si="29"/>
        <v>8019.137252662249</v>
      </c>
      <c r="R97" s="3">
        <f t="shared" si="30"/>
        <v>55.290005057711134</v>
      </c>
      <c r="S97">
        <f t="shared" si="31"/>
        <v>0.40677942552265217</v>
      </c>
      <c r="T97">
        <f t="shared" si="21"/>
        <v>1.848E-3</v>
      </c>
      <c r="U97">
        <f t="shared" si="22"/>
        <v>-2.8600000000000001E-4</v>
      </c>
      <c r="V97">
        <f t="shared" si="23"/>
        <v>1.1169999999999999E-3</v>
      </c>
      <c r="W97">
        <f t="shared" si="24"/>
        <v>-1000</v>
      </c>
      <c r="X97">
        <f t="shared" si="32"/>
        <v>8019.137252662249</v>
      </c>
      <c r="Y97">
        <f t="shared" si="33"/>
        <v>1.4824999999999999E-3</v>
      </c>
      <c r="Z97">
        <f t="shared" si="34"/>
        <v>-2.8600000000000001E-4</v>
      </c>
      <c r="AO97" s="9"/>
    </row>
    <row r="98" spans="1:41" x14ac:dyDescent="0.35">
      <c r="A98">
        <v>1.4666699999999999</v>
      </c>
      <c r="B98">
        <v>88.000199999999992</v>
      </c>
      <c r="C98">
        <v>10</v>
      </c>
      <c r="D98">
        <v>8162.2389999999996</v>
      </c>
      <c r="E98">
        <v>0.625</v>
      </c>
      <c r="F98">
        <v>8940.1</v>
      </c>
      <c r="G98">
        <v>94</v>
      </c>
      <c r="H98">
        <v>-1653</v>
      </c>
      <c r="I98">
        <v>556</v>
      </c>
      <c r="J98">
        <v>-1176</v>
      </c>
      <c r="K98" t="s">
        <v>38</v>
      </c>
      <c r="L98">
        <f t="shared" si="25"/>
        <v>1.841E-3</v>
      </c>
      <c r="M98">
        <f t="shared" si="26"/>
        <v>-2.8400000000000002E-4</v>
      </c>
      <c r="N98">
        <f t="shared" si="27"/>
        <v>1.1039999999999999E-3</v>
      </c>
      <c r="O98" t="e">
        <f t="shared" si="20"/>
        <v>#VALUE!</v>
      </c>
      <c r="P98">
        <f t="shared" si="28"/>
        <v>5.1525842300229122E-3</v>
      </c>
      <c r="Q98" s="1">
        <f t="shared" si="29"/>
        <v>8162.481236980766</v>
      </c>
      <c r="R98" s="3">
        <f t="shared" si="30"/>
        <v>56.278327039023047</v>
      </c>
      <c r="S98">
        <f t="shared" si="31"/>
        <v>0.4140507044340907</v>
      </c>
      <c r="T98">
        <f t="shared" si="21"/>
        <v>1.841E-3</v>
      </c>
      <c r="U98">
        <f t="shared" si="22"/>
        <v>-2.8400000000000002E-4</v>
      </c>
      <c r="V98">
        <f t="shared" si="23"/>
        <v>1.1039999999999999E-3</v>
      </c>
      <c r="W98">
        <f t="shared" si="24"/>
        <v>-1000</v>
      </c>
      <c r="X98">
        <f t="shared" si="32"/>
        <v>8162.481236980766</v>
      </c>
      <c r="Y98">
        <f t="shared" si="33"/>
        <v>1.4724999999999999E-3</v>
      </c>
      <c r="Z98">
        <f t="shared" si="34"/>
        <v>-2.8400000000000002E-4</v>
      </c>
      <c r="AO98" s="9"/>
    </row>
    <row r="99" spans="1:41" x14ac:dyDescent="0.35">
      <c r="A99">
        <v>1.48333</v>
      </c>
      <c r="B99">
        <v>88.999800000000008</v>
      </c>
      <c r="C99">
        <v>10</v>
      </c>
      <c r="D99">
        <v>8123.0720000000001</v>
      </c>
      <c r="E99">
        <v>0.625</v>
      </c>
      <c r="F99">
        <v>8897.2000000000007</v>
      </c>
      <c r="G99">
        <v>95</v>
      </c>
      <c r="H99">
        <v>-1700</v>
      </c>
      <c r="I99">
        <v>566</v>
      </c>
      <c r="J99">
        <v>-1217</v>
      </c>
      <c r="K99" t="s">
        <v>38</v>
      </c>
      <c r="L99">
        <f t="shared" si="25"/>
        <v>1.8879999999999999E-3</v>
      </c>
      <c r="M99">
        <f t="shared" si="26"/>
        <v>-2.9399999999999999E-4</v>
      </c>
      <c r="N99">
        <f t="shared" si="27"/>
        <v>1.145E-3</v>
      </c>
      <c r="O99" t="e">
        <f t="shared" si="20"/>
        <v>#VALUE!</v>
      </c>
      <c r="P99">
        <f t="shared" si="28"/>
        <v>5.1525842300229122E-3</v>
      </c>
      <c r="Q99" s="1">
        <f t="shared" si="29"/>
        <v>8123.312721520484</v>
      </c>
      <c r="R99" s="3">
        <f t="shared" si="30"/>
        <v>56.008269631390689</v>
      </c>
      <c r="S99">
        <f t="shared" si="31"/>
        <v>0.41206383905000976</v>
      </c>
      <c r="T99">
        <f t="shared" si="21"/>
        <v>1.8879999999999999E-3</v>
      </c>
      <c r="U99">
        <f t="shared" si="22"/>
        <v>-2.9399999999999999E-4</v>
      </c>
      <c r="V99">
        <f t="shared" si="23"/>
        <v>1.145E-3</v>
      </c>
      <c r="W99">
        <f t="shared" si="24"/>
        <v>-1000</v>
      </c>
      <c r="X99">
        <f t="shared" si="32"/>
        <v>8123.312721520484</v>
      </c>
      <c r="Y99">
        <f t="shared" si="33"/>
        <v>1.5165000000000001E-3</v>
      </c>
      <c r="Z99">
        <f t="shared" si="34"/>
        <v>-2.9399999999999999E-4</v>
      </c>
      <c r="AO99" s="9"/>
    </row>
    <row r="100" spans="1:41" x14ac:dyDescent="0.35">
      <c r="A100">
        <v>1.5</v>
      </c>
      <c r="B100">
        <v>90</v>
      </c>
      <c r="C100">
        <v>10</v>
      </c>
      <c r="D100">
        <v>8290.4230000000007</v>
      </c>
      <c r="E100">
        <v>0.62519999999999998</v>
      </c>
      <c r="F100">
        <v>9080.5</v>
      </c>
      <c r="G100">
        <v>96</v>
      </c>
      <c r="H100">
        <v>-1701</v>
      </c>
      <c r="I100">
        <v>565</v>
      </c>
      <c r="J100">
        <v>-1209</v>
      </c>
      <c r="K100" t="s">
        <v>38</v>
      </c>
      <c r="L100">
        <f t="shared" si="25"/>
        <v>1.8890000000000001E-3</v>
      </c>
      <c r="M100">
        <f t="shared" si="26"/>
        <v>-2.9300000000000002E-4</v>
      </c>
      <c r="N100">
        <f t="shared" si="27"/>
        <v>1.137E-3</v>
      </c>
      <c r="O100" t="e">
        <f t="shared" si="20"/>
        <v>#VALUE!</v>
      </c>
      <c r="P100">
        <f t="shared" si="28"/>
        <v>5.2421943905450403E-3</v>
      </c>
      <c r="Q100" s="1">
        <f t="shared" si="29"/>
        <v>8290.6691057598728</v>
      </c>
      <c r="R100" s="3">
        <f t="shared" si="30"/>
        <v>57.162151282183501</v>
      </c>
      <c r="S100">
        <f t="shared" si="31"/>
        <v>0.42055317296381028</v>
      </c>
      <c r="T100">
        <f t="shared" si="21"/>
        <v>1.8890000000000001E-3</v>
      </c>
      <c r="U100">
        <f t="shared" si="22"/>
        <v>-2.9300000000000002E-4</v>
      </c>
      <c r="V100">
        <f t="shared" si="23"/>
        <v>1.137E-3</v>
      </c>
      <c r="W100">
        <f t="shared" si="24"/>
        <v>-1000</v>
      </c>
      <c r="X100">
        <f t="shared" si="32"/>
        <v>8290.6691057598728</v>
      </c>
      <c r="Y100">
        <f t="shared" si="33"/>
        <v>1.513E-3</v>
      </c>
      <c r="Z100">
        <f t="shared" si="34"/>
        <v>-2.9300000000000002E-4</v>
      </c>
      <c r="AO100" s="9"/>
    </row>
    <row r="101" spans="1:41" x14ac:dyDescent="0.35">
      <c r="A101">
        <v>1.51667</v>
      </c>
      <c r="B101">
        <v>91.000199999999992</v>
      </c>
      <c r="C101">
        <v>10</v>
      </c>
      <c r="D101">
        <v>8273.1669999999995</v>
      </c>
      <c r="E101">
        <v>0.62519999999999998</v>
      </c>
      <c r="F101">
        <v>9061.6</v>
      </c>
      <c r="G101">
        <v>97</v>
      </c>
      <c r="H101">
        <v>-1749</v>
      </c>
      <c r="I101">
        <v>573</v>
      </c>
      <c r="J101">
        <v>-1236</v>
      </c>
      <c r="K101" t="s">
        <v>38</v>
      </c>
      <c r="L101">
        <f t="shared" si="25"/>
        <v>1.9369999999999999E-3</v>
      </c>
      <c r="M101">
        <f t="shared" si="26"/>
        <v>-3.01E-4</v>
      </c>
      <c r="N101">
        <f t="shared" si="27"/>
        <v>1.1640000000000001E-3</v>
      </c>
      <c r="O101" t="e">
        <f t="shared" si="20"/>
        <v>#VALUE!</v>
      </c>
      <c r="P101">
        <f t="shared" si="28"/>
        <v>5.2421943905450403E-3</v>
      </c>
      <c r="Q101" s="1">
        <f t="shared" si="29"/>
        <v>8273.4130465011476</v>
      </c>
      <c r="R101" s="3">
        <f t="shared" si="30"/>
        <v>57.043174941758053</v>
      </c>
      <c r="S101">
        <f t="shared" si="31"/>
        <v>0.41967784066173269</v>
      </c>
      <c r="T101">
        <f t="shared" si="21"/>
        <v>1.9369999999999999E-3</v>
      </c>
      <c r="U101">
        <f t="shared" si="22"/>
        <v>-3.01E-4</v>
      </c>
      <c r="V101">
        <f t="shared" si="23"/>
        <v>1.1640000000000001E-3</v>
      </c>
      <c r="W101">
        <f t="shared" si="24"/>
        <v>-1000</v>
      </c>
      <c r="X101">
        <f t="shared" si="32"/>
        <v>8273.4130465011476</v>
      </c>
      <c r="Y101">
        <f t="shared" si="33"/>
        <v>1.5505E-3</v>
      </c>
      <c r="Z101">
        <f t="shared" si="34"/>
        <v>-3.01E-4</v>
      </c>
      <c r="AO101" s="9"/>
    </row>
    <row r="102" spans="1:41" x14ac:dyDescent="0.35">
      <c r="A102">
        <v>1.5333300000000001</v>
      </c>
      <c r="B102">
        <v>91.999800000000008</v>
      </c>
      <c r="C102">
        <v>10</v>
      </c>
      <c r="D102">
        <v>8374.1440000000002</v>
      </c>
      <c r="E102">
        <v>0.62549999999999994</v>
      </c>
      <c r="F102">
        <v>9172.2000000000007</v>
      </c>
      <c r="G102">
        <v>98</v>
      </c>
      <c r="H102">
        <v>-1734</v>
      </c>
      <c r="I102">
        <v>571</v>
      </c>
      <c r="J102">
        <v>-1234</v>
      </c>
      <c r="K102" t="s">
        <v>38</v>
      </c>
      <c r="L102">
        <f t="shared" si="25"/>
        <v>1.9220000000000001E-3</v>
      </c>
      <c r="M102">
        <f t="shared" si="26"/>
        <v>-2.99E-4</v>
      </c>
      <c r="N102">
        <f t="shared" si="27"/>
        <v>1.1620000000000001E-3</v>
      </c>
      <c r="O102" t="e">
        <f t="shared" si="20"/>
        <v>#VALUE!</v>
      </c>
      <c r="P102">
        <f t="shared" si="28"/>
        <v>5.376609631328232E-3</v>
      </c>
      <c r="Q102" s="1">
        <f t="shared" si="29"/>
        <v>8374.3929488299891</v>
      </c>
      <c r="R102" s="3">
        <f t="shared" si="30"/>
        <v>57.739406859803267</v>
      </c>
      <c r="S102">
        <f t="shared" si="31"/>
        <v>0.42480015561463147</v>
      </c>
      <c r="T102">
        <f t="shared" si="21"/>
        <v>1.9220000000000001E-3</v>
      </c>
      <c r="U102">
        <f t="shared" si="22"/>
        <v>-2.99E-4</v>
      </c>
      <c r="V102">
        <f t="shared" si="23"/>
        <v>1.1620000000000001E-3</v>
      </c>
      <c r="W102">
        <f t="shared" si="24"/>
        <v>-1000</v>
      </c>
      <c r="X102">
        <f t="shared" si="32"/>
        <v>8374.3929488299891</v>
      </c>
      <c r="Y102">
        <f t="shared" si="33"/>
        <v>1.542E-3</v>
      </c>
      <c r="Z102">
        <f t="shared" si="34"/>
        <v>-2.99E-4</v>
      </c>
      <c r="AO102" s="9"/>
    </row>
    <row r="103" spans="1:41" x14ac:dyDescent="0.35">
      <c r="A103">
        <v>1.55</v>
      </c>
      <c r="B103">
        <v>93</v>
      </c>
      <c r="C103">
        <v>10</v>
      </c>
      <c r="D103">
        <v>8379.7139999999999</v>
      </c>
      <c r="E103">
        <v>0.62549999999999994</v>
      </c>
      <c r="F103">
        <v>9178.2999999999993</v>
      </c>
      <c r="G103">
        <v>99</v>
      </c>
      <c r="H103">
        <v>-1793</v>
      </c>
      <c r="I103">
        <v>581</v>
      </c>
      <c r="J103">
        <v>-1269</v>
      </c>
      <c r="K103" t="s">
        <v>38</v>
      </c>
      <c r="L103">
        <f t="shared" si="25"/>
        <v>1.9810000000000001E-3</v>
      </c>
      <c r="M103">
        <f t="shared" si="26"/>
        <v>-3.0899999999999998E-4</v>
      </c>
      <c r="N103">
        <f t="shared" si="27"/>
        <v>1.1969999999999999E-3</v>
      </c>
      <c r="O103" t="e">
        <f t="shared" si="20"/>
        <v>#VALUE!</v>
      </c>
      <c r="P103">
        <f t="shared" si="28"/>
        <v>5.376609631328232E-3</v>
      </c>
      <c r="Q103" s="1">
        <f t="shared" si="29"/>
        <v>8379.9623647812168</v>
      </c>
      <c r="R103" s="3">
        <f t="shared" si="30"/>
        <v>57.777806631051682</v>
      </c>
      <c r="S103">
        <f t="shared" si="31"/>
        <v>0.42508267027297392</v>
      </c>
      <c r="T103">
        <f t="shared" si="21"/>
        <v>1.9810000000000001E-3</v>
      </c>
      <c r="U103">
        <f t="shared" si="22"/>
        <v>-3.0899999999999998E-4</v>
      </c>
      <c r="V103">
        <f t="shared" si="23"/>
        <v>1.1969999999999999E-3</v>
      </c>
      <c r="W103">
        <f t="shared" si="24"/>
        <v>-1000</v>
      </c>
      <c r="X103">
        <f t="shared" si="32"/>
        <v>8379.9623647812168</v>
      </c>
      <c r="Y103">
        <f t="shared" si="33"/>
        <v>1.5890000000000001E-3</v>
      </c>
      <c r="Z103">
        <f t="shared" si="34"/>
        <v>-3.0899999999999998E-4</v>
      </c>
      <c r="AO103" s="9"/>
    </row>
    <row r="104" spans="1:41" x14ac:dyDescent="0.35">
      <c r="A104">
        <v>1.56667</v>
      </c>
      <c r="B104">
        <v>94.000200000000007</v>
      </c>
      <c r="C104">
        <v>10</v>
      </c>
      <c r="D104">
        <v>8522.8709999999992</v>
      </c>
      <c r="E104">
        <v>0.62570000000000003</v>
      </c>
      <c r="F104">
        <v>9335.1</v>
      </c>
      <c r="G104">
        <v>100</v>
      </c>
      <c r="H104">
        <v>-1788</v>
      </c>
      <c r="I104">
        <v>581</v>
      </c>
      <c r="J104">
        <v>-1271</v>
      </c>
      <c r="K104" t="s">
        <v>38</v>
      </c>
      <c r="L104">
        <f t="shared" si="25"/>
        <v>1.9759999999999999E-3</v>
      </c>
      <c r="M104">
        <f t="shared" si="26"/>
        <v>-3.0899999999999998E-4</v>
      </c>
      <c r="N104">
        <f t="shared" si="27"/>
        <v>1.199E-3</v>
      </c>
      <c r="O104" t="e">
        <f t="shared" si="20"/>
        <v>#VALUE!</v>
      </c>
      <c r="P104">
        <f t="shared" si="28"/>
        <v>5.4662197918504095E-3</v>
      </c>
      <c r="Q104" s="1">
        <f t="shared" si="29"/>
        <v>8523.1237452980567</v>
      </c>
      <c r="R104" s="3">
        <f t="shared" si="30"/>
        <v>58.764869603470217</v>
      </c>
      <c r="S104">
        <f t="shared" si="31"/>
        <v>0.43234468640872925</v>
      </c>
      <c r="T104">
        <f t="shared" si="21"/>
        <v>1.9759999999999999E-3</v>
      </c>
      <c r="U104">
        <f t="shared" si="22"/>
        <v>-3.0899999999999998E-4</v>
      </c>
      <c r="V104">
        <f t="shared" si="23"/>
        <v>1.199E-3</v>
      </c>
      <c r="W104">
        <f t="shared" si="24"/>
        <v>-1000</v>
      </c>
      <c r="X104">
        <f t="shared" si="32"/>
        <v>8523.1237452980567</v>
      </c>
      <c r="Y104">
        <f t="shared" si="33"/>
        <v>1.5874999999999999E-3</v>
      </c>
      <c r="Z104">
        <f t="shared" si="34"/>
        <v>-3.0899999999999998E-4</v>
      </c>
      <c r="AO104" s="9"/>
    </row>
    <row r="105" spans="1:41" x14ac:dyDescent="0.35">
      <c r="A105">
        <v>1.5833299999999999</v>
      </c>
      <c r="B105">
        <v>94.999799999999993</v>
      </c>
      <c r="C105">
        <v>10</v>
      </c>
      <c r="D105">
        <v>8556.56</v>
      </c>
      <c r="E105">
        <v>0.62570000000000003</v>
      </c>
      <c r="F105">
        <v>9372</v>
      </c>
      <c r="G105">
        <v>101</v>
      </c>
      <c r="H105">
        <v>-1817</v>
      </c>
      <c r="I105">
        <v>586</v>
      </c>
      <c r="J105">
        <v>-1285</v>
      </c>
      <c r="K105" t="s">
        <v>38</v>
      </c>
      <c r="L105">
        <f t="shared" si="25"/>
        <v>2.0049999999999998E-3</v>
      </c>
      <c r="M105">
        <f t="shared" si="26"/>
        <v>-3.1399999999999999E-4</v>
      </c>
      <c r="N105">
        <f t="shared" si="27"/>
        <v>1.2130000000000001E-3</v>
      </c>
      <c r="O105" t="e">
        <f t="shared" si="20"/>
        <v>#VALUE!</v>
      </c>
      <c r="P105">
        <f t="shared" si="28"/>
        <v>5.4662197918504095E-3</v>
      </c>
      <c r="Q105" s="1">
        <f t="shared" si="29"/>
        <v>8556.8141467079495</v>
      </c>
      <c r="R105" s="3">
        <f t="shared" si="30"/>
        <v>58.997156744300845</v>
      </c>
      <c r="S105">
        <f t="shared" si="31"/>
        <v>0.43405366852230937</v>
      </c>
      <c r="T105">
        <f t="shared" si="21"/>
        <v>2.0049999999999998E-3</v>
      </c>
      <c r="U105">
        <f t="shared" si="22"/>
        <v>-3.1399999999999999E-4</v>
      </c>
      <c r="V105">
        <f t="shared" si="23"/>
        <v>1.2130000000000001E-3</v>
      </c>
      <c r="W105">
        <f t="shared" si="24"/>
        <v>-1000</v>
      </c>
      <c r="X105">
        <f t="shared" si="32"/>
        <v>8556.8141467079495</v>
      </c>
      <c r="Y105">
        <f t="shared" si="33"/>
        <v>1.609E-3</v>
      </c>
      <c r="Z105">
        <f t="shared" si="34"/>
        <v>-3.1399999999999999E-4</v>
      </c>
      <c r="AO105" s="9"/>
    </row>
    <row r="106" spans="1:41" x14ac:dyDescent="0.35">
      <c r="A106">
        <v>1.6</v>
      </c>
      <c r="B106">
        <v>96</v>
      </c>
      <c r="C106">
        <v>10</v>
      </c>
      <c r="D106">
        <v>8594.723</v>
      </c>
      <c r="E106">
        <v>0.626</v>
      </c>
      <c r="F106">
        <v>9413.7999999999993</v>
      </c>
      <c r="G106">
        <v>102</v>
      </c>
      <c r="H106">
        <v>-1824</v>
      </c>
      <c r="I106">
        <v>588</v>
      </c>
      <c r="J106">
        <v>-1298</v>
      </c>
      <c r="K106" t="s">
        <v>38</v>
      </c>
      <c r="L106">
        <f t="shared" si="25"/>
        <v>2.0119999999999999E-3</v>
      </c>
      <c r="M106">
        <f t="shared" si="26"/>
        <v>-3.1599999999999998E-4</v>
      </c>
      <c r="N106">
        <f t="shared" si="27"/>
        <v>1.2260000000000001E-3</v>
      </c>
      <c r="O106" t="e">
        <f t="shared" si="20"/>
        <v>#VALUE!</v>
      </c>
      <c r="P106">
        <f t="shared" si="28"/>
        <v>5.6006350326336021E-3</v>
      </c>
      <c r="Q106" s="1">
        <f t="shared" si="29"/>
        <v>8594.9783412589932</v>
      </c>
      <c r="R106" s="3">
        <f t="shared" si="30"/>
        <v>59.260289603019551</v>
      </c>
      <c r="S106">
        <f t="shared" si="31"/>
        <v>0.43598958864013182</v>
      </c>
      <c r="T106">
        <f t="shared" ref="T106:T137" si="35">IFERROR(IF(AND(ROW(T106)&gt;$O$3,ROW(T106)&lt;$O$4),L106,"-1000"),-1000)</f>
        <v>2.0119999999999999E-3</v>
      </c>
      <c r="U106">
        <f t="shared" ref="U106:U137" si="36">IFERROR(IF(AND(ROW(U106)&gt;$O$3,ROW(U106)&lt;$O$4),M106,"-1000"),-1000)</f>
        <v>-3.1599999999999998E-4</v>
      </c>
      <c r="V106">
        <f t="shared" ref="V106:V137" si="37">IFERROR(IF(AND(ROW(V106)&gt;$O$3,ROW(V106)&lt;$O$4),N106,"-1000"),-1000)</f>
        <v>1.2260000000000001E-3</v>
      </c>
      <c r="W106">
        <f t="shared" ref="W106:W137" si="38">IFERROR(IF(AND(ROW(W106)&gt;$O$3,ROW(W106)&lt;$O$4),O106,"-1000"),-1000)</f>
        <v>-1000</v>
      </c>
      <c r="X106">
        <f t="shared" si="32"/>
        <v>8594.9783412589932</v>
      </c>
      <c r="Y106">
        <f t="shared" si="33"/>
        <v>1.619E-3</v>
      </c>
      <c r="Z106">
        <f t="shared" si="34"/>
        <v>-3.1599999999999998E-4</v>
      </c>
      <c r="AO106" s="9"/>
    </row>
    <row r="107" spans="1:41" x14ac:dyDescent="0.35">
      <c r="A107">
        <v>1.6166700000000001</v>
      </c>
      <c r="B107">
        <v>97.000200000000007</v>
      </c>
      <c r="C107">
        <v>10</v>
      </c>
      <c r="D107">
        <v>8672.3279999999995</v>
      </c>
      <c r="E107">
        <v>0.626</v>
      </c>
      <c r="F107">
        <v>9498.7999999999993</v>
      </c>
      <c r="G107">
        <v>103</v>
      </c>
      <c r="H107">
        <v>-1861</v>
      </c>
      <c r="I107">
        <v>595</v>
      </c>
      <c r="J107">
        <v>-1316</v>
      </c>
      <c r="K107" t="s">
        <v>38</v>
      </c>
      <c r="L107">
        <f t="shared" si="25"/>
        <v>2.049E-3</v>
      </c>
      <c r="M107">
        <f t="shared" si="26"/>
        <v>-3.2299999999999999E-4</v>
      </c>
      <c r="N107">
        <f t="shared" si="27"/>
        <v>1.2440000000000001E-3</v>
      </c>
      <c r="O107" t="e">
        <f t="shared" si="20"/>
        <v>#VALUE!</v>
      </c>
      <c r="P107">
        <f t="shared" si="28"/>
        <v>5.6006350326336021E-3</v>
      </c>
      <c r="Q107" s="1">
        <f t="shared" si="29"/>
        <v>8672.5849569728416</v>
      </c>
      <c r="R107" s="3">
        <f t="shared" si="30"/>
        <v>59.79536838271072</v>
      </c>
      <c r="S107">
        <f t="shared" si="31"/>
        <v>0.43992626830556042</v>
      </c>
      <c r="T107">
        <f t="shared" si="35"/>
        <v>2.049E-3</v>
      </c>
      <c r="U107">
        <f t="shared" si="36"/>
        <v>-3.2299999999999999E-4</v>
      </c>
      <c r="V107">
        <f t="shared" si="37"/>
        <v>1.2440000000000001E-3</v>
      </c>
      <c r="W107">
        <f t="shared" si="38"/>
        <v>-1000</v>
      </c>
      <c r="X107">
        <f t="shared" si="32"/>
        <v>8672.5849569728416</v>
      </c>
      <c r="Y107">
        <f t="shared" si="33"/>
        <v>1.6465E-3</v>
      </c>
      <c r="Z107">
        <f t="shared" si="34"/>
        <v>-3.2299999999999999E-4</v>
      </c>
      <c r="AO107" s="9"/>
    </row>
    <row r="108" spans="1:41" x14ac:dyDescent="0.35">
      <c r="A108">
        <v>1.6333299999999999</v>
      </c>
      <c r="B108">
        <v>97.999799999999993</v>
      </c>
      <c r="C108">
        <v>10</v>
      </c>
      <c r="D108">
        <v>8735.5069999999996</v>
      </c>
      <c r="E108">
        <v>0.62619999999999998</v>
      </c>
      <c r="F108">
        <v>9568</v>
      </c>
      <c r="G108">
        <v>104</v>
      </c>
      <c r="H108">
        <v>-1871</v>
      </c>
      <c r="I108">
        <v>598</v>
      </c>
      <c r="J108">
        <v>-1331</v>
      </c>
      <c r="K108" t="s">
        <v>38</v>
      </c>
      <c r="L108">
        <f t="shared" si="25"/>
        <v>2.0590000000000001E-3</v>
      </c>
      <c r="M108">
        <f t="shared" si="26"/>
        <v>-3.2600000000000001E-4</v>
      </c>
      <c r="N108">
        <f t="shared" si="27"/>
        <v>1.2589999999999999E-3</v>
      </c>
      <c r="O108" t="e">
        <f t="shared" si="20"/>
        <v>#VALUE!</v>
      </c>
      <c r="P108">
        <f t="shared" si="28"/>
        <v>5.6902451931557302E-3</v>
      </c>
      <c r="Q108" s="1">
        <f t="shared" si="29"/>
        <v>8735.7658723539971</v>
      </c>
      <c r="R108" s="3">
        <f t="shared" si="30"/>
        <v>60.230985459823991</v>
      </c>
      <c r="S108">
        <f t="shared" si="31"/>
        <v>0.44313118869200346</v>
      </c>
      <c r="T108">
        <f t="shared" si="35"/>
        <v>2.0590000000000001E-3</v>
      </c>
      <c r="U108">
        <f t="shared" si="36"/>
        <v>-3.2600000000000001E-4</v>
      </c>
      <c r="V108">
        <f t="shared" si="37"/>
        <v>1.2589999999999999E-3</v>
      </c>
      <c r="W108">
        <f t="shared" si="38"/>
        <v>-1000</v>
      </c>
      <c r="X108">
        <f t="shared" si="32"/>
        <v>8735.7658723539971</v>
      </c>
      <c r="Y108">
        <f t="shared" si="33"/>
        <v>1.6589999999999999E-3</v>
      </c>
      <c r="Z108">
        <f t="shared" si="34"/>
        <v>-3.2600000000000001E-4</v>
      </c>
      <c r="AO108" s="9"/>
    </row>
    <row r="109" spans="1:41" x14ac:dyDescent="0.35">
      <c r="A109">
        <v>1.65</v>
      </c>
      <c r="B109">
        <v>99</v>
      </c>
      <c r="C109">
        <v>10</v>
      </c>
      <c r="D109">
        <v>8823.7929999999997</v>
      </c>
      <c r="E109">
        <v>0.62619999999999998</v>
      </c>
      <c r="F109">
        <v>9664.7000000000007</v>
      </c>
      <c r="G109">
        <v>105</v>
      </c>
      <c r="H109">
        <v>-1891</v>
      </c>
      <c r="I109">
        <v>601</v>
      </c>
      <c r="J109">
        <v>-1337</v>
      </c>
      <c r="K109" t="s">
        <v>38</v>
      </c>
      <c r="L109">
        <f t="shared" si="25"/>
        <v>2.0790000000000001E-3</v>
      </c>
      <c r="M109">
        <f t="shared" si="26"/>
        <v>-3.2899999999999997E-4</v>
      </c>
      <c r="N109">
        <f t="shared" si="27"/>
        <v>1.2650000000000001E-3</v>
      </c>
      <c r="O109" t="e">
        <f t="shared" si="20"/>
        <v>#VALUE!</v>
      </c>
      <c r="P109">
        <f t="shared" si="28"/>
        <v>5.6902451931557302E-3</v>
      </c>
      <c r="Q109" s="1">
        <f t="shared" si="29"/>
        <v>8824.0548104661048</v>
      </c>
      <c r="R109" s="3">
        <f t="shared" si="30"/>
        <v>60.839716259778541</v>
      </c>
      <c r="S109">
        <f t="shared" si="31"/>
        <v>0.44760974073490867</v>
      </c>
      <c r="T109">
        <f t="shared" si="35"/>
        <v>2.0790000000000001E-3</v>
      </c>
      <c r="U109">
        <f t="shared" si="36"/>
        <v>-3.2899999999999997E-4</v>
      </c>
      <c r="V109">
        <f t="shared" si="37"/>
        <v>1.2650000000000001E-3</v>
      </c>
      <c r="W109">
        <f t="shared" si="38"/>
        <v>-1000</v>
      </c>
      <c r="X109">
        <f t="shared" si="32"/>
        <v>8824.0548104661048</v>
      </c>
      <c r="Y109">
        <f t="shared" si="33"/>
        <v>1.6720000000000001E-3</v>
      </c>
      <c r="Z109">
        <f t="shared" si="34"/>
        <v>-3.2899999999999997E-4</v>
      </c>
      <c r="AO109" s="9"/>
    </row>
    <row r="110" spans="1:41" x14ac:dyDescent="0.35">
      <c r="A110">
        <v>1.6666700000000001</v>
      </c>
      <c r="B110">
        <v>100.00020000000001</v>
      </c>
      <c r="C110">
        <v>10</v>
      </c>
      <c r="D110">
        <v>8831.2800000000007</v>
      </c>
      <c r="E110">
        <v>0.62649999999999995</v>
      </c>
      <c r="F110">
        <v>9672.9</v>
      </c>
      <c r="G110">
        <v>106</v>
      </c>
      <c r="H110">
        <v>-1909</v>
      </c>
      <c r="I110">
        <v>605</v>
      </c>
      <c r="J110">
        <v>-1358</v>
      </c>
      <c r="K110" t="s">
        <v>38</v>
      </c>
      <c r="L110">
        <f t="shared" si="25"/>
        <v>2.0969999999999999E-3</v>
      </c>
      <c r="M110">
        <f t="shared" si="26"/>
        <v>-3.3300000000000002E-4</v>
      </c>
      <c r="N110">
        <f t="shared" si="27"/>
        <v>1.286E-3</v>
      </c>
      <c r="O110" t="e">
        <f t="shared" si="20"/>
        <v>#VALUE!</v>
      </c>
      <c r="P110">
        <f t="shared" si="28"/>
        <v>5.8246604339389219E-3</v>
      </c>
      <c r="Q110" s="1">
        <f t="shared" si="29"/>
        <v>8831.5415663349686</v>
      </c>
      <c r="R110" s="3">
        <f t="shared" si="30"/>
        <v>60.89133562440756</v>
      </c>
      <c r="S110">
        <f t="shared" si="31"/>
        <v>0.44798951453792646</v>
      </c>
      <c r="T110">
        <f t="shared" si="35"/>
        <v>2.0969999999999999E-3</v>
      </c>
      <c r="U110">
        <f t="shared" si="36"/>
        <v>-3.3300000000000002E-4</v>
      </c>
      <c r="V110">
        <f t="shared" si="37"/>
        <v>1.286E-3</v>
      </c>
      <c r="W110">
        <f t="shared" si="38"/>
        <v>-1000</v>
      </c>
      <c r="X110">
        <f t="shared" si="32"/>
        <v>8831.5415663349686</v>
      </c>
      <c r="Y110">
        <f t="shared" si="33"/>
        <v>1.6914999999999999E-3</v>
      </c>
      <c r="Z110">
        <f t="shared" si="34"/>
        <v>-3.3300000000000002E-4</v>
      </c>
      <c r="AO110" s="9"/>
    </row>
    <row r="111" spans="1:41" x14ac:dyDescent="0.35">
      <c r="A111">
        <v>1.68333</v>
      </c>
      <c r="B111">
        <v>100.99979999999999</v>
      </c>
      <c r="C111">
        <v>10</v>
      </c>
      <c r="D111">
        <v>8946.4989999999998</v>
      </c>
      <c r="E111">
        <v>0.62649999999999995</v>
      </c>
      <c r="F111">
        <v>9799.1</v>
      </c>
      <c r="G111">
        <v>107</v>
      </c>
      <c r="H111">
        <v>-1937</v>
      </c>
      <c r="I111">
        <v>610</v>
      </c>
      <c r="J111">
        <v>-1370</v>
      </c>
      <c r="K111" t="s">
        <v>38</v>
      </c>
      <c r="L111">
        <f t="shared" si="25"/>
        <v>2.1250000000000002E-3</v>
      </c>
      <c r="M111">
        <f t="shared" si="26"/>
        <v>-3.3799999999999998E-4</v>
      </c>
      <c r="N111">
        <f t="shared" si="27"/>
        <v>1.2979999999999999E-3</v>
      </c>
      <c r="O111" t="e">
        <f t="shared" si="20"/>
        <v>#VALUE!</v>
      </c>
      <c r="P111">
        <f t="shared" si="28"/>
        <v>5.8246604339389219E-3</v>
      </c>
      <c r="Q111" s="1">
        <f t="shared" si="29"/>
        <v>8946.7645651948224</v>
      </c>
      <c r="R111" s="3">
        <f t="shared" si="30"/>
        <v>61.685770236137266</v>
      </c>
      <c r="S111">
        <f t="shared" si="31"/>
        <v>0.45383432599412743</v>
      </c>
      <c r="T111">
        <f t="shared" si="35"/>
        <v>2.1250000000000002E-3</v>
      </c>
      <c r="U111">
        <f t="shared" si="36"/>
        <v>-3.3799999999999998E-4</v>
      </c>
      <c r="V111">
        <f t="shared" si="37"/>
        <v>1.2979999999999999E-3</v>
      </c>
      <c r="W111">
        <f t="shared" si="38"/>
        <v>-1000</v>
      </c>
      <c r="X111">
        <f t="shared" si="32"/>
        <v>8946.7645651948224</v>
      </c>
      <c r="Y111">
        <f t="shared" si="33"/>
        <v>1.7114999999999999E-3</v>
      </c>
      <c r="Z111">
        <f t="shared" si="34"/>
        <v>-3.3799999999999998E-4</v>
      </c>
      <c r="AO111" s="9"/>
    </row>
    <row r="112" spans="1:41" x14ac:dyDescent="0.35">
      <c r="A112">
        <v>1.7</v>
      </c>
      <c r="B112">
        <v>102</v>
      </c>
      <c r="C112">
        <v>10</v>
      </c>
      <c r="D112">
        <v>8976.8109999999997</v>
      </c>
      <c r="E112">
        <v>0.62670000000000003</v>
      </c>
      <c r="F112">
        <v>9832.2999999999993</v>
      </c>
      <c r="G112">
        <v>108</v>
      </c>
      <c r="H112">
        <v>-1962</v>
      </c>
      <c r="I112">
        <v>615</v>
      </c>
      <c r="J112">
        <v>-1394</v>
      </c>
      <c r="K112" t="s">
        <v>38</v>
      </c>
      <c r="L112">
        <f t="shared" si="25"/>
        <v>2.15E-3</v>
      </c>
      <c r="M112">
        <f t="shared" si="26"/>
        <v>-3.4299999999999999E-4</v>
      </c>
      <c r="N112">
        <f t="shared" si="27"/>
        <v>1.322E-3</v>
      </c>
      <c r="O112" t="e">
        <f t="shared" si="20"/>
        <v>#VALUE!</v>
      </c>
      <c r="P112">
        <f t="shared" si="28"/>
        <v>5.9142705944611003E-3</v>
      </c>
      <c r="Q112" s="1">
        <f t="shared" si="29"/>
        <v>8977.0767962736409</v>
      </c>
      <c r="R112" s="3">
        <f t="shared" si="30"/>
        <v>61.894765712440154</v>
      </c>
      <c r="S112">
        <f t="shared" si="31"/>
        <v>0.45537194675756532</v>
      </c>
      <c r="T112">
        <f t="shared" si="35"/>
        <v>2.15E-3</v>
      </c>
      <c r="U112">
        <f t="shared" si="36"/>
        <v>-3.4299999999999999E-4</v>
      </c>
      <c r="V112">
        <f t="shared" si="37"/>
        <v>1.322E-3</v>
      </c>
      <c r="W112">
        <f t="shared" si="38"/>
        <v>-1000</v>
      </c>
      <c r="X112">
        <f t="shared" si="32"/>
        <v>8977.0767962736409</v>
      </c>
      <c r="Y112">
        <f t="shared" si="33"/>
        <v>1.7360000000000001E-3</v>
      </c>
      <c r="Z112">
        <f t="shared" si="34"/>
        <v>-3.4299999999999999E-4</v>
      </c>
      <c r="AO112" s="9"/>
    </row>
    <row r="113" spans="1:41" x14ac:dyDescent="0.35">
      <c r="A113">
        <v>1.7166699999999999</v>
      </c>
      <c r="B113">
        <v>103.00019999999999</v>
      </c>
      <c r="C113">
        <v>10</v>
      </c>
      <c r="D113">
        <v>9114.2160000000003</v>
      </c>
      <c r="E113">
        <v>0.627</v>
      </c>
      <c r="F113">
        <v>9982.7999999999993</v>
      </c>
      <c r="G113">
        <v>109</v>
      </c>
      <c r="H113">
        <v>-1970</v>
      </c>
      <c r="I113">
        <v>616</v>
      </c>
      <c r="J113">
        <v>-1391</v>
      </c>
      <c r="K113" t="s">
        <v>38</v>
      </c>
      <c r="L113">
        <f t="shared" si="25"/>
        <v>2.1580000000000002E-3</v>
      </c>
      <c r="M113">
        <f t="shared" si="26"/>
        <v>-3.4400000000000001E-4</v>
      </c>
      <c r="N113">
        <f t="shared" si="27"/>
        <v>1.3190000000000001E-3</v>
      </c>
      <c r="O113" t="e">
        <f t="shared" si="20"/>
        <v>#VALUE!</v>
      </c>
      <c r="P113">
        <f t="shared" si="28"/>
        <v>6.048685835244292E-3</v>
      </c>
      <c r="Q113" s="1">
        <f t="shared" si="29"/>
        <v>9114.4861570375706</v>
      </c>
      <c r="R113" s="3">
        <f t="shared" si="30"/>
        <v>62.842169904716862</v>
      </c>
      <c r="S113">
        <f t="shared" si="31"/>
        <v>0.46234218545929467</v>
      </c>
      <c r="T113">
        <f t="shared" si="35"/>
        <v>2.1580000000000002E-3</v>
      </c>
      <c r="U113">
        <f t="shared" si="36"/>
        <v>-3.4400000000000001E-4</v>
      </c>
      <c r="V113">
        <f t="shared" si="37"/>
        <v>1.3190000000000001E-3</v>
      </c>
      <c r="W113">
        <f t="shared" si="38"/>
        <v>-1000</v>
      </c>
      <c r="X113">
        <f t="shared" si="32"/>
        <v>9114.4861570375706</v>
      </c>
      <c r="Y113">
        <f t="shared" si="33"/>
        <v>1.7385E-3</v>
      </c>
      <c r="Z113">
        <f t="shared" si="34"/>
        <v>-3.4400000000000001E-4</v>
      </c>
      <c r="AO113" s="9"/>
    </row>
    <row r="114" spans="1:41" x14ac:dyDescent="0.35">
      <c r="A114">
        <v>1.73333</v>
      </c>
      <c r="B114">
        <v>103.99980000000001</v>
      </c>
      <c r="C114">
        <v>10</v>
      </c>
      <c r="D114">
        <v>9071.67</v>
      </c>
      <c r="E114">
        <v>0.627</v>
      </c>
      <c r="F114">
        <v>9936.2000000000007</v>
      </c>
      <c r="G114">
        <v>110</v>
      </c>
      <c r="H114">
        <v>-2002</v>
      </c>
      <c r="I114">
        <v>623</v>
      </c>
      <c r="J114">
        <v>-1422</v>
      </c>
      <c r="K114" t="s">
        <v>38</v>
      </c>
      <c r="L114">
        <f t="shared" si="25"/>
        <v>2.1900000000000001E-3</v>
      </c>
      <c r="M114">
        <f t="shared" si="26"/>
        <v>-3.5100000000000002E-4</v>
      </c>
      <c r="N114">
        <f t="shared" si="27"/>
        <v>1.3500000000000001E-3</v>
      </c>
      <c r="O114" t="e">
        <f t="shared" si="20"/>
        <v>#VALUE!</v>
      </c>
      <c r="P114">
        <f t="shared" si="28"/>
        <v>6.048685835244292E-3</v>
      </c>
      <c r="Q114" s="1">
        <f t="shared" si="29"/>
        <v>9071.9394712462163</v>
      </c>
      <c r="R114" s="3">
        <f t="shared" si="30"/>
        <v>62.548820832556778</v>
      </c>
      <c r="S114">
        <f t="shared" si="31"/>
        <v>0.46018395872507162</v>
      </c>
      <c r="T114">
        <f t="shared" si="35"/>
        <v>2.1900000000000001E-3</v>
      </c>
      <c r="U114">
        <f t="shared" si="36"/>
        <v>-3.5100000000000002E-4</v>
      </c>
      <c r="V114">
        <f t="shared" si="37"/>
        <v>1.3500000000000001E-3</v>
      </c>
      <c r="W114">
        <f t="shared" si="38"/>
        <v>-1000</v>
      </c>
      <c r="X114">
        <f t="shared" si="32"/>
        <v>9071.9394712462163</v>
      </c>
      <c r="Y114">
        <f t="shared" si="33"/>
        <v>1.7700000000000001E-3</v>
      </c>
      <c r="Z114">
        <f t="shared" si="34"/>
        <v>-3.5100000000000002E-4</v>
      </c>
      <c r="AO114" s="9"/>
    </row>
    <row r="115" spans="1:41" x14ac:dyDescent="0.35">
      <c r="A115">
        <v>1.75</v>
      </c>
      <c r="B115">
        <v>105</v>
      </c>
      <c r="C115">
        <v>10</v>
      </c>
      <c r="D115">
        <v>9239.4779999999992</v>
      </c>
      <c r="E115">
        <v>0.62719999999999998</v>
      </c>
      <c r="F115">
        <v>10120</v>
      </c>
      <c r="G115">
        <v>111</v>
      </c>
      <c r="H115">
        <v>-2014</v>
      </c>
      <c r="I115">
        <v>624</v>
      </c>
      <c r="J115">
        <v>-1422</v>
      </c>
      <c r="K115" t="s">
        <v>38</v>
      </c>
      <c r="L115">
        <f t="shared" si="25"/>
        <v>2.202E-3</v>
      </c>
      <c r="M115">
        <f t="shared" si="26"/>
        <v>-3.5199999999999999E-4</v>
      </c>
      <c r="N115">
        <f t="shared" si="27"/>
        <v>1.3500000000000001E-3</v>
      </c>
      <c r="O115" t="e">
        <f t="shared" si="20"/>
        <v>#VALUE!</v>
      </c>
      <c r="P115">
        <f t="shared" si="28"/>
        <v>6.1382959957664201E-3</v>
      </c>
      <c r="Q115" s="1">
        <f t="shared" si="29"/>
        <v>9239.7523649898048</v>
      </c>
      <c r="R115" s="3">
        <f t="shared" si="30"/>
        <v>63.705850005583073</v>
      </c>
      <c r="S115">
        <f t="shared" si="31"/>
        <v>0.4686964495780806</v>
      </c>
      <c r="T115">
        <f t="shared" si="35"/>
        <v>2.202E-3</v>
      </c>
      <c r="U115">
        <f t="shared" si="36"/>
        <v>-3.5199999999999999E-4</v>
      </c>
      <c r="V115">
        <f t="shared" si="37"/>
        <v>1.3500000000000001E-3</v>
      </c>
      <c r="W115">
        <f t="shared" si="38"/>
        <v>-1000</v>
      </c>
      <c r="X115">
        <f t="shared" si="32"/>
        <v>9239.7523649898048</v>
      </c>
      <c r="Y115">
        <f t="shared" si="33"/>
        <v>1.776E-3</v>
      </c>
      <c r="Z115">
        <f t="shared" si="34"/>
        <v>-3.5199999999999999E-4</v>
      </c>
      <c r="AO115" s="9"/>
    </row>
    <row r="116" spans="1:41" x14ac:dyDescent="0.35">
      <c r="A116">
        <v>1.76667</v>
      </c>
      <c r="B116">
        <v>106.00019999999999</v>
      </c>
      <c r="C116">
        <v>10</v>
      </c>
      <c r="D116">
        <v>9214.3709999999992</v>
      </c>
      <c r="E116">
        <v>0.62719999999999998</v>
      </c>
      <c r="F116">
        <v>10092.5</v>
      </c>
      <c r="G116">
        <v>112</v>
      </c>
      <c r="H116">
        <v>-2054</v>
      </c>
      <c r="I116">
        <v>633</v>
      </c>
      <c r="J116">
        <v>-1460</v>
      </c>
      <c r="K116" t="s">
        <v>38</v>
      </c>
      <c r="L116">
        <f t="shared" si="25"/>
        <v>2.2420000000000001E-3</v>
      </c>
      <c r="M116">
        <f t="shared" si="26"/>
        <v>-3.6099999999999999E-4</v>
      </c>
      <c r="N116">
        <f t="shared" si="27"/>
        <v>1.3879999999999999E-3</v>
      </c>
      <c r="O116" t="e">
        <f t="shared" si="20"/>
        <v>#VALUE!</v>
      </c>
      <c r="P116">
        <f t="shared" si="28"/>
        <v>6.1382959957664201E-3</v>
      </c>
      <c r="Q116" s="1">
        <f t="shared" si="29"/>
        <v>9214.6443422588545</v>
      </c>
      <c r="R116" s="3">
        <f t="shared" si="30"/>
        <v>63.532736282741809</v>
      </c>
      <c r="S116">
        <f t="shared" si="31"/>
        <v>0.46742281792161838</v>
      </c>
      <c r="T116">
        <f t="shared" si="35"/>
        <v>2.2420000000000001E-3</v>
      </c>
      <c r="U116">
        <f t="shared" si="36"/>
        <v>-3.6099999999999999E-4</v>
      </c>
      <c r="V116">
        <f t="shared" si="37"/>
        <v>1.3879999999999999E-3</v>
      </c>
      <c r="W116">
        <f t="shared" si="38"/>
        <v>-1000</v>
      </c>
      <c r="X116">
        <f t="shared" si="32"/>
        <v>9214.6443422588545</v>
      </c>
      <c r="Y116">
        <f t="shared" si="33"/>
        <v>1.815E-3</v>
      </c>
      <c r="Z116">
        <f t="shared" si="34"/>
        <v>-3.6099999999999999E-4</v>
      </c>
      <c r="AO116" s="9"/>
    </row>
    <row r="117" spans="1:41" x14ac:dyDescent="0.35">
      <c r="A117">
        <v>1.7833300000000001</v>
      </c>
      <c r="B117">
        <v>106.99980000000001</v>
      </c>
      <c r="C117">
        <v>10</v>
      </c>
      <c r="D117">
        <v>9373.3230000000003</v>
      </c>
      <c r="E117">
        <v>0.62749999999999995</v>
      </c>
      <c r="F117">
        <v>10266.6</v>
      </c>
      <c r="G117">
        <v>113</v>
      </c>
      <c r="H117">
        <v>-2049</v>
      </c>
      <c r="I117">
        <v>631</v>
      </c>
      <c r="J117">
        <v>-1446</v>
      </c>
      <c r="K117" t="s">
        <v>38</v>
      </c>
      <c r="L117">
        <f t="shared" si="25"/>
        <v>2.2369999999999998E-3</v>
      </c>
      <c r="M117">
        <f t="shared" si="26"/>
        <v>-3.59E-4</v>
      </c>
      <c r="N117">
        <f t="shared" si="27"/>
        <v>1.374E-3</v>
      </c>
      <c r="O117" t="e">
        <f t="shared" si="20"/>
        <v>#VALUE!</v>
      </c>
      <c r="P117">
        <f t="shared" si="28"/>
        <v>6.2727112365496126E-3</v>
      </c>
      <c r="Q117" s="1">
        <f t="shared" si="29"/>
        <v>9373.6009516209815</v>
      </c>
      <c r="R117" s="3">
        <f t="shared" si="30"/>
        <v>64.628703524438649</v>
      </c>
      <c r="S117">
        <f t="shared" si="31"/>
        <v>0.47548606415398442</v>
      </c>
      <c r="T117">
        <f t="shared" si="35"/>
        <v>2.2369999999999998E-3</v>
      </c>
      <c r="U117">
        <f t="shared" si="36"/>
        <v>-3.59E-4</v>
      </c>
      <c r="V117">
        <f t="shared" si="37"/>
        <v>1.374E-3</v>
      </c>
      <c r="W117">
        <f t="shared" si="38"/>
        <v>-1000</v>
      </c>
      <c r="X117">
        <f t="shared" si="32"/>
        <v>9373.6009516209815</v>
      </c>
      <c r="Y117">
        <f t="shared" si="33"/>
        <v>1.8054999999999998E-3</v>
      </c>
      <c r="Z117">
        <f t="shared" si="34"/>
        <v>-3.59E-4</v>
      </c>
      <c r="AO117" s="9"/>
    </row>
    <row r="118" spans="1:41" x14ac:dyDescent="0.35">
      <c r="A118">
        <v>1.8</v>
      </c>
      <c r="B118">
        <v>108</v>
      </c>
      <c r="C118">
        <v>10</v>
      </c>
      <c r="D118">
        <v>9320.1869999999999</v>
      </c>
      <c r="E118">
        <v>0.62749999999999995</v>
      </c>
      <c r="F118">
        <v>10208.4</v>
      </c>
      <c r="G118">
        <v>114</v>
      </c>
      <c r="H118">
        <v>-2094</v>
      </c>
      <c r="I118">
        <v>641</v>
      </c>
      <c r="J118">
        <v>-1489</v>
      </c>
      <c r="K118" t="s">
        <v>38</v>
      </c>
      <c r="L118">
        <f t="shared" si="25"/>
        <v>2.2820000000000002E-3</v>
      </c>
      <c r="M118">
        <f t="shared" si="26"/>
        <v>-3.6900000000000002E-4</v>
      </c>
      <c r="N118">
        <f t="shared" si="27"/>
        <v>1.4170000000000001E-3</v>
      </c>
      <c r="O118" t="e">
        <f t="shared" si="20"/>
        <v>#VALUE!</v>
      </c>
      <c r="P118">
        <f t="shared" si="28"/>
        <v>6.2727112365496126E-3</v>
      </c>
      <c r="Q118" s="1">
        <f t="shared" si="29"/>
        <v>9320.4632453322047</v>
      </c>
      <c r="R118" s="3">
        <f t="shared" si="30"/>
        <v>64.262331936461877</v>
      </c>
      <c r="S118">
        <f t="shared" si="31"/>
        <v>0.47279059643012622</v>
      </c>
      <c r="T118">
        <f t="shared" si="35"/>
        <v>2.2820000000000002E-3</v>
      </c>
      <c r="U118">
        <f t="shared" si="36"/>
        <v>-3.6900000000000002E-4</v>
      </c>
      <c r="V118">
        <f t="shared" si="37"/>
        <v>1.4170000000000001E-3</v>
      </c>
      <c r="W118">
        <f t="shared" si="38"/>
        <v>-1000</v>
      </c>
      <c r="X118">
        <f t="shared" si="32"/>
        <v>9320.4632453322047</v>
      </c>
      <c r="Y118">
        <f t="shared" si="33"/>
        <v>1.8495E-3</v>
      </c>
      <c r="Z118">
        <f t="shared" si="34"/>
        <v>-3.6900000000000002E-4</v>
      </c>
      <c r="AO118" s="9"/>
    </row>
    <row r="119" spans="1:41" x14ac:dyDescent="0.35">
      <c r="A119">
        <v>1.81667</v>
      </c>
      <c r="B119">
        <v>109.00020000000001</v>
      </c>
      <c r="C119">
        <v>10</v>
      </c>
      <c r="D119">
        <v>9507.35</v>
      </c>
      <c r="E119">
        <v>0.62770000000000004</v>
      </c>
      <c r="F119">
        <v>10413.4</v>
      </c>
      <c r="G119">
        <v>115</v>
      </c>
      <c r="H119">
        <v>-2100</v>
      </c>
      <c r="I119">
        <v>641</v>
      </c>
      <c r="J119">
        <v>-1483</v>
      </c>
      <c r="K119" t="s">
        <v>38</v>
      </c>
      <c r="L119">
        <f t="shared" si="25"/>
        <v>2.2880000000000001E-3</v>
      </c>
      <c r="M119">
        <f t="shared" si="26"/>
        <v>-3.6900000000000002E-4</v>
      </c>
      <c r="N119">
        <f t="shared" si="27"/>
        <v>1.4109999999999999E-3</v>
      </c>
      <c r="O119" t="e">
        <f t="shared" si="20"/>
        <v>#VALUE!</v>
      </c>
      <c r="P119">
        <f t="shared" si="28"/>
        <v>6.3623213970717902E-3</v>
      </c>
      <c r="Q119" s="1">
        <f t="shared" si="29"/>
        <v>9507.632142053837</v>
      </c>
      <c r="R119" s="3">
        <f t="shared" si="30"/>
        <v>65.552816052187623</v>
      </c>
      <c r="S119">
        <f t="shared" si="31"/>
        <v>0.48228494150557155</v>
      </c>
      <c r="T119">
        <f t="shared" si="35"/>
        <v>2.2880000000000001E-3</v>
      </c>
      <c r="U119">
        <f t="shared" si="36"/>
        <v>-3.6900000000000002E-4</v>
      </c>
      <c r="V119">
        <f t="shared" si="37"/>
        <v>1.4109999999999999E-3</v>
      </c>
      <c r="W119">
        <f t="shared" si="38"/>
        <v>-1000</v>
      </c>
      <c r="X119">
        <f t="shared" si="32"/>
        <v>9507.632142053837</v>
      </c>
      <c r="Y119">
        <f t="shared" si="33"/>
        <v>1.8495E-3</v>
      </c>
      <c r="Z119">
        <f t="shared" si="34"/>
        <v>-3.6900000000000002E-4</v>
      </c>
      <c r="AO119" s="9"/>
    </row>
    <row r="120" spans="1:41" x14ac:dyDescent="0.35">
      <c r="A120">
        <v>1.8333299999999999</v>
      </c>
      <c r="B120">
        <v>109.99979999999999</v>
      </c>
      <c r="C120">
        <v>10</v>
      </c>
      <c r="D120">
        <v>9487.8119999999999</v>
      </c>
      <c r="E120">
        <v>0.62770000000000004</v>
      </c>
      <c r="F120">
        <v>10392</v>
      </c>
      <c r="G120">
        <v>116</v>
      </c>
      <c r="H120">
        <v>-2147</v>
      </c>
      <c r="I120">
        <v>649</v>
      </c>
      <c r="J120">
        <v>-1510</v>
      </c>
      <c r="K120" t="s">
        <v>38</v>
      </c>
      <c r="L120">
        <f t="shared" si="25"/>
        <v>2.3349999999999998E-3</v>
      </c>
      <c r="M120">
        <f t="shared" si="26"/>
        <v>-3.77E-4</v>
      </c>
      <c r="N120">
        <f t="shared" si="27"/>
        <v>1.438E-3</v>
      </c>
      <c r="O120" t="e">
        <f t="shared" si="20"/>
        <v>#VALUE!</v>
      </c>
      <c r="P120">
        <f t="shared" si="28"/>
        <v>6.3623213970717902E-3</v>
      </c>
      <c r="Q120" s="1">
        <f t="shared" si="29"/>
        <v>9488.0935352741162</v>
      </c>
      <c r="R120" s="3">
        <f t="shared" si="30"/>
        <v>65.418102100594794</v>
      </c>
      <c r="S120">
        <f t="shared" si="31"/>
        <v>0.48129382450745195</v>
      </c>
      <c r="T120">
        <f t="shared" si="35"/>
        <v>2.3349999999999998E-3</v>
      </c>
      <c r="U120">
        <f t="shared" si="36"/>
        <v>-3.77E-4</v>
      </c>
      <c r="V120">
        <f t="shared" si="37"/>
        <v>1.438E-3</v>
      </c>
      <c r="W120">
        <f t="shared" si="38"/>
        <v>-1000</v>
      </c>
      <c r="X120">
        <f t="shared" si="32"/>
        <v>9488.0935352741162</v>
      </c>
      <c r="Y120">
        <f t="shared" si="33"/>
        <v>1.8864999999999999E-3</v>
      </c>
      <c r="Z120">
        <f t="shared" si="34"/>
        <v>-3.77E-4</v>
      </c>
      <c r="AO120" s="9"/>
    </row>
    <row r="121" spans="1:41" x14ac:dyDescent="0.35">
      <c r="A121">
        <v>1.85</v>
      </c>
      <c r="B121">
        <v>111</v>
      </c>
      <c r="C121">
        <v>10</v>
      </c>
      <c r="D121">
        <v>9592.35</v>
      </c>
      <c r="E121">
        <v>0.628</v>
      </c>
      <c r="F121">
        <v>10506.5</v>
      </c>
      <c r="G121">
        <v>117</v>
      </c>
      <c r="H121">
        <v>-2133</v>
      </c>
      <c r="I121">
        <v>648</v>
      </c>
      <c r="J121">
        <v>-1506</v>
      </c>
      <c r="K121" t="s">
        <v>38</v>
      </c>
      <c r="L121">
        <f t="shared" si="25"/>
        <v>2.3210000000000001E-3</v>
      </c>
      <c r="M121">
        <f t="shared" si="26"/>
        <v>-3.7599999999999998E-4</v>
      </c>
      <c r="N121">
        <f t="shared" si="27"/>
        <v>1.4339999999999999E-3</v>
      </c>
      <c r="O121" t="e">
        <f t="shared" si="20"/>
        <v>#VALUE!</v>
      </c>
      <c r="P121">
        <f t="shared" si="28"/>
        <v>6.4967366378549819E-3</v>
      </c>
      <c r="Q121" s="1">
        <f t="shared" si="29"/>
        <v>9592.634211735709</v>
      </c>
      <c r="R121" s="3">
        <f t="shared" si="30"/>
        <v>66.138884692061112</v>
      </c>
      <c r="S121">
        <f t="shared" si="31"/>
        <v>0.48659676358617621</v>
      </c>
      <c r="T121">
        <f t="shared" si="35"/>
        <v>2.3210000000000001E-3</v>
      </c>
      <c r="U121">
        <f t="shared" si="36"/>
        <v>-3.7599999999999998E-4</v>
      </c>
      <c r="V121">
        <f t="shared" si="37"/>
        <v>1.4339999999999999E-3</v>
      </c>
      <c r="W121">
        <f t="shared" si="38"/>
        <v>-1000</v>
      </c>
      <c r="X121">
        <f t="shared" si="32"/>
        <v>9592.634211735709</v>
      </c>
      <c r="Y121">
        <f t="shared" si="33"/>
        <v>1.8775E-3</v>
      </c>
      <c r="Z121">
        <f t="shared" si="34"/>
        <v>-3.7599999999999998E-4</v>
      </c>
      <c r="AO121" s="9"/>
    </row>
    <row r="122" spans="1:41" x14ac:dyDescent="0.35">
      <c r="A122">
        <v>1.8666700000000001</v>
      </c>
      <c r="B122">
        <v>112.00020000000001</v>
      </c>
      <c r="C122">
        <v>10</v>
      </c>
      <c r="D122">
        <v>9593.902</v>
      </c>
      <c r="E122">
        <v>0.628</v>
      </c>
      <c r="F122">
        <v>10508.2</v>
      </c>
      <c r="G122">
        <v>118</v>
      </c>
      <c r="H122">
        <v>-2190</v>
      </c>
      <c r="I122">
        <v>658</v>
      </c>
      <c r="J122">
        <v>-1540</v>
      </c>
      <c r="K122" t="s">
        <v>38</v>
      </c>
      <c r="L122">
        <f t="shared" si="25"/>
        <v>2.3779999999999999E-3</v>
      </c>
      <c r="M122">
        <f t="shared" si="26"/>
        <v>-3.86E-4</v>
      </c>
      <c r="N122">
        <f t="shared" si="27"/>
        <v>1.4679999999999999E-3</v>
      </c>
      <c r="O122" t="e">
        <f t="shared" si="20"/>
        <v>#VALUE!</v>
      </c>
      <c r="P122">
        <f t="shared" si="28"/>
        <v>6.4967366378549819E-3</v>
      </c>
      <c r="Q122" s="1">
        <f t="shared" si="29"/>
        <v>9594.1863440499874</v>
      </c>
      <c r="R122" s="3">
        <f t="shared" si="30"/>
        <v>66.149586267654939</v>
      </c>
      <c r="S122">
        <f t="shared" si="31"/>
        <v>0.48667549717948483</v>
      </c>
      <c r="T122">
        <f t="shared" si="35"/>
        <v>2.3779999999999999E-3</v>
      </c>
      <c r="U122">
        <f t="shared" si="36"/>
        <v>-3.86E-4</v>
      </c>
      <c r="V122">
        <f t="shared" si="37"/>
        <v>1.4679999999999999E-3</v>
      </c>
      <c r="W122">
        <f t="shared" si="38"/>
        <v>-1000</v>
      </c>
      <c r="X122">
        <f t="shared" si="32"/>
        <v>9594.1863440499874</v>
      </c>
      <c r="Y122">
        <f t="shared" si="33"/>
        <v>1.9229999999999998E-3</v>
      </c>
      <c r="Z122">
        <f t="shared" si="34"/>
        <v>-3.86E-4</v>
      </c>
      <c r="AO122" s="9"/>
    </row>
    <row r="123" spans="1:41" x14ac:dyDescent="0.35">
      <c r="A123">
        <v>1.8833299999999999</v>
      </c>
      <c r="B123">
        <v>112.99979999999999</v>
      </c>
      <c r="C123">
        <v>10</v>
      </c>
      <c r="D123">
        <v>9728.7510000000002</v>
      </c>
      <c r="E123">
        <v>0.62819999999999998</v>
      </c>
      <c r="F123">
        <v>10655.9</v>
      </c>
      <c r="G123">
        <v>119</v>
      </c>
      <c r="H123">
        <v>-2179</v>
      </c>
      <c r="I123">
        <v>657</v>
      </c>
      <c r="J123">
        <v>-1538</v>
      </c>
      <c r="K123" t="s">
        <v>38</v>
      </c>
      <c r="L123">
        <f t="shared" si="25"/>
        <v>2.3670000000000002E-3</v>
      </c>
      <c r="M123">
        <f t="shared" si="26"/>
        <v>-3.8499999999999998E-4</v>
      </c>
      <c r="N123">
        <f t="shared" si="27"/>
        <v>1.4660000000000001E-3</v>
      </c>
      <c r="O123" t="e">
        <f t="shared" si="20"/>
        <v>#VALUE!</v>
      </c>
      <c r="P123">
        <f t="shared" si="28"/>
        <v>6.5863467983771099E-3</v>
      </c>
      <c r="Q123" s="1">
        <f t="shared" si="29"/>
        <v>9729.0392515904005</v>
      </c>
      <c r="R123" s="3">
        <f t="shared" si="30"/>
        <v>67.079364335424174</v>
      </c>
      <c r="S123">
        <f t="shared" si="31"/>
        <v>0.49351605702164708</v>
      </c>
      <c r="T123">
        <f t="shared" si="35"/>
        <v>2.3670000000000002E-3</v>
      </c>
      <c r="U123">
        <f t="shared" si="36"/>
        <v>-3.8499999999999998E-4</v>
      </c>
      <c r="V123">
        <f t="shared" si="37"/>
        <v>1.4660000000000001E-3</v>
      </c>
      <c r="W123">
        <f t="shared" si="38"/>
        <v>-1000</v>
      </c>
      <c r="X123">
        <f t="shared" si="32"/>
        <v>9729.0392515904005</v>
      </c>
      <c r="Y123">
        <f t="shared" si="33"/>
        <v>1.9165000000000002E-3</v>
      </c>
      <c r="Z123">
        <f t="shared" si="34"/>
        <v>-3.8499999999999998E-4</v>
      </c>
      <c r="AO123" s="9"/>
    </row>
    <row r="124" spans="1:41" x14ac:dyDescent="0.35">
      <c r="A124">
        <v>1.9</v>
      </c>
      <c r="B124">
        <v>114</v>
      </c>
      <c r="C124">
        <v>10</v>
      </c>
      <c r="D124">
        <v>9740.1630000000005</v>
      </c>
      <c r="E124">
        <v>0.62819999999999998</v>
      </c>
      <c r="F124">
        <v>10668.4</v>
      </c>
      <c r="G124">
        <v>120</v>
      </c>
      <c r="H124">
        <v>-2221</v>
      </c>
      <c r="I124">
        <v>664</v>
      </c>
      <c r="J124">
        <v>-1560</v>
      </c>
      <c r="K124" t="s">
        <v>38</v>
      </c>
      <c r="L124">
        <f t="shared" si="25"/>
        <v>2.4090000000000001E-3</v>
      </c>
      <c r="M124">
        <f t="shared" si="26"/>
        <v>-3.9199999999999999E-4</v>
      </c>
      <c r="N124">
        <f t="shared" si="27"/>
        <v>1.488E-3</v>
      </c>
      <c r="O124" t="e">
        <f t="shared" si="20"/>
        <v>#VALUE!</v>
      </c>
      <c r="P124">
        <f t="shared" si="28"/>
        <v>6.5863467983771099E-3</v>
      </c>
      <c r="Q124" s="1">
        <f t="shared" si="29"/>
        <v>9740.4519891953787</v>
      </c>
      <c r="R124" s="3">
        <f t="shared" si="30"/>
        <v>67.158052391261108</v>
      </c>
      <c r="S124">
        <f t="shared" si="31"/>
        <v>0.49409498050185718</v>
      </c>
      <c r="T124">
        <f t="shared" si="35"/>
        <v>2.4090000000000001E-3</v>
      </c>
      <c r="U124">
        <f t="shared" si="36"/>
        <v>-3.9199999999999999E-4</v>
      </c>
      <c r="V124">
        <f t="shared" si="37"/>
        <v>1.488E-3</v>
      </c>
      <c r="W124">
        <f t="shared" si="38"/>
        <v>-1000</v>
      </c>
      <c r="X124">
        <f t="shared" si="32"/>
        <v>9740.4519891953787</v>
      </c>
      <c r="Y124">
        <f t="shared" si="33"/>
        <v>1.9485000000000001E-3</v>
      </c>
      <c r="Z124">
        <f t="shared" si="34"/>
        <v>-3.9199999999999999E-4</v>
      </c>
      <c r="AO124" s="9"/>
    </row>
    <row r="125" spans="1:41" x14ac:dyDescent="0.35">
      <c r="A125">
        <v>1.9166700000000001</v>
      </c>
      <c r="B125">
        <v>115.00020000000001</v>
      </c>
      <c r="C125">
        <v>10</v>
      </c>
      <c r="D125">
        <v>9822.15</v>
      </c>
      <c r="E125">
        <v>0.62849999999999995</v>
      </c>
      <c r="F125">
        <v>10758.2</v>
      </c>
      <c r="G125">
        <v>121</v>
      </c>
      <c r="H125">
        <v>-2218</v>
      </c>
      <c r="I125">
        <v>665</v>
      </c>
      <c r="J125">
        <v>-1564</v>
      </c>
      <c r="K125" t="s">
        <v>38</v>
      </c>
      <c r="L125">
        <f t="shared" si="25"/>
        <v>2.4060000000000002E-3</v>
      </c>
      <c r="M125">
        <f t="shared" si="26"/>
        <v>-3.9300000000000001E-4</v>
      </c>
      <c r="N125">
        <f t="shared" si="27"/>
        <v>1.4920000000000001E-3</v>
      </c>
      <c r="O125" t="e">
        <f t="shared" si="20"/>
        <v>#VALUE!</v>
      </c>
      <c r="P125">
        <f t="shared" si="28"/>
        <v>6.7207620391603025E-3</v>
      </c>
      <c r="Q125" s="1">
        <f t="shared" si="29"/>
        <v>9822.4410961495378</v>
      </c>
      <c r="R125" s="3">
        <f t="shared" si="30"/>
        <v>67.723347384393662</v>
      </c>
      <c r="S125">
        <f t="shared" si="31"/>
        <v>0.49825396678368644</v>
      </c>
      <c r="T125">
        <f t="shared" si="35"/>
        <v>2.4060000000000002E-3</v>
      </c>
      <c r="U125">
        <f t="shared" si="36"/>
        <v>-3.9300000000000001E-4</v>
      </c>
      <c r="V125">
        <f t="shared" si="37"/>
        <v>1.4920000000000001E-3</v>
      </c>
      <c r="W125">
        <f t="shared" si="38"/>
        <v>-1000</v>
      </c>
      <c r="X125">
        <f t="shared" si="32"/>
        <v>9822.4410961495378</v>
      </c>
      <c r="Y125">
        <f t="shared" si="33"/>
        <v>1.9490000000000002E-3</v>
      </c>
      <c r="Z125">
        <f t="shared" si="34"/>
        <v>-3.9300000000000001E-4</v>
      </c>
      <c r="AO125" s="9"/>
    </row>
    <row r="126" spans="1:41" x14ac:dyDescent="0.35">
      <c r="A126">
        <v>1.93333</v>
      </c>
      <c r="B126">
        <v>115.99979999999999</v>
      </c>
      <c r="C126">
        <v>10</v>
      </c>
      <c r="D126">
        <v>9860.9519999999993</v>
      </c>
      <c r="E126">
        <v>0.62849999999999995</v>
      </c>
      <c r="F126">
        <v>10800.7</v>
      </c>
      <c r="G126">
        <v>122</v>
      </c>
      <c r="H126">
        <v>-2263</v>
      </c>
      <c r="I126">
        <v>673</v>
      </c>
      <c r="J126">
        <v>-1590</v>
      </c>
      <c r="K126" t="s">
        <v>38</v>
      </c>
      <c r="L126">
        <f t="shared" si="25"/>
        <v>2.4510000000000001E-3</v>
      </c>
      <c r="M126">
        <f t="shared" si="26"/>
        <v>-4.0099999999999999E-4</v>
      </c>
      <c r="N126">
        <f t="shared" si="27"/>
        <v>1.518E-3</v>
      </c>
      <c r="O126" t="e">
        <f t="shared" si="20"/>
        <v>#VALUE!</v>
      </c>
      <c r="P126">
        <f t="shared" si="28"/>
        <v>6.7207620391603025E-3</v>
      </c>
      <c r="Q126" s="1">
        <f t="shared" si="29"/>
        <v>9861.244404006462</v>
      </c>
      <c r="R126" s="3">
        <f t="shared" si="30"/>
        <v>67.990886774239243</v>
      </c>
      <c r="S126">
        <f t="shared" si="31"/>
        <v>0.50022230661640077</v>
      </c>
      <c r="T126">
        <f t="shared" si="35"/>
        <v>2.4510000000000001E-3</v>
      </c>
      <c r="U126">
        <f t="shared" si="36"/>
        <v>-4.0099999999999999E-4</v>
      </c>
      <c r="V126">
        <f t="shared" si="37"/>
        <v>1.518E-3</v>
      </c>
      <c r="W126">
        <f t="shared" si="38"/>
        <v>-1000</v>
      </c>
      <c r="X126">
        <f t="shared" si="32"/>
        <v>9861.244404006462</v>
      </c>
      <c r="Y126">
        <f t="shared" si="33"/>
        <v>1.9845000000000002E-3</v>
      </c>
      <c r="Z126">
        <f t="shared" si="34"/>
        <v>-4.0099999999999999E-4</v>
      </c>
      <c r="AO126" s="9"/>
    </row>
    <row r="127" spans="1:41" x14ac:dyDescent="0.35">
      <c r="A127">
        <v>1.95</v>
      </c>
      <c r="B127">
        <v>117</v>
      </c>
      <c r="C127">
        <v>10</v>
      </c>
      <c r="D127">
        <v>9961.1980000000003</v>
      </c>
      <c r="E127">
        <v>0.62870000000000004</v>
      </c>
      <c r="F127">
        <v>10910.5</v>
      </c>
      <c r="G127">
        <v>123</v>
      </c>
      <c r="H127">
        <v>-2268</v>
      </c>
      <c r="I127">
        <v>675</v>
      </c>
      <c r="J127">
        <v>-1602</v>
      </c>
      <c r="K127" t="s">
        <v>38</v>
      </c>
      <c r="L127">
        <f t="shared" si="25"/>
        <v>2.4559999999999998E-3</v>
      </c>
      <c r="M127">
        <f t="shared" si="26"/>
        <v>-4.0299999999999998E-4</v>
      </c>
      <c r="N127">
        <f t="shared" si="27"/>
        <v>1.5299999999999999E-3</v>
      </c>
      <c r="O127" t="e">
        <f t="shared" si="20"/>
        <v>#VALUE!</v>
      </c>
      <c r="P127">
        <f t="shared" si="28"/>
        <v>6.8103721996824801E-3</v>
      </c>
      <c r="Q127" s="1">
        <f t="shared" si="29"/>
        <v>9961.4938911285826</v>
      </c>
      <c r="R127" s="3">
        <f t="shared" si="30"/>
        <v>68.682082656710875</v>
      </c>
      <c r="S127">
        <f t="shared" si="31"/>
        <v>0.50530757046656594</v>
      </c>
      <c r="T127">
        <f t="shared" si="35"/>
        <v>2.4559999999999998E-3</v>
      </c>
      <c r="U127">
        <f t="shared" si="36"/>
        <v>-4.0299999999999998E-4</v>
      </c>
      <c r="V127">
        <f t="shared" si="37"/>
        <v>1.5299999999999999E-3</v>
      </c>
      <c r="W127">
        <f t="shared" si="38"/>
        <v>-1000</v>
      </c>
      <c r="X127">
        <f t="shared" si="32"/>
        <v>9961.4938911285826</v>
      </c>
      <c r="Y127">
        <f t="shared" si="33"/>
        <v>1.993E-3</v>
      </c>
      <c r="Z127">
        <f t="shared" si="34"/>
        <v>-4.0299999999999998E-4</v>
      </c>
      <c r="AO127" s="9"/>
    </row>
    <row r="128" spans="1:41" x14ac:dyDescent="0.35">
      <c r="A128">
        <v>1.9666699999999999</v>
      </c>
      <c r="B128">
        <v>118.00019999999999</v>
      </c>
      <c r="C128">
        <v>10</v>
      </c>
      <c r="D128">
        <v>10029.49</v>
      </c>
      <c r="E128">
        <v>0.62870000000000004</v>
      </c>
      <c r="F128">
        <v>10985.3</v>
      </c>
      <c r="G128">
        <v>124</v>
      </c>
      <c r="H128">
        <v>-2290</v>
      </c>
      <c r="I128">
        <v>678</v>
      </c>
      <c r="J128">
        <v>-1609</v>
      </c>
      <c r="K128" t="s">
        <v>38</v>
      </c>
      <c r="L128">
        <f t="shared" si="25"/>
        <v>2.4780000000000002E-3</v>
      </c>
      <c r="M128">
        <f t="shared" si="26"/>
        <v>-4.06E-4</v>
      </c>
      <c r="N128">
        <f t="shared" si="27"/>
        <v>1.537E-3</v>
      </c>
      <c r="O128" t="e">
        <f t="shared" si="20"/>
        <v>#VALUE!</v>
      </c>
      <c r="P128">
        <f t="shared" si="28"/>
        <v>6.8103721996824801E-3</v>
      </c>
      <c r="Q128" s="1">
        <f t="shared" si="29"/>
        <v>10029.787712956768</v>
      </c>
      <c r="R128" s="3">
        <f t="shared" si="30"/>
        <v>69.152951982839085</v>
      </c>
      <c r="S128">
        <f t="shared" si="31"/>
        <v>0.50877184857214308</v>
      </c>
      <c r="T128">
        <f t="shared" si="35"/>
        <v>2.4780000000000002E-3</v>
      </c>
      <c r="U128">
        <f t="shared" si="36"/>
        <v>-4.06E-4</v>
      </c>
      <c r="V128">
        <f t="shared" si="37"/>
        <v>1.537E-3</v>
      </c>
      <c r="W128">
        <f t="shared" si="38"/>
        <v>-1000</v>
      </c>
      <c r="X128">
        <f t="shared" si="32"/>
        <v>10029.787712956768</v>
      </c>
      <c r="Y128">
        <f t="shared" si="33"/>
        <v>2.0075000000000002E-3</v>
      </c>
      <c r="Z128">
        <f t="shared" si="34"/>
        <v>-4.06E-4</v>
      </c>
      <c r="AO128" s="9"/>
    </row>
    <row r="129" spans="1:41" x14ac:dyDescent="0.35">
      <c r="A129">
        <v>1.98333</v>
      </c>
      <c r="B129">
        <v>118.99980000000001</v>
      </c>
      <c r="C129">
        <v>10</v>
      </c>
      <c r="D129">
        <v>10044.01</v>
      </c>
      <c r="E129">
        <v>0.629</v>
      </c>
      <c r="F129">
        <v>11001.2</v>
      </c>
      <c r="G129">
        <v>125</v>
      </c>
      <c r="H129">
        <v>-2308</v>
      </c>
      <c r="I129">
        <v>683</v>
      </c>
      <c r="J129">
        <v>-1629</v>
      </c>
      <c r="K129" t="s">
        <v>38</v>
      </c>
      <c r="L129">
        <f t="shared" si="25"/>
        <v>2.496E-3</v>
      </c>
      <c r="M129">
        <f t="shared" si="26"/>
        <v>-4.1100000000000002E-4</v>
      </c>
      <c r="N129">
        <f t="shared" si="27"/>
        <v>1.557E-3</v>
      </c>
      <c r="O129" t="e">
        <f t="shared" si="20"/>
        <v>#VALUE!</v>
      </c>
      <c r="P129">
        <f t="shared" si="28"/>
        <v>6.9447874404656726E-3</v>
      </c>
      <c r="Q129" s="1">
        <f t="shared" si="29"/>
        <v>10044.304715190301</v>
      </c>
      <c r="R129" s="3">
        <f t="shared" si="30"/>
        <v>69.253043189863689</v>
      </c>
      <c r="S129">
        <f t="shared" si="31"/>
        <v>0.50950823923897037</v>
      </c>
      <c r="T129">
        <f t="shared" si="35"/>
        <v>2.496E-3</v>
      </c>
      <c r="U129">
        <f t="shared" si="36"/>
        <v>-4.1100000000000002E-4</v>
      </c>
      <c r="V129">
        <f t="shared" si="37"/>
        <v>1.557E-3</v>
      </c>
      <c r="W129">
        <f t="shared" si="38"/>
        <v>-1000</v>
      </c>
      <c r="X129">
        <f t="shared" si="32"/>
        <v>10044.304715190301</v>
      </c>
      <c r="Y129">
        <f t="shared" si="33"/>
        <v>2.0265000000000001E-3</v>
      </c>
      <c r="Z129">
        <f t="shared" si="34"/>
        <v>-4.1100000000000002E-4</v>
      </c>
      <c r="AO129" s="9"/>
    </row>
    <row r="130" spans="1:41" x14ac:dyDescent="0.35">
      <c r="A130">
        <v>2</v>
      </c>
      <c r="B130">
        <v>120</v>
      </c>
      <c r="C130">
        <v>10</v>
      </c>
      <c r="D130">
        <v>10148.73</v>
      </c>
      <c r="E130">
        <v>0.629</v>
      </c>
      <c r="F130">
        <v>11115.9</v>
      </c>
      <c r="G130">
        <v>126</v>
      </c>
      <c r="H130">
        <v>-2337</v>
      </c>
      <c r="I130">
        <v>687</v>
      </c>
      <c r="J130">
        <v>-1642</v>
      </c>
      <c r="K130" t="s">
        <v>38</v>
      </c>
      <c r="L130">
        <f t="shared" si="25"/>
        <v>2.5249999999999999E-3</v>
      </c>
      <c r="M130">
        <f t="shared" si="26"/>
        <v>-4.15E-4</v>
      </c>
      <c r="N130">
        <f t="shared" si="27"/>
        <v>1.57E-3</v>
      </c>
      <c r="O130" t="e">
        <f t="shared" si="20"/>
        <v>#VALUE!</v>
      </c>
      <c r="P130">
        <f t="shared" si="28"/>
        <v>6.9447874404656726E-3</v>
      </c>
      <c r="Q130" s="1">
        <f t="shared" si="29"/>
        <v>10149.027995453574</v>
      </c>
      <c r="R130" s="3">
        <f t="shared" si="30"/>
        <v>69.975084790223406</v>
      </c>
      <c r="S130">
        <f t="shared" si="31"/>
        <v>0.5148204410933781</v>
      </c>
      <c r="T130">
        <f t="shared" si="35"/>
        <v>2.5249999999999999E-3</v>
      </c>
      <c r="U130">
        <f t="shared" si="36"/>
        <v>-4.15E-4</v>
      </c>
      <c r="V130">
        <f t="shared" si="37"/>
        <v>1.57E-3</v>
      </c>
      <c r="W130">
        <f t="shared" si="38"/>
        <v>-1000</v>
      </c>
      <c r="X130">
        <f t="shared" si="32"/>
        <v>10149.027995453574</v>
      </c>
      <c r="Y130">
        <f t="shared" si="33"/>
        <v>2.0474999999999998E-3</v>
      </c>
      <c r="Z130">
        <f t="shared" si="34"/>
        <v>-4.15E-4</v>
      </c>
      <c r="AO130" s="9"/>
    </row>
    <row r="131" spans="1:41" x14ac:dyDescent="0.35">
      <c r="A131">
        <v>2.01667</v>
      </c>
      <c r="B131">
        <v>121.00019999999999</v>
      </c>
      <c r="C131">
        <v>10</v>
      </c>
      <c r="D131">
        <v>10192.73</v>
      </c>
      <c r="E131">
        <v>0.62919999999999998</v>
      </c>
      <c r="F131">
        <v>11164.1</v>
      </c>
      <c r="G131">
        <v>127</v>
      </c>
      <c r="H131">
        <v>-2358</v>
      </c>
      <c r="I131">
        <v>692</v>
      </c>
      <c r="J131">
        <v>-1665</v>
      </c>
      <c r="K131" t="s">
        <v>38</v>
      </c>
      <c r="L131">
        <f t="shared" si="25"/>
        <v>2.5460000000000001E-3</v>
      </c>
      <c r="M131">
        <f t="shared" si="26"/>
        <v>-4.2000000000000002E-4</v>
      </c>
      <c r="N131">
        <f t="shared" si="27"/>
        <v>1.593E-3</v>
      </c>
      <c r="O131" t="e">
        <f t="shared" si="20"/>
        <v>#VALUE!</v>
      </c>
      <c r="P131">
        <f t="shared" si="28"/>
        <v>7.0343976009878007E-3</v>
      </c>
      <c r="Q131" s="1">
        <f t="shared" si="29"/>
        <v>10193.035511658367</v>
      </c>
      <c r="R131" s="3">
        <f t="shared" si="30"/>
        <v>70.278505933530624</v>
      </c>
      <c r="S131">
        <f t="shared" si="31"/>
        <v>0.51705277003306804</v>
      </c>
      <c r="T131" t="str">
        <f t="shared" si="35"/>
        <v>-1000</v>
      </c>
      <c r="U131" t="str">
        <f t="shared" si="36"/>
        <v>-1000</v>
      </c>
      <c r="V131" t="str">
        <f t="shared" si="37"/>
        <v>-1000</v>
      </c>
      <c r="W131" t="str">
        <f t="shared" si="38"/>
        <v>-1000</v>
      </c>
      <c r="X131" t="str">
        <f t="shared" si="32"/>
        <v>-1000</v>
      </c>
      <c r="Y131">
        <f t="shared" si="33"/>
        <v>2.0695000000000002E-3</v>
      </c>
      <c r="Z131">
        <f t="shared" si="34"/>
        <v>-4.2000000000000002E-4</v>
      </c>
      <c r="AO131" s="9"/>
    </row>
    <row r="132" spans="1:41" x14ac:dyDescent="0.35">
      <c r="A132">
        <v>2.0333299999999999</v>
      </c>
      <c r="B132">
        <v>121.99979999999999</v>
      </c>
      <c r="C132">
        <v>10</v>
      </c>
      <c r="D132">
        <v>10313.52</v>
      </c>
      <c r="E132">
        <v>0.62919999999999998</v>
      </c>
      <c r="F132">
        <v>11296.4</v>
      </c>
      <c r="G132">
        <v>128</v>
      </c>
      <c r="H132">
        <v>-2369</v>
      </c>
      <c r="I132">
        <v>694</v>
      </c>
      <c r="J132">
        <v>-1664</v>
      </c>
      <c r="K132" t="s">
        <v>38</v>
      </c>
      <c r="L132">
        <f t="shared" si="25"/>
        <v>2.5569999999999998E-3</v>
      </c>
      <c r="M132">
        <f t="shared" si="26"/>
        <v>-4.2200000000000001E-4</v>
      </c>
      <c r="N132">
        <f t="shared" si="27"/>
        <v>1.5920000000000001E-3</v>
      </c>
      <c r="O132" t="e">
        <f t="shared" si="20"/>
        <v>#VALUE!</v>
      </c>
      <c r="P132">
        <f t="shared" si="28"/>
        <v>7.0343976009878007E-3</v>
      </c>
      <c r="Q132" s="1">
        <f t="shared" si="29"/>
        <v>10313.827926469448</v>
      </c>
      <c r="R132" s="3">
        <f t="shared" si="30"/>
        <v>71.111340316508745</v>
      </c>
      <c r="S132">
        <f t="shared" si="31"/>
        <v>0.52318009614761152</v>
      </c>
      <c r="T132" t="str">
        <f t="shared" si="35"/>
        <v>-1000</v>
      </c>
      <c r="U132" t="str">
        <f t="shared" si="36"/>
        <v>-1000</v>
      </c>
      <c r="V132" t="str">
        <f t="shared" si="37"/>
        <v>-1000</v>
      </c>
      <c r="W132" t="str">
        <f t="shared" si="38"/>
        <v>-1000</v>
      </c>
      <c r="X132" t="str">
        <f t="shared" si="32"/>
        <v>-1000</v>
      </c>
      <c r="Y132">
        <f t="shared" si="33"/>
        <v>2.0745E-3</v>
      </c>
      <c r="Z132">
        <f t="shared" si="34"/>
        <v>-4.2200000000000001E-4</v>
      </c>
      <c r="AO132" s="9"/>
    </row>
    <row r="133" spans="1:41" x14ac:dyDescent="0.35">
      <c r="A133">
        <v>2.0499999999999998</v>
      </c>
      <c r="B133">
        <v>122.99999999999999</v>
      </c>
      <c r="C133">
        <v>10</v>
      </c>
      <c r="D133">
        <v>10292.43</v>
      </c>
      <c r="E133">
        <v>0.62949999999999995</v>
      </c>
      <c r="F133">
        <v>11273.3</v>
      </c>
      <c r="G133">
        <v>129</v>
      </c>
      <c r="H133">
        <v>-2399</v>
      </c>
      <c r="I133">
        <v>701</v>
      </c>
      <c r="J133">
        <v>-1694</v>
      </c>
      <c r="K133" t="s">
        <v>38</v>
      </c>
      <c r="L133">
        <f t="shared" si="25"/>
        <v>2.5869999999999999E-3</v>
      </c>
      <c r="M133">
        <f t="shared" si="26"/>
        <v>-4.2900000000000002E-4</v>
      </c>
      <c r="N133">
        <f t="shared" si="27"/>
        <v>1.622E-3</v>
      </c>
      <c r="O133" t="e">
        <f t="shared" si="20"/>
        <v>#VALUE!</v>
      </c>
      <c r="P133">
        <f t="shared" si="28"/>
        <v>7.1688128417709924E-3</v>
      </c>
      <c r="Q133" s="1">
        <f t="shared" si="29"/>
        <v>10292.737187375451</v>
      </c>
      <c r="R133" s="3">
        <f t="shared" si="30"/>
        <v>70.965924789322102</v>
      </c>
      <c r="S133">
        <f t="shared" si="31"/>
        <v>0.52211024555618335</v>
      </c>
      <c r="T133" t="str">
        <f t="shared" si="35"/>
        <v>-1000</v>
      </c>
      <c r="U133" t="str">
        <f t="shared" si="36"/>
        <v>-1000</v>
      </c>
      <c r="V133" t="str">
        <f t="shared" si="37"/>
        <v>-1000</v>
      </c>
      <c r="W133" t="str">
        <f t="shared" si="38"/>
        <v>-1000</v>
      </c>
      <c r="X133" t="str">
        <f t="shared" si="32"/>
        <v>-1000</v>
      </c>
      <c r="Y133">
        <f t="shared" si="33"/>
        <v>2.1045E-3</v>
      </c>
      <c r="Z133">
        <f t="shared" si="34"/>
        <v>-4.2900000000000002E-4</v>
      </c>
      <c r="AO133" s="9"/>
    </row>
    <row r="134" spans="1:41" x14ac:dyDescent="0.35">
      <c r="A134">
        <v>2.0666699999999998</v>
      </c>
      <c r="B134">
        <v>124.00019999999999</v>
      </c>
      <c r="C134">
        <v>10</v>
      </c>
      <c r="D134">
        <v>10442.34</v>
      </c>
      <c r="E134">
        <v>0.62949999999999995</v>
      </c>
      <c r="F134">
        <v>11437.5</v>
      </c>
      <c r="G134">
        <v>130</v>
      </c>
      <c r="H134">
        <v>-2422</v>
      </c>
      <c r="I134">
        <v>705</v>
      </c>
      <c r="J134">
        <v>-1702</v>
      </c>
      <c r="K134" t="s">
        <v>38</v>
      </c>
      <c r="L134">
        <f t="shared" si="25"/>
        <v>2.6099999999999999E-3</v>
      </c>
      <c r="M134">
        <f t="shared" si="26"/>
        <v>-4.3300000000000001E-4</v>
      </c>
      <c r="N134">
        <f t="shared" si="27"/>
        <v>1.6299999999999999E-3</v>
      </c>
      <c r="O134" t="e">
        <f t="shared" si="20"/>
        <v>#VALUE!</v>
      </c>
      <c r="P134">
        <f t="shared" si="28"/>
        <v>7.1688128417709924E-3</v>
      </c>
      <c r="Q134" s="1">
        <f t="shared" si="29"/>
        <v>10442.654908554436</v>
      </c>
      <c r="R134" s="3">
        <f t="shared" si="30"/>
        <v>71.999571090796081</v>
      </c>
      <c r="S134">
        <f t="shared" si="31"/>
        <v>0.52971498439222298</v>
      </c>
      <c r="T134" t="str">
        <f t="shared" si="35"/>
        <v>-1000</v>
      </c>
      <c r="U134" t="str">
        <f t="shared" si="36"/>
        <v>-1000</v>
      </c>
      <c r="V134" t="str">
        <f t="shared" si="37"/>
        <v>-1000</v>
      </c>
      <c r="W134" t="str">
        <f t="shared" si="38"/>
        <v>-1000</v>
      </c>
      <c r="X134" t="str">
        <f t="shared" si="32"/>
        <v>-1000</v>
      </c>
      <c r="Y134">
        <f t="shared" si="33"/>
        <v>2.1199999999999999E-3</v>
      </c>
      <c r="Z134">
        <f t="shared" si="34"/>
        <v>-4.3300000000000001E-4</v>
      </c>
      <c r="AO134" s="9"/>
    </row>
    <row r="135" spans="1:41" x14ac:dyDescent="0.35">
      <c r="A135">
        <v>2.0833300000000001</v>
      </c>
      <c r="B135">
        <v>124.99980000000001</v>
      </c>
      <c r="C135">
        <v>10</v>
      </c>
      <c r="D135">
        <v>10464.530000000001</v>
      </c>
      <c r="E135">
        <v>0.62970000000000004</v>
      </c>
      <c r="F135">
        <v>11461.8</v>
      </c>
      <c r="G135">
        <v>131</v>
      </c>
      <c r="H135">
        <v>-2463</v>
      </c>
      <c r="I135">
        <v>714</v>
      </c>
      <c r="J135">
        <v>-1735</v>
      </c>
      <c r="K135" t="s">
        <v>38</v>
      </c>
      <c r="L135">
        <f t="shared" si="25"/>
        <v>2.6510000000000001E-3</v>
      </c>
      <c r="M135">
        <f t="shared" si="26"/>
        <v>-4.4200000000000001E-4</v>
      </c>
      <c r="N135">
        <f t="shared" si="27"/>
        <v>1.663E-3</v>
      </c>
      <c r="O135" t="e">
        <f t="shared" si="20"/>
        <v>#VALUE!</v>
      </c>
      <c r="P135">
        <f t="shared" si="28"/>
        <v>7.25842300229317E-3</v>
      </c>
      <c r="Q135" s="1">
        <f t="shared" si="29"/>
        <v>10464.841270458512</v>
      </c>
      <c r="R135" s="3">
        <f t="shared" si="30"/>
        <v>72.15254067134309</v>
      </c>
      <c r="S135">
        <f t="shared" si="31"/>
        <v>0.53084041163775131</v>
      </c>
      <c r="T135" t="str">
        <f t="shared" si="35"/>
        <v>-1000</v>
      </c>
      <c r="U135" t="str">
        <f t="shared" si="36"/>
        <v>-1000</v>
      </c>
      <c r="V135" t="str">
        <f t="shared" si="37"/>
        <v>-1000</v>
      </c>
      <c r="W135" t="str">
        <f t="shared" si="38"/>
        <v>-1000</v>
      </c>
      <c r="X135" t="str">
        <f t="shared" si="32"/>
        <v>-1000</v>
      </c>
      <c r="Y135">
        <f t="shared" si="33"/>
        <v>2.1570000000000001E-3</v>
      </c>
      <c r="Z135">
        <f t="shared" si="34"/>
        <v>-4.4200000000000001E-4</v>
      </c>
      <c r="AO135" s="9"/>
    </row>
    <row r="136" spans="1:41" x14ac:dyDescent="0.35">
      <c r="A136">
        <v>2.1</v>
      </c>
      <c r="B136">
        <v>126</v>
      </c>
      <c r="C136">
        <v>10</v>
      </c>
      <c r="D136">
        <v>10596.55</v>
      </c>
      <c r="E136">
        <v>0.63</v>
      </c>
      <c r="F136">
        <v>11606.4</v>
      </c>
      <c r="G136">
        <v>132</v>
      </c>
      <c r="H136">
        <v>-2449</v>
      </c>
      <c r="I136">
        <v>710</v>
      </c>
      <c r="J136">
        <v>-1718</v>
      </c>
      <c r="K136" t="s">
        <v>38</v>
      </c>
      <c r="L136">
        <f t="shared" si="25"/>
        <v>2.637E-3</v>
      </c>
      <c r="M136">
        <f t="shared" si="26"/>
        <v>-4.3800000000000002E-4</v>
      </c>
      <c r="N136">
        <f t="shared" si="27"/>
        <v>1.6459999999999999E-3</v>
      </c>
      <c r="O136" t="e">
        <f t="shared" si="20"/>
        <v>#VALUE!</v>
      </c>
      <c r="P136">
        <f t="shared" si="28"/>
        <v>7.3928382430763625E-3</v>
      </c>
      <c r="Q136" s="1">
        <f t="shared" si="29"/>
        <v>10596.863819072893</v>
      </c>
      <c r="R136" s="3">
        <f t="shared" si="30"/>
        <v>73.06280410126476</v>
      </c>
      <c r="S136">
        <f t="shared" si="31"/>
        <v>0.53753739845682158</v>
      </c>
      <c r="T136" t="str">
        <f t="shared" si="35"/>
        <v>-1000</v>
      </c>
      <c r="U136" t="str">
        <f t="shared" si="36"/>
        <v>-1000</v>
      </c>
      <c r="V136" t="str">
        <f t="shared" si="37"/>
        <v>-1000</v>
      </c>
      <c r="W136" t="str">
        <f t="shared" si="38"/>
        <v>-1000</v>
      </c>
      <c r="X136" t="str">
        <f t="shared" si="32"/>
        <v>-1000</v>
      </c>
      <c r="Y136">
        <f t="shared" si="33"/>
        <v>2.1415000000000002E-3</v>
      </c>
      <c r="Z136">
        <f t="shared" si="34"/>
        <v>-4.3800000000000002E-4</v>
      </c>
      <c r="AO136" s="9"/>
    </row>
    <row r="137" spans="1:41" x14ac:dyDescent="0.35">
      <c r="A137">
        <v>2.1166700000000001</v>
      </c>
      <c r="B137">
        <v>127.00020000000001</v>
      </c>
      <c r="C137">
        <v>10</v>
      </c>
      <c r="D137">
        <v>10543.5</v>
      </c>
      <c r="E137">
        <v>0.63</v>
      </c>
      <c r="F137">
        <v>11548.3</v>
      </c>
      <c r="G137">
        <v>133</v>
      </c>
      <c r="H137">
        <v>-2500</v>
      </c>
      <c r="I137">
        <v>722</v>
      </c>
      <c r="J137">
        <v>-1766</v>
      </c>
      <c r="K137" t="s">
        <v>38</v>
      </c>
      <c r="L137">
        <f t="shared" si="25"/>
        <v>2.6879999999999999E-3</v>
      </c>
      <c r="M137">
        <f t="shared" si="26"/>
        <v>-4.4999999999999999E-4</v>
      </c>
      <c r="N137">
        <f t="shared" si="27"/>
        <v>1.694E-3</v>
      </c>
      <c r="O137" t="e">
        <f t="shared" si="20"/>
        <v>#VALUE!</v>
      </c>
      <c r="P137">
        <f t="shared" si="28"/>
        <v>7.3928382430763625E-3</v>
      </c>
      <c r="Q137" s="1">
        <f t="shared" si="29"/>
        <v>10543.817414684956</v>
      </c>
      <c r="R137" s="3">
        <f t="shared" si="30"/>
        <v>72.69706201773468</v>
      </c>
      <c r="S137">
        <f t="shared" si="31"/>
        <v>0.53484656212080506</v>
      </c>
      <c r="T137" t="str">
        <f t="shared" si="35"/>
        <v>-1000</v>
      </c>
      <c r="U137" t="str">
        <f t="shared" si="36"/>
        <v>-1000</v>
      </c>
      <c r="V137" t="str">
        <f t="shared" si="37"/>
        <v>-1000</v>
      </c>
      <c r="W137" t="str">
        <f t="shared" si="38"/>
        <v>-1000</v>
      </c>
      <c r="X137" t="str">
        <f t="shared" si="32"/>
        <v>-1000</v>
      </c>
      <c r="Y137">
        <f t="shared" si="33"/>
        <v>2.1909999999999998E-3</v>
      </c>
      <c r="Z137">
        <f t="shared" si="34"/>
        <v>-4.4999999999999999E-4</v>
      </c>
      <c r="AO137" s="9"/>
    </row>
    <row r="138" spans="1:41" x14ac:dyDescent="0.35">
      <c r="A138">
        <v>2.1333299999999999</v>
      </c>
      <c r="B138">
        <v>127.99979999999999</v>
      </c>
      <c r="C138">
        <v>10</v>
      </c>
      <c r="D138">
        <v>10737.15</v>
      </c>
      <c r="E138">
        <v>0.63019999999999998</v>
      </c>
      <c r="F138">
        <v>11760.4</v>
      </c>
      <c r="G138">
        <v>134</v>
      </c>
      <c r="H138">
        <v>-2498</v>
      </c>
      <c r="I138">
        <v>721</v>
      </c>
      <c r="J138">
        <v>-1754</v>
      </c>
      <c r="K138" t="s">
        <v>38</v>
      </c>
      <c r="L138">
        <f t="shared" si="25"/>
        <v>2.686E-3</v>
      </c>
      <c r="M138">
        <f t="shared" si="26"/>
        <v>-4.4900000000000002E-4</v>
      </c>
      <c r="N138">
        <f t="shared" si="27"/>
        <v>1.6819999999999999E-3</v>
      </c>
      <c r="O138" t="e">
        <f t="shared" ref="O138:O201" si="39">K138/(1000000)</f>
        <v>#VALUE!</v>
      </c>
      <c r="P138">
        <f t="shared" si="28"/>
        <v>7.4824484035984906E-3</v>
      </c>
      <c r="Q138" s="1">
        <f t="shared" si="29"/>
        <v>10737.468746366216</v>
      </c>
      <c r="R138" s="3">
        <f t="shared" si="30"/>
        <v>74.032240949175801</v>
      </c>
      <c r="S138">
        <f t="shared" si="31"/>
        <v>0.54466973573300981</v>
      </c>
      <c r="T138" t="str">
        <f t="shared" ref="T138:T169" si="40">IFERROR(IF(AND(ROW(T138)&gt;$O$3,ROW(T138)&lt;$O$4),L138,"-1000"),-1000)</f>
        <v>-1000</v>
      </c>
      <c r="U138" t="str">
        <f t="shared" ref="U138:U169" si="41">IFERROR(IF(AND(ROW(U138)&gt;$O$3,ROW(U138)&lt;$O$4),M138,"-1000"),-1000)</f>
        <v>-1000</v>
      </c>
      <c r="V138" t="str">
        <f t="shared" ref="V138:V169" si="42">IFERROR(IF(AND(ROW(V138)&gt;$O$3,ROW(V138)&lt;$O$4),N138,"-1000"),-1000)</f>
        <v>-1000</v>
      </c>
      <c r="W138" t="str">
        <f t="shared" ref="W138:W201" si="43">IFERROR(IF(AND(ROW(W138)&gt;$O$3,ROW(W138)&lt;$O$4),O138,"-1000"),-1000)</f>
        <v>-1000</v>
      </c>
      <c r="X138" t="str">
        <f t="shared" si="32"/>
        <v>-1000</v>
      </c>
      <c r="Y138">
        <f t="shared" si="33"/>
        <v>2.1840000000000002E-3</v>
      </c>
      <c r="Z138">
        <f t="shared" si="34"/>
        <v>-4.4900000000000002E-4</v>
      </c>
      <c r="AO138" s="9"/>
    </row>
    <row r="139" spans="1:41" x14ac:dyDescent="0.35">
      <c r="A139">
        <v>2.15</v>
      </c>
      <c r="B139">
        <v>129</v>
      </c>
      <c r="C139">
        <v>10</v>
      </c>
      <c r="D139">
        <v>10700.54</v>
      </c>
      <c r="E139">
        <v>0.63019999999999998</v>
      </c>
      <c r="F139">
        <v>11720.3</v>
      </c>
      <c r="G139">
        <v>135</v>
      </c>
      <c r="H139">
        <v>-2552</v>
      </c>
      <c r="I139">
        <v>730</v>
      </c>
      <c r="J139">
        <v>-1787</v>
      </c>
      <c r="K139" t="s">
        <v>38</v>
      </c>
      <c r="L139">
        <f t="shared" ref="L139:L202" si="44">-(H139-$H$10)/(1000000)</f>
        <v>2.7399999999999998E-3</v>
      </c>
      <c r="M139">
        <f t="shared" ref="M139:M202" si="45">-(I139-$I$10)/(1000000)</f>
        <v>-4.5800000000000002E-4</v>
      </c>
      <c r="N139">
        <f t="shared" ref="N139:N202" si="46">-(J139-$J$10)/(1000000)</f>
        <v>1.7149999999999999E-3</v>
      </c>
      <c r="O139" t="e">
        <f t="shared" si="39"/>
        <v>#VALUE!</v>
      </c>
      <c r="P139">
        <f t="shared" ref="P139:P202" si="47">(E139-$E$10)/$F$5</f>
        <v>7.4824484035984906E-3</v>
      </c>
      <c r="Q139" s="1">
        <f t="shared" ref="Q139:Q202" si="48">IF(F139&gt;0,F139/(PI()*($F$4/2)^2)," ")</f>
        <v>10700.856684129447</v>
      </c>
      <c r="R139" s="3">
        <f t="shared" ref="R139:R202" si="49">CONVERT(Q139,"psi","MPa")</f>
        <v>73.779809666050909</v>
      </c>
      <c r="S139">
        <f t="shared" ref="S139:S202" si="50">Q139/$AE$2</f>
        <v>0.54281254920849575</v>
      </c>
      <c r="T139" t="str">
        <f t="shared" si="40"/>
        <v>-1000</v>
      </c>
      <c r="U139" t="str">
        <f t="shared" si="41"/>
        <v>-1000</v>
      </c>
      <c r="V139" t="str">
        <f t="shared" si="42"/>
        <v>-1000</v>
      </c>
      <c r="W139" t="str">
        <f t="shared" si="43"/>
        <v>-1000</v>
      </c>
      <c r="X139" t="str">
        <f t="shared" ref="X139:X202" si="51">IFERROR(IF(AND(ROW(W139)&gt;$O$3,ROW(W139)&lt;$O$4),Q139,"-1000"),-1000)</f>
        <v>-1000</v>
      </c>
      <c r="Y139">
        <f t="shared" ref="Y139:Y202" si="52">AVERAGE(L139,N139)</f>
        <v>2.2274999999999999E-3</v>
      </c>
      <c r="Z139">
        <f t="shared" ref="Z139:Z202" si="53">M139</f>
        <v>-4.5800000000000002E-4</v>
      </c>
      <c r="AO139" s="9"/>
    </row>
    <row r="140" spans="1:41" x14ac:dyDescent="0.35">
      <c r="A140">
        <v>2.1666699999999999</v>
      </c>
      <c r="B140">
        <v>130.00020000000001</v>
      </c>
      <c r="C140">
        <v>10</v>
      </c>
      <c r="D140">
        <v>10837.03</v>
      </c>
      <c r="E140">
        <v>0.63049999999999995</v>
      </c>
      <c r="F140">
        <v>11869.8</v>
      </c>
      <c r="G140">
        <v>136</v>
      </c>
      <c r="H140">
        <v>-2534</v>
      </c>
      <c r="I140">
        <v>728</v>
      </c>
      <c r="J140">
        <v>-1778</v>
      </c>
      <c r="K140" t="s">
        <v>38</v>
      </c>
      <c r="L140">
        <f t="shared" si="44"/>
        <v>2.722E-3</v>
      </c>
      <c r="M140">
        <f t="shared" si="45"/>
        <v>-4.5600000000000003E-4</v>
      </c>
      <c r="N140">
        <f t="shared" si="46"/>
        <v>1.7060000000000001E-3</v>
      </c>
      <c r="O140" t="e">
        <f t="shared" si="39"/>
        <v>#VALUE!</v>
      </c>
      <c r="P140">
        <f t="shared" si="47"/>
        <v>7.6168636443816823E-3</v>
      </c>
      <c r="Q140" s="1">
        <f t="shared" si="48"/>
        <v>10837.353025884979</v>
      </c>
      <c r="R140" s="3">
        <f t="shared" si="49"/>
        <v>74.720918813860663</v>
      </c>
      <c r="S140">
        <f t="shared" si="50"/>
        <v>0.54973647403180836</v>
      </c>
      <c r="T140" t="str">
        <f t="shared" si="40"/>
        <v>-1000</v>
      </c>
      <c r="U140" t="str">
        <f t="shared" si="41"/>
        <v>-1000</v>
      </c>
      <c r="V140" t="str">
        <f t="shared" si="42"/>
        <v>-1000</v>
      </c>
      <c r="W140" t="str">
        <f t="shared" si="43"/>
        <v>-1000</v>
      </c>
      <c r="X140" t="str">
        <f t="shared" si="51"/>
        <v>-1000</v>
      </c>
      <c r="Y140">
        <f t="shared" si="52"/>
        <v>2.2139999999999998E-3</v>
      </c>
      <c r="Z140">
        <f t="shared" si="53"/>
        <v>-4.5600000000000003E-4</v>
      </c>
      <c r="AO140" s="9"/>
    </row>
    <row r="141" spans="1:41" x14ac:dyDescent="0.35">
      <c r="A141">
        <v>2.1833300000000002</v>
      </c>
      <c r="B141">
        <v>130.99980000000002</v>
      </c>
      <c r="C141">
        <v>10</v>
      </c>
      <c r="D141">
        <v>10812.47</v>
      </c>
      <c r="E141">
        <v>0.63049999999999995</v>
      </c>
      <c r="F141">
        <v>11842.9</v>
      </c>
      <c r="G141">
        <v>137</v>
      </c>
      <c r="H141">
        <v>-2593</v>
      </c>
      <c r="I141">
        <v>739</v>
      </c>
      <c r="J141">
        <v>-1815</v>
      </c>
      <c r="K141" t="s">
        <v>38</v>
      </c>
      <c r="L141">
        <f t="shared" si="44"/>
        <v>2.7810000000000001E-3</v>
      </c>
      <c r="M141">
        <f t="shared" si="45"/>
        <v>-4.6700000000000002E-4</v>
      </c>
      <c r="N141">
        <f t="shared" si="46"/>
        <v>1.743E-3</v>
      </c>
      <c r="O141" t="e">
        <f t="shared" si="39"/>
        <v>#VALUE!</v>
      </c>
      <c r="P141">
        <f t="shared" si="47"/>
        <v>7.6168636443816823E-3</v>
      </c>
      <c r="Q141" s="1">
        <f t="shared" si="48"/>
        <v>10812.792814559067</v>
      </c>
      <c r="R141" s="3">
        <f t="shared" si="49"/>
        <v>74.551582117699581</v>
      </c>
      <c r="S141">
        <f t="shared" si="50"/>
        <v>0.54849063070239623</v>
      </c>
      <c r="T141" t="str">
        <f t="shared" si="40"/>
        <v>-1000</v>
      </c>
      <c r="U141" t="str">
        <f t="shared" si="41"/>
        <v>-1000</v>
      </c>
      <c r="V141" t="str">
        <f t="shared" si="42"/>
        <v>-1000</v>
      </c>
      <c r="W141" t="str">
        <f t="shared" si="43"/>
        <v>-1000</v>
      </c>
      <c r="X141" t="str">
        <f t="shared" si="51"/>
        <v>-1000</v>
      </c>
      <c r="Y141">
        <f t="shared" si="52"/>
        <v>2.2620000000000001E-3</v>
      </c>
      <c r="Z141">
        <f t="shared" si="53"/>
        <v>-4.6700000000000002E-4</v>
      </c>
      <c r="AO141" s="9"/>
    </row>
    <row r="142" spans="1:41" x14ac:dyDescent="0.35">
      <c r="A142">
        <v>2.2000000000000002</v>
      </c>
      <c r="B142">
        <v>132</v>
      </c>
      <c r="C142">
        <v>10</v>
      </c>
      <c r="D142">
        <v>10965.4</v>
      </c>
      <c r="E142">
        <v>0.63070000000000004</v>
      </c>
      <c r="F142">
        <v>12010.4</v>
      </c>
      <c r="G142">
        <v>138</v>
      </c>
      <c r="H142">
        <v>-2580</v>
      </c>
      <c r="I142">
        <v>737</v>
      </c>
      <c r="J142">
        <v>-1810</v>
      </c>
      <c r="K142" t="s">
        <v>38</v>
      </c>
      <c r="L142">
        <f t="shared" si="44"/>
        <v>2.7680000000000001E-3</v>
      </c>
      <c r="M142">
        <f t="shared" si="45"/>
        <v>-4.6500000000000003E-4</v>
      </c>
      <c r="N142">
        <f t="shared" si="46"/>
        <v>1.738E-3</v>
      </c>
      <c r="O142" t="e">
        <f t="shared" si="39"/>
        <v>#VALUE!</v>
      </c>
      <c r="P142">
        <f t="shared" si="47"/>
        <v>7.7064738049038607E-3</v>
      </c>
      <c r="Q142" s="1">
        <f t="shared" si="48"/>
        <v>10965.723498465766</v>
      </c>
      <c r="R142" s="3">
        <f t="shared" si="49"/>
        <v>75.606002065914524</v>
      </c>
      <c r="S142">
        <f t="shared" si="50"/>
        <v>0.55624820533721131</v>
      </c>
      <c r="T142" t="str">
        <f t="shared" si="40"/>
        <v>-1000</v>
      </c>
      <c r="U142" t="str">
        <f t="shared" si="41"/>
        <v>-1000</v>
      </c>
      <c r="V142" t="str">
        <f t="shared" si="42"/>
        <v>-1000</v>
      </c>
      <c r="W142" t="str">
        <f t="shared" si="43"/>
        <v>-1000</v>
      </c>
      <c r="X142" t="str">
        <f t="shared" si="51"/>
        <v>-1000</v>
      </c>
      <c r="Y142">
        <f t="shared" si="52"/>
        <v>2.2529999999999998E-3</v>
      </c>
      <c r="Z142">
        <f t="shared" si="53"/>
        <v>-4.6500000000000003E-4</v>
      </c>
      <c r="AO142" s="9"/>
    </row>
    <row r="143" spans="1:41" x14ac:dyDescent="0.35">
      <c r="A143">
        <v>2.2166700000000001</v>
      </c>
      <c r="B143">
        <v>133.00020000000001</v>
      </c>
      <c r="C143">
        <v>10</v>
      </c>
      <c r="D143">
        <v>10956.63</v>
      </c>
      <c r="E143">
        <v>0.63070000000000004</v>
      </c>
      <c r="F143">
        <v>12000.8</v>
      </c>
      <c r="G143">
        <v>139</v>
      </c>
      <c r="H143">
        <v>-2624</v>
      </c>
      <c r="I143">
        <v>745</v>
      </c>
      <c r="J143">
        <v>-1834</v>
      </c>
      <c r="K143" t="s">
        <v>38</v>
      </c>
      <c r="L143">
        <f t="shared" si="44"/>
        <v>2.8119999999999998E-3</v>
      </c>
      <c r="M143">
        <f t="shared" si="45"/>
        <v>-4.73E-4</v>
      </c>
      <c r="N143">
        <f t="shared" si="46"/>
        <v>1.7619999999999999E-3</v>
      </c>
      <c r="O143" t="e">
        <f t="shared" si="39"/>
        <v>#VALUE!</v>
      </c>
      <c r="P143">
        <f t="shared" si="47"/>
        <v>7.7064738049038607E-3</v>
      </c>
      <c r="Q143" s="1">
        <f t="shared" si="48"/>
        <v>10956.958515985143</v>
      </c>
      <c r="R143" s="3">
        <f t="shared" si="49"/>
        <v>75.545569639031754</v>
      </c>
      <c r="S143">
        <f t="shared" si="50"/>
        <v>0.55580359210440999</v>
      </c>
      <c r="T143" t="str">
        <f t="shared" si="40"/>
        <v>-1000</v>
      </c>
      <c r="U143" t="str">
        <f t="shared" si="41"/>
        <v>-1000</v>
      </c>
      <c r="V143" t="str">
        <f t="shared" si="42"/>
        <v>-1000</v>
      </c>
      <c r="W143" t="str">
        <f t="shared" si="43"/>
        <v>-1000</v>
      </c>
      <c r="X143" t="str">
        <f t="shared" si="51"/>
        <v>-1000</v>
      </c>
      <c r="Y143">
        <f t="shared" si="52"/>
        <v>2.287E-3</v>
      </c>
      <c r="Z143">
        <f t="shared" si="53"/>
        <v>-4.73E-4</v>
      </c>
      <c r="AO143" s="9"/>
    </row>
    <row r="144" spans="1:41" x14ac:dyDescent="0.35">
      <c r="A144">
        <v>2.23333</v>
      </c>
      <c r="B144">
        <v>133.99979999999999</v>
      </c>
      <c r="C144">
        <v>10</v>
      </c>
      <c r="D144">
        <v>11056.33</v>
      </c>
      <c r="E144">
        <v>0.63100000000000001</v>
      </c>
      <c r="F144">
        <v>12110</v>
      </c>
      <c r="G144">
        <v>140</v>
      </c>
      <c r="H144">
        <v>-2619</v>
      </c>
      <c r="I144">
        <v>745</v>
      </c>
      <c r="J144">
        <v>-1837</v>
      </c>
      <c r="K144" t="s">
        <v>38</v>
      </c>
      <c r="L144">
        <f t="shared" si="44"/>
        <v>2.807E-3</v>
      </c>
      <c r="M144">
        <f t="shared" si="45"/>
        <v>-4.73E-4</v>
      </c>
      <c r="N144">
        <f t="shared" si="46"/>
        <v>1.7650000000000001E-3</v>
      </c>
      <c r="O144" t="e">
        <f t="shared" si="39"/>
        <v>#VALUE!</v>
      </c>
      <c r="P144">
        <f t="shared" si="47"/>
        <v>7.8408890456870533E-3</v>
      </c>
      <c r="Q144" s="1">
        <f t="shared" si="48"/>
        <v>11056.660191702227</v>
      </c>
      <c r="R144" s="3">
        <f t="shared" si="49"/>
        <v>76.232988494823232</v>
      </c>
      <c r="S144">
        <f t="shared" si="50"/>
        <v>0.5608610676275253</v>
      </c>
      <c r="T144" t="str">
        <f t="shared" si="40"/>
        <v>-1000</v>
      </c>
      <c r="U144" t="str">
        <f t="shared" si="41"/>
        <v>-1000</v>
      </c>
      <c r="V144" t="str">
        <f t="shared" si="42"/>
        <v>-1000</v>
      </c>
      <c r="W144" t="str">
        <f t="shared" si="43"/>
        <v>-1000</v>
      </c>
      <c r="X144" t="str">
        <f t="shared" si="51"/>
        <v>-1000</v>
      </c>
      <c r="Y144">
        <f t="shared" si="52"/>
        <v>2.2859999999999998E-3</v>
      </c>
      <c r="Z144">
        <f t="shared" si="53"/>
        <v>-4.73E-4</v>
      </c>
      <c r="AO144" s="9"/>
    </row>
    <row r="145" spans="1:41" x14ac:dyDescent="0.35">
      <c r="A145">
        <v>2.25</v>
      </c>
      <c r="B145">
        <v>135</v>
      </c>
      <c r="C145">
        <v>10</v>
      </c>
      <c r="D145">
        <v>11075.96</v>
      </c>
      <c r="E145">
        <v>0.63100000000000001</v>
      </c>
      <c r="F145">
        <v>12131.5</v>
      </c>
      <c r="G145">
        <v>141</v>
      </c>
      <c r="H145">
        <v>-2670</v>
      </c>
      <c r="I145">
        <v>755</v>
      </c>
      <c r="J145">
        <v>-1868</v>
      </c>
      <c r="K145" t="s">
        <v>38</v>
      </c>
      <c r="L145">
        <f t="shared" si="44"/>
        <v>2.8579999999999999E-3</v>
      </c>
      <c r="M145">
        <f t="shared" si="45"/>
        <v>-4.8299999999999998E-4</v>
      </c>
      <c r="N145">
        <f t="shared" si="46"/>
        <v>1.7960000000000001E-3</v>
      </c>
      <c r="O145" t="e">
        <f t="shared" si="39"/>
        <v>#VALUE!</v>
      </c>
      <c r="P145">
        <f t="shared" si="47"/>
        <v>7.8408890456870533E-3</v>
      </c>
      <c r="Q145" s="1">
        <f t="shared" si="48"/>
        <v>11076.290100382788</v>
      </c>
      <c r="R145" s="3">
        <f t="shared" si="49"/>
        <v>76.368331950862753</v>
      </c>
      <c r="S145">
        <f t="shared" si="50"/>
        <v>0.56185681601348658</v>
      </c>
      <c r="T145" t="str">
        <f t="shared" si="40"/>
        <v>-1000</v>
      </c>
      <c r="U145" t="str">
        <f t="shared" si="41"/>
        <v>-1000</v>
      </c>
      <c r="V145" t="str">
        <f t="shared" si="42"/>
        <v>-1000</v>
      </c>
      <c r="W145" t="str">
        <f t="shared" si="43"/>
        <v>-1000</v>
      </c>
      <c r="X145" t="str">
        <f t="shared" si="51"/>
        <v>-1000</v>
      </c>
      <c r="Y145">
        <f t="shared" si="52"/>
        <v>2.3270000000000001E-3</v>
      </c>
      <c r="Z145">
        <f t="shared" si="53"/>
        <v>-4.8299999999999998E-4</v>
      </c>
      <c r="AO145" s="9"/>
    </row>
    <row r="146" spans="1:41" x14ac:dyDescent="0.35">
      <c r="A146">
        <v>2.26667</v>
      </c>
      <c r="B146">
        <v>136.00020000000001</v>
      </c>
      <c r="C146">
        <v>10</v>
      </c>
      <c r="D146">
        <v>11209.17</v>
      </c>
      <c r="E146">
        <v>0.63119999999999998</v>
      </c>
      <c r="F146">
        <v>12277.4</v>
      </c>
      <c r="G146">
        <v>142</v>
      </c>
      <c r="H146">
        <v>-2674</v>
      </c>
      <c r="I146">
        <v>756</v>
      </c>
      <c r="J146">
        <v>-1877</v>
      </c>
      <c r="K146" t="s">
        <v>38</v>
      </c>
      <c r="L146">
        <f t="shared" si="44"/>
        <v>2.862E-3</v>
      </c>
      <c r="M146">
        <f t="shared" si="45"/>
        <v>-4.84E-4</v>
      </c>
      <c r="N146">
        <f t="shared" si="46"/>
        <v>1.805E-3</v>
      </c>
      <c r="O146" t="e">
        <f t="shared" si="39"/>
        <v>#VALUE!</v>
      </c>
      <c r="P146">
        <f t="shared" si="47"/>
        <v>7.9304992062091805E-3</v>
      </c>
      <c r="Q146" s="1">
        <f t="shared" si="48"/>
        <v>11209.499573708086</v>
      </c>
      <c r="R146" s="3">
        <f t="shared" si="49"/>
        <v>77.286778938591468</v>
      </c>
      <c r="S146">
        <f t="shared" si="50"/>
        <v>0.5686140108744987</v>
      </c>
      <c r="T146" t="str">
        <f t="shared" si="40"/>
        <v>-1000</v>
      </c>
      <c r="U146" t="str">
        <f t="shared" si="41"/>
        <v>-1000</v>
      </c>
      <c r="V146" t="str">
        <f t="shared" si="42"/>
        <v>-1000</v>
      </c>
      <c r="W146" t="str">
        <f t="shared" si="43"/>
        <v>-1000</v>
      </c>
      <c r="X146" t="str">
        <f t="shared" si="51"/>
        <v>-1000</v>
      </c>
      <c r="Y146">
        <f t="shared" si="52"/>
        <v>2.3335000000000001E-3</v>
      </c>
      <c r="Z146">
        <f t="shared" si="53"/>
        <v>-4.84E-4</v>
      </c>
      <c r="AO146" s="9"/>
    </row>
    <row r="147" spans="1:41" x14ac:dyDescent="0.35">
      <c r="A147">
        <v>2.2833299999999999</v>
      </c>
      <c r="B147">
        <v>136.99979999999999</v>
      </c>
      <c r="C147">
        <v>10</v>
      </c>
      <c r="D147">
        <v>11257.65</v>
      </c>
      <c r="E147">
        <v>0.63119999999999998</v>
      </c>
      <c r="F147">
        <v>12330.5</v>
      </c>
      <c r="G147">
        <v>143</v>
      </c>
      <c r="H147">
        <v>-2697</v>
      </c>
      <c r="I147">
        <v>760</v>
      </c>
      <c r="J147">
        <v>-1885</v>
      </c>
      <c r="K147" t="s">
        <v>38</v>
      </c>
      <c r="L147">
        <f t="shared" si="44"/>
        <v>2.885E-3</v>
      </c>
      <c r="M147">
        <f t="shared" si="45"/>
        <v>-4.8799999999999999E-4</v>
      </c>
      <c r="N147">
        <f t="shared" si="46"/>
        <v>1.8129999999999999E-3</v>
      </c>
      <c r="O147" t="e">
        <f t="shared" si="39"/>
        <v>#VALUE!</v>
      </c>
      <c r="P147">
        <f t="shared" si="47"/>
        <v>7.9304992062091805E-3</v>
      </c>
      <c r="Q147" s="1">
        <f t="shared" si="48"/>
        <v>11257.98088305403</v>
      </c>
      <c r="R147" s="3">
        <f t="shared" si="49"/>
        <v>77.621045799786756</v>
      </c>
      <c r="S147">
        <f t="shared" si="50"/>
        <v>0.57107327781843098</v>
      </c>
      <c r="T147" t="str">
        <f t="shared" si="40"/>
        <v>-1000</v>
      </c>
      <c r="U147" t="str">
        <f t="shared" si="41"/>
        <v>-1000</v>
      </c>
      <c r="V147" t="str">
        <f t="shared" si="42"/>
        <v>-1000</v>
      </c>
      <c r="W147" t="str">
        <f t="shared" si="43"/>
        <v>-1000</v>
      </c>
      <c r="X147" t="str">
        <f t="shared" si="51"/>
        <v>-1000</v>
      </c>
      <c r="Y147">
        <f t="shared" si="52"/>
        <v>2.349E-3</v>
      </c>
      <c r="Z147">
        <f t="shared" si="53"/>
        <v>-4.8799999999999999E-4</v>
      </c>
      <c r="AO147" s="9"/>
    </row>
    <row r="148" spans="1:41" x14ac:dyDescent="0.35">
      <c r="A148">
        <v>2.2999999999999998</v>
      </c>
      <c r="B148">
        <v>138</v>
      </c>
      <c r="C148">
        <v>10</v>
      </c>
      <c r="D148">
        <v>11287.96</v>
      </c>
      <c r="E148">
        <v>0.63149999999999995</v>
      </c>
      <c r="F148">
        <v>12363.7</v>
      </c>
      <c r="G148">
        <v>144</v>
      </c>
      <c r="H148">
        <v>-2711</v>
      </c>
      <c r="I148">
        <v>764</v>
      </c>
      <c r="J148">
        <v>-1904</v>
      </c>
      <c r="K148" t="s">
        <v>38</v>
      </c>
      <c r="L148">
        <f t="shared" si="44"/>
        <v>2.8990000000000001E-3</v>
      </c>
      <c r="M148">
        <f t="shared" si="45"/>
        <v>-4.9200000000000003E-4</v>
      </c>
      <c r="N148">
        <f t="shared" si="46"/>
        <v>1.8320000000000001E-3</v>
      </c>
      <c r="O148" t="e">
        <f t="shared" si="39"/>
        <v>#VALUE!</v>
      </c>
      <c r="P148">
        <f t="shared" si="47"/>
        <v>8.0649144469923731E-3</v>
      </c>
      <c r="Q148" s="1">
        <f t="shared" si="48"/>
        <v>11288.293114132852</v>
      </c>
      <c r="R148" s="3">
        <f t="shared" si="49"/>
        <v>77.830041276089673</v>
      </c>
      <c r="S148">
        <f t="shared" si="50"/>
        <v>0.57261089858186909</v>
      </c>
      <c r="T148" t="str">
        <f t="shared" si="40"/>
        <v>-1000</v>
      </c>
      <c r="U148" t="str">
        <f t="shared" si="41"/>
        <v>-1000</v>
      </c>
      <c r="V148" t="str">
        <f t="shared" si="42"/>
        <v>-1000</v>
      </c>
      <c r="W148" t="str">
        <f t="shared" si="43"/>
        <v>-1000</v>
      </c>
      <c r="X148" t="str">
        <f t="shared" si="51"/>
        <v>-1000</v>
      </c>
      <c r="Y148">
        <f t="shared" si="52"/>
        <v>2.3655E-3</v>
      </c>
      <c r="Z148">
        <f t="shared" si="53"/>
        <v>-4.9200000000000003E-4</v>
      </c>
      <c r="AO148" s="9"/>
    </row>
    <row r="149" spans="1:41" x14ac:dyDescent="0.35">
      <c r="A149">
        <v>2.3166699999999998</v>
      </c>
      <c r="B149">
        <v>139.00019999999998</v>
      </c>
      <c r="C149">
        <v>10</v>
      </c>
      <c r="D149">
        <v>11375.61</v>
      </c>
      <c r="E149">
        <v>0.63149999999999995</v>
      </c>
      <c r="F149">
        <v>12459.7</v>
      </c>
      <c r="G149">
        <v>145</v>
      </c>
      <c r="H149">
        <v>-2745</v>
      </c>
      <c r="I149">
        <v>770</v>
      </c>
      <c r="J149">
        <v>-1921</v>
      </c>
      <c r="K149" t="s">
        <v>38</v>
      </c>
      <c r="L149">
        <f t="shared" si="44"/>
        <v>2.9329999999999998E-3</v>
      </c>
      <c r="M149">
        <f t="shared" si="45"/>
        <v>-4.9799999999999996E-4</v>
      </c>
      <c r="N149">
        <f t="shared" si="46"/>
        <v>1.8489999999999999E-3</v>
      </c>
      <c r="O149" t="e">
        <f t="shared" si="39"/>
        <v>#VALUE!</v>
      </c>
      <c r="P149">
        <f t="shared" si="47"/>
        <v>8.0649144469923731E-3</v>
      </c>
      <c r="Q149" s="1">
        <f t="shared" si="48"/>
        <v>11375.942938939079</v>
      </c>
      <c r="R149" s="3">
        <f t="shared" si="49"/>
        <v>78.434365544917341</v>
      </c>
      <c r="S149">
        <f t="shared" si="50"/>
        <v>0.57705703090988247</v>
      </c>
      <c r="T149" t="str">
        <f t="shared" si="40"/>
        <v>-1000</v>
      </c>
      <c r="U149" t="str">
        <f t="shared" si="41"/>
        <v>-1000</v>
      </c>
      <c r="V149" t="str">
        <f t="shared" si="42"/>
        <v>-1000</v>
      </c>
      <c r="W149" t="str">
        <f t="shared" si="43"/>
        <v>-1000</v>
      </c>
      <c r="X149" t="str">
        <f t="shared" si="51"/>
        <v>-1000</v>
      </c>
      <c r="Y149">
        <f t="shared" si="52"/>
        <v>2.3909999999999999E-3</v>
      </c>
      <c r="Z149">
        <f t="shared" si="53"/>
        <v>-4.9799999999999996E-4</v>
      </c>
      <c r="AO149" s="9"/>
    </row>
    <row r="150" spans="1:41" x14ac:dyDescent="0.35">
      <c r="A150">
        <v>2.3333300000000001</v>
      </c>
      <c r="B150">
        <v>139.99979999999999</v>
      </c>
      <c r="C150">
        <v>10</v>
      </c>
      <c r="D150">
        <v>11444.17</v>
      </c>
      <c r="E150">
        <v>0.63170000000000004</v>
      </c>
      <c r="F150">
        <v>12534.8</v>
      </c>
      <c r="G150">
        <v>146</v>
      </c>
      <c r="H150">
        <v>-2765</v>
      </c>
      <c r="I150">
        <v>775</v>
      </c>
      <c r="J150">
        <v>-1944</v>
      </c>
      <c r="K150" t="s">
        <v>38</v>
      </c>
      <c r="L150">
        <f t="shared" si="44"/>
        <v>2.9529999999999999E-3</v>
      </c>
      <c r="M150">
        <f t="shared" si="45"/>
        <v>-5.0299999999999997E-4</v>
      </c>
      <c r="N150">
        <f t="shared" si="46"/>
        <v>1.872E-3</v>
      </c>
      <c r="O150" t="e">
        <f t="shared" si="39"/>
        <v>#VALUE!</v>
      </c>
      <c r="P150">
        <f t="shared" si="47"/>
        <v>8.1545246075145506E-3</v>
      </c>
      <c r="Q150" s="1">
        <f t="shared" si="48"/>
        <v>11444.510666469781</v>
      </c>
      <c r="R150" s="3">
        <f t="shared" si="49"/>
        <v>78.907123384385628</v>
      </c>
      <c r="S150">
        <f t="shared" si="50"/>
        <v>0.58053520317898455</v>
      </c>
      <c r="T150" t="str">
        <f t="shared" si="40"/>
        <v>-1000</v>
      </c>
      <c r="U150" t="str">
        <f t="shared" si="41"/>
        <v>-1000</v>
      </c>
      <c r="V150" t="str">
        <f t="shared" si="42"/>
        <v>-1000</v>
      </c>
      <c r="W150" t="str">
        <f t="shared" si="43"/>
        <v>-1000</v>
      </c>
      <c r="X150" t="str">
        <f t="shared" si="51"/>
        <v>-1000</v>
      </c>
      <c r="Y150">
        <f t="shared" si="52"/>
        <v>2.4124999999999997E-3</v>
      </c>
      <c r="Z150">
        <f t="shared" si="53"/>
        <v>-5.0299999999999997E-4</v>
      </c>
      <c r="AO150" s="9"/>
    </row>
    <row r="151" spans="1:41" x14ac:dyDescent="0.35">
      <c r="A151">
        <v>2.35</v>
      </c>
      <c r="B151">
        <v>141</v>
      </c>
      <c r="C151">
        <v>10</v>
      </c>
      <c r="D151">
        <v>11554.55</v>
      </c>
      <c r="E151">
        <v>0.63170000000000004</v>
      </c>
      <c r="F151">
        <v>12655.7</v>
      </c>
      <c r="G151">
        <v>147</v>
      </c>
      <c r="H151">
        <v>-2775</v>
      </c>
      <c r="I151">
        <v>777</v>
      </c>
      <c r="J151">
        <v>-1942</v>
      </c>
      <c r="K151" t="s">
        <v>38</v>
      </c>
      <c r="L151">
        <f t="shared" si="44"/>
        <v>2.9629999999999999E-3</v>
      </c>
      <c r="M151">
        <f t="shared" si="45"/>
        <v>-5.0500000000000002E-4</v>
      </c>
      <c r="N151">
        <f t="shared" si="46"/>
        <v>1.8699999999999999E-3</v>
      </c>
      <c r="O151" t="e">
        <f t="shared" si="39"/>
        <v>#VALUE!</v>
      </c>
      <c r="P151">
        <f t="shared" si="47"/>
        <v>8.1545246075145506E-3</v>
      </c>
      <c r="Q151" s="1">
        <f t="shared" si="48"/>
        <v>11554.894664585127</v>
      </c>
      <c r="R151" s="3">
        <f t="shared" si="49"/>
        <v>79.668194260440501</v>
      </c>
      <c r="S151">
        <f t="shared" si="50"/>
        <v>0.58613455107957657</v>
      </c>
      <c r="T151" t="str">
        <f t="shared" si="40"/>
        <v>-1000</v>
      </c>
      <c r="U151" t="str">
        <f t="shared" si="41"/>
        <v>-1000</v>
      </c>
      <c r="V151" t="str">
        <f t="shared" si="42"/>
        <v>-1000</v>
      </c>
      <c r="W151" t="str">
        <f t="shared" si="43"/>
        <v>-1000</v>
      </c>
      <c r="X151" t="str">
        <f t="shared" si="51"/>
        <v>-1000</v>
      </c>
      <c r="Y151">
        <f t="shared" si="52"/>
        <v>2.4164999999999998E-3</v>
      </c>
      <c r="Z151">
        <f t="shared" si="53"/>
        <v>-5.0500000000000002E-4</v>
      </c>
      <c r="AO151" s="9"/>
    </row>
    <row r="152" spans="1:41" x14ac:dyDescent="0.35">
      <c r="A152">
        <v>2.3666700000000001</v>
      </c>
      <c r="B152">
        <v>142.00020000000001</v>
      </c>
      <c r="C152">
        <v>10</v>
      </c>
      <c r="D152">
        <v>11537.02</v>
      </c>
      <c r="E152">
        <v>0.63200000000000001</v>
      </c>
      <c r="F152">
        <v>12636.5</v>
      </c>
      <c r="G152">
        <v>148</v>
      </c>
      <c r="H152">
        <v>-2805</v>
      </c>
      <c r="I152">
        <v>784</v>
      </c>
      <c r="J152">
        <v>-1973</v>
      </c>
      <c r="K152" t="s">
        <v>38</v>
      </c>
      <c r="L152">
        <f t="shared" si="44"/>
        <v>2.993E-3</v>
      </c>
      <c r="M152">
        <f t="shared" si="45"/>
        <v>-5.1199999999999998E-4</v>
      </c>
      <c r="N152">
        <f t="shared" si="46"/>
        <v>1.9009999999999999E-3</v>
      </c>
      <c r="O152" t="e">
        <f t="shared" si="39"/>
        <v>#VALUE!</v>
      </c>
      <c r="P152">
        <f t="shared" si="47"/>
        <v>8.2889398482977432E-3</v>
      </c>
      <c r="Q152" s="1">
        <f t="shared" si="48"/>
        <v>11537.36469962388</v>
      </c>
      <c r="R152" s="3">
        <f t="shared" si="49"/>
        <v>79.547329406674947</v>
      </c>
      <c r="S152">
        <f t="shared" si="50"/>
        <v>0.58524532461397383</v>
      </c>
      <c r="T152" t="str">
        <f t="shared" si="40"/>
        <v>-1000</v>
      </c>
      <c r="U152" t="str">
        <f t="shared" si="41"/>
        <v>-1000</v>
      </c>
      <c r="V152" t="str">
        <f t="shared" si="42"/>
        <v>-1000</v>
      </c>
      <c r="W152" t="str">
        <f t="shared" si="43"/>
        <v>-1000</v>
      </c>
      <c r="X152" t="str">
        <f t="shared" si="51"/>
        <v>-1000</v>
      </c>
      <c r="Y152">
        <f t="shared" si="52"/>
        <v>2.447E-3</v>
      </c>
      <c r="Z152">
        <f t="shared" si="53"/>
        <v>-5.1199999999999998E-4</v>
      </c>
      <c r="AO152" s="9"/>
    </row>
    <row r="153" spans="1:41" x14ac:dyDescent="0.35">
      <c r="A153">
        <v>2.3833299999999999</v>
      </c>
      <c r="B153">
        <v>142.99979999999999</v>
      </c>
      <c r="C153">
        <v>10</v>
      </c>
      <c r="D153">
        <v>11680.54</v>
      </c>
      <c r="E153">
        <v>0.63200000000000001</v>
      </c>
      <c r="F153">
        <v>12793.7</v>
      </c>
      <c r="G153">
        <v>149</v>
      </c>
      <c r="H153">
        <v>-2824</v>
      </c>
      <c r="I153">
        <v>787</v>
      </c>
      <c r="J153">
        <v>-1979</v>
      </c>
      <c r="K153" t="s">
        <v>38</v>
      </c>
      <c r="L153">
        <f t="shared" si="44"/>
        <v>3.0119999999999999E-3</v>
      </c>
      <c r="M153">
        <f t="shared" si="45"/>
        <v>-5.1500000000000005E-4</v>
      </c>
      <c r="N153">
        <f t="shared" si="46"/>
        <v>1.9070000000000001E-3</v>
      </c>
      <c r="O153" t="e">
        <f t="shared" si="39"/>
        <v>#VALUE!</v>
      </c>
      <c r="P153">
        <f t="shared" si="47"/>
        <v>8.2889398482977432E-3</v>
      </c>
      <c r="Q153" s="1">
        <f t="shared" si="48"/>
        <v>11680.891287744078</v>
      </c>
      <c r="R153" s="3">
        <f t="shared" si="49"/>
        <v>80.536910396880245</v>
      </c>
      <c r="S153">
        <f t="shared" si="50"/>
        <v>0.59252586630109583</v>
      </c>
      <c r="T153" t="str">
        <f t="shared" si="40"/>
        <v>-1000</v>
      </c>
      <c r="U153" t="str">
        <f t="shared" si="41"/>
        <v>-1000</v>
      </c>
      <c r="V153" t="str">
        <f t="shared" si="42"/>
        <v>-1000</v>
      </c>
      <c r="W153" t="str">
        <f t="shared" si="43"/>
        <v>-1000</v>
      </c>
      <c r="X153" t="str">
        <f t="shared" si="51"/>
        <v>-1000</v>
      </c>
      <c r="Y153">
        <f t="shared" si="52"/>
        <v>2.4594999999999999E-3</v>
      </c>
      <c r="Z153">
        <f t="shared" si="53"/>
        <v>-5.1500000000000005E-4</v>
      </c>
      <c r="AO153" s="9"/>
    </row>
    <row r="154" spans="1:41" x14ac:dyDescent="0.35">
      <c r="A154">
        <v>2.4</v>
      </c>
      <c r="B154">
        <v>144</v>
      </c>
      <c r="C154">
        <v>10</v>
      </c>
      <c r="D154">
        <v>11694.97</v>
      </c>
      <c r="E154">
        <v>0.63219999999999998</v>
      </c>
      <c r="F154">
        <v>12809.5</v>
      </c>
      <c r="G154">
        <v>150</v>
      </c>
      <c r="H154">
        <v>-2860</v>
      </c>
      <c r="I154">
        <v>795</v>
      </c>
      <c r="J154">
        <v>-2014</v>
      </c>
      <c r="K154" t="s">
        <v>38</v>
      </c>
      <c r="L154">
        <f t="shared" si="44"/>
        <v>3.0479999999999999E-3</v>
      </c>
      <c r="M154">
        <f t="shared" si="45"/>
        <v>-5.2300000000000003E-4</v>
      </c>
      <c r="N154">
        <f t="shared" si="46"/>
        <v>1.9419999999999999E-3</v>
      </c>
      <c r="O154" t="e">
        <f t="shared" si="39"/>
        <v>#VALUE!</v>
      </c>
      <c r="P154">
        <f t="shared" si="47"/>
        <v>8.3785500088198704E-3</v>
      </c>
      <c r="Q154" s="1">
        <f t="shared" si="48"/>
        <v>11695.316988076769</v>
      </c>
      <c r="R154" s="3">
        <f t="shared" si="49"/>
        <v>80.636372099458143</v>
      </c>
      <c r="S154">
        <f t="shared" si="50"/>
        <v>0.59325762558008133</v>
      </c>
      <c r="T154" t="str">
        <f t="shared" si="40"/>
        <v>-1000</v>
      </c>
      <c r="U154" t="str">
        <f t="shared" si="41"/>
        <v>-1000</v>
      </c>
      <c r="V154" t="str">
        <f t="shared" si="42"/>
        <v>-1000</v>
      </c>
      <c r="W154" t="str">
        <f t="shared" si="43"/>
        <v>-1000</v>
      </c>
      <c r="X154" t="str">
        <f t="shared" si="51"/>
        <v>-1000</v>
      </c>
      <c r="Y154">
        <f t="shared" si="52"/>
        <v>2.4949999999999998E-3</v>
      </c>
      <c r="Z154">
        <f t="shared" si="53"/>
        <v>-5.2300000000000003E-4</v>
      </c>
      <c r="AO154" s="9"/>
    </row>
    <row r="155" spans="1:41" x14ac:dyDescent="0.35">
      <c r="A155">
        <v>2.4166699999999999</v>
      </c>
      <c r="B155">
        <v>145.00020000000001</v>
      </c>
      <c r="C155">
        <v>10</v>
      </c>
      <c r="D155">
        <v>11850</v>
      </c>
      <c r="E155">
        <v>0.63249999999999995</v>
      </c>
      <c r="F155">
        <v>12979.3</v>
      </c>
      <c r="G155">
        <v>151</v>
      </c>
      <c r="H155">
        <v>-2857</v>
      </c>
      <c r="I155">
        <v>794</v>
      </c>
      <c r="J155">
        <v>-2001</v>
      </c>
      <c r="K155" t="s">
        <v>38</v>
      </c>
      <c r="L155">
        <f t="shared" si="44"/>
        <v>3.045E-3</v>
      </c>
      <c r="M155">
        <f t="shared" si="45"/>
        <v>-5.22E-4</v>
      </c>
      <c r="N155">
        <f t="shared" si="46"/>
        <v>1.9289999999999999E-3</v>
      </c>
      <c r="O155" t="e">
        <f t="shared" si="39"/>
        <v>#VALUE!</v>
      </c>
      <c r="P155">
        <f t="shared" si="47"/>
        <v>8.512965249603063E-3</v>
      </c>
      <c r="Q155" s="1">
        <f t="shared" si="48"/>
        <v>11850.347615702784</v>
      </c>
      <c r="R155" s="3">
        <f t="shared" si="49"/>
        <v>81.705270649947067</v>
      </c>
      <c r="S155">
        <f t="shared" si="50"/>
        <v>0.60112172213525505</v>
      </c>
      <c r="T155" t="str">
        <f t="shared" si="40"/>
        <v>-1000</v>
      </c>
      <c r="U155" t="str">
        <f t="shared" si="41"/>
        <v>-1000</v>
      </c>
      <c r="V155" t="str">
        <f t="shared" si="42"/>
        <v>-1000</v>
      </c>
      <c r="W155" t="str">
        <f t="shared" si="43"/>
        <v>-1000</v>
      </c>
      <c r="X155" t="str">
        <f t="shared" si="51"/>
        <v>-1000</v>
      </c>
      <c r="Y155">
        <f t="shared" si="52"/>
        <v>2.4870000000000001E-3</v>
      </c>
      <c r="Z155">
        <f t="shared" si="53"/>
        <v>-5.22E-4</v>
      </c>
      <c r="AO155" s="9"/>
    </row>
    <row r="156" spans="1:41" x14ac:dyDescent="0.35">
      <c r="A156">
        <v>2.4333300000000002</v>
      </c>
      <c r="B156">
        <v>145.99980000000002</v>
      </c>
      <c r="C156">
        <v>10</v>
      </c>
      <c r="D156">
        <v>11791.84</v>
      </c>
      <c r="E156">
        <v>0.63249999999999995</v>
      </c>
      <c r="F156">
        <v>12915.6</v>
      </c>
      <c r="G156">
        <v>152</v>
      </c>
      <c r="H156">
        <v>-2900</v>
      </c>
      <c r="I156">
        <v>804</v>
      </c>
      <c r="J156">
        <v>-2043</v>
      </c>
      <c r="K156" t="s">
        <v>38</v>
      </c>
      <c r="L156">
        <f t="shared" si="44"/>
        <v>3.088E-3</v>
      </c>
      <c r="M156">
        <f t="shared" si="45"/>
        <v>-5.3200000000000003E-4</v>
      </c>
      <c r="N156">
        <f t="shared" si="46"/>
        <v>1.9710000000000001E-3</v>
      </c>
      <c r="O156" t="e">
        <f t="shared" si="39"/>
        <v>#VALUE!</v>
      </c>
      <c r="P156">
        <f t="shared" si="47"/>
        <v>8.512965249603063E-3</v>
      </c>
      <c r="Q156" s="1">
        <f t="shared" si="48"/>
        <v>11792.188304867819</v>
      </c>
      <c r="R156" s="3">
        <f t="shared" si="49"/>
        <v>81.304276317402042</v>
      </c>
      <c r="S156">
        <f t="shared" si="50"/>
        <v>0.59817152808010454</v>
      </c>
      <c r="T156" t="str">
        <f t="shared" si="40"/>
        <v>-1000</v>
      </c>
      <c r="U156" t="str">
        <f t="shared" si="41"/>
        <v>-1000</v>
      </c>
      <c r="V156" t="str">
        <f t="shared" si="42"/>
        <v>-1000</v>
      </c>
      <c r="W156" t="str">
        <f t="shared" si="43"/>
        <v>-1000</v>
      </c>
      <c r="X156" t="str">
        <f t="shared" si="51"/>
        <v>-1000</v>
      </c>
      <c r="Y156">
        <f t="shared" si="52"/>
        <v>2.5295000000000001E-3</v>
      </c>
      <c r="Z156">
        <f t="shared" si="53"/>
        <v>-5.3200000000000003E-4</v>
      </c>
      <c r="AO156" s="9"/>
    </row>
    <row r="157" spans="1:41" x14ac:dyDescent="0.35">
      <c r="A157">
        <v>2.4500000000000002</v>
      </c>
      <c r="B157">
        <v>147</v>
      </c>
      <c r="C157">
        <v>10</v>
      </c>
      <c r="D157">
        <v>11978.55</v>
      </c>
      <c r="E157">
        <v>0.63270000000000004</v>
      </c>
      <c r="F157">
        <v>13120.1</v>
      </c>
      <c r="G157">
        <v>153</v>
      </c>
      <c r="H157">
        <v>-2905</v>
      </c>
      <c r="I157">
        <v>804</v>
      </c>
      <c r="J157">
        <v>-2036</v>
      </c>
      <c r="K157" t="s">
        <v>38</v>
      </c>
      <c r="L157">
        <f t="shared" si="44"/>
        <v>3.0929999999999998E-3</v>
      </c>
      <c r="M157">
        <f t="shared" si="45"/>
        <v>-5.3200000000000003E-4</v>
      </c>
      <c r="N157">
        <f t="shared" si="46"/>
        <v>1.964E-3</v>
      </c>
      <c r="O157" t="e">
        <f t="shared" si="39"/>
        <v>#VALUE!</v>
      </c>
      <c r="P157">
        <f t="shared" si="47"/>
        <v>8.6025754101252405E-3</v>
      </c>
      <c r="Q157" s="1">
        <f t="shared" si="48"/>
        <v>11978.900692085252</v>
      </c>
      <c r="R157" s="3">
        <f t="shared" si="49"/>
        <v>82.591612910894312</v>
      </c>
      <c r="S157">
        <f t="shared" si="50"/>
        <v>0.60764271621634147</v>
      </c>
      <c r="T157" t="str">
        <f t="shared" si="40"/>
        <v>-1000</v>
      </c>
      <c r="U157" t="str">
        <f t="shared" si="41"/>
        <v>-1000</v>
      </c>
      <c r="V157" t="str">
        <f t="shared" si="42"/>
        <v>-1000</v>
      </c>
      <c r="W157" t="str">
        <f t="shared" si="43"/>
        <v>-1000</v>
      </c>
      <c r="X157" t="str">
        <f t="shared" si="51"/>
        <v>-1000</v>
      </c>
      <c r="Y157">
        <f t="shared" si="52"/>
        <v>2.5284999999999999E-3</v>
      </c>
      <c r="Z157">
        <f t="shared" si="53"/>
        <v>-5.3200000000000003E-4</v>
      </c>
      <c r="AO157" s="9"/>
    </row>
    <row r="158" spans="1:41" x14ac:dyDescent="0.35">
      <c r="A158">
        <v>2.4666700000000001</v>
      </c>
      <c r="B158">
        <v>148.00020000000001</v>
      </c>
      <c r="C158">
        <v>10</v>
      </c>
      <c r="D158">
        <v>11942.76</v>
      </c>
      <c r="E158">
        <v>0.63270000000000004</v>
      </c>
      <c r="F158">
        <v>13080.9</v>
      </c>
      <c r="G158">
        <v>154</v>
      </c>
      <c r="H158">
        <v>-2957</v>
      </c>
      <c r="I158">
        <v>814</v>
      </c>
      <c r="J158">
        <v>-2071</v>
      </c>
      <c r="K158" t="s">
        <v>38</v>
      </c>
      <c r="L158">
        <f t="shared" si="44"/>
        <v>3.1449999999999998E-3</v>
      </c>
      <c r="M158">
        <f t="shared" si="45"/>
        <v>-5.4199999999999995E-4</v>
      </c>
      <c r="N158">
        <f t="shared" si="46"/>
        <v>1.9989999999999999E-3</v>
      </c>
      <c r="O158" t="e">
        <f t="shared" si="39"/>
        <v>#VALUE!</v>
      </c>
      <c r="P158">
        <f t="shared" si="47"/>
        <v>8.6025754101252405E-3</v>
      </c>
      <c r="Q158" s="1">
        <f t="shared" si="48"/>
        <v>11943.11034695604</v>
      </c>
      <c r="R158" s="3">
        <f t="shared" si="49"/>
        <v>82.34484716778968</v>
      </c>
      <c r="S158">
        <f t="shared" si="50"/>
        <v>0.60582721218240254</v>
      </c>
      <c r="T158" t="str">
        <f t="shared" si="40"/>
        <v>-1000</v>
      </c>
      <c r="U158" t="str">
        <f t="shared" si="41"/>
        <v>-1000</v>
      </c>
      <c r="V158" t="str">
        <f t="shared" si="42"/>
        <v>-1000</v>
      </c>
      <c r="W158" t="str">
        <f t="shared" si="43"/>
        <v>-1000</v>
      </c>
      <c r="X158" t="str">
        <f t="shared" si="51"/>
        <v>-1000</v>
      </c>
      <c r="Y158">
        <f t="shared" si="52"/>
        <v>2.5719999999999996E-3</v>
      </c>
      <c r="Z158">
        <f t="shared" si="53"/>
        <v>-5.4199999999999995E-4</v>
      </c>
      <c r="AO158" s="9"/>
    </row>
    <row r="159" spans="1:41" x14ac:dyDescent="0.35">
      <c r="A159">
        <v>2.48333</v>
      </c>
      <c r="B159">
        <v>148.99979999999999</v>
      </c>
      <c r="C159">
        <v>10</v>
      </c>
      <c r="D159">
        <v>12089.57</v>
      </c>
      <c r="E159">
        <v>0.63300000000000001</v>
      </c>
      <c r="F159">
        <v>13241.7</v>
      </c>
      <c r="G159">
        <v>155</v>
      </c>
      <c r="H159">
        <v>-2941</v>
      </c>
      <c r="I159">
        <v>812</v>
      </c>
      <c r="J159">
        <v>-2061</v>
      </c>
      <c r="K159" t="s">
        <v>38</v>
      </c>
      <c r="L159">
        <f t="shared" si="44"/>
        <v>3.1289999999999998E-3</v>
      </c>
      <c r="M159">
        <f t="shared" si="45"/>
        <v>-5.4000000000000001E-4</v>
      </c>
      <c r="N159">
        <f t="shared" si="46"/>
        <v>1.9889999999999999E-3</v>
      </c>
      <c r="O159" t="e">
        <f t="shared" si="39"/>
        <v>#VALUE!</v>
      </c>
      <c r="P159">
        <f t="shared" si="47"/>
        <v>8.7369906509084331E-3</v>
      </c>
      <c r="Q159" s="1">
        <f t="shared" si="48"/>
        <v>12089.923803506472</v>
      </c>
      <c r="R159" s="3">
        <f t="shared" si="49"/>
        <v>83.357090318076033</v>
      </c>
      <c r="S159">
        <f t="shared" si="50"/>
        <v>0.61327448383182503</v>
      </c>
      <c r="T159" t="str">
        <f t="shared" si="40"/>
        <v>-1000</v>
      </c>
      <c r="U159" t="str">
        <f t="shared" si="41"/>
        <v>-1000</v>
      </c>
      <c r="V159" t="str">
        <f t="shared" si="42"/>
        <v>-1000</v>
      </c>
      <c r="W159" t="str">
        <f t="shared" si="43"/>
        <v>-1000</v>
      </c>
      <c r="X159" t="str">
        <f t="shared" si="51"/>
        <v>-1000</v>
      </c>
      <c r="Y159">
        <f t="shared" si="52"/>
        <v>2.5589999999999996E-3</v>
      </c>
      <c r="Z159">
        <f t="shared" si="53"/>
        <v>-5.4000000000000001E-4</v>
      </c>
      <c r="AO159" s="9"/>
    </row>
    <row r="160" spans="1:41" x14ac:dyDescent="0.35">
      <c r="A160">
        <v>2.5</v>
      </c>
      <c r="B160">
        <v>150</v>
      </c>
      <c r="C160">
        <v>10</v>
      </c>
      <c r="D160">
        <v>12050.67</v>
      </c>
      <c r="E160">
        <v>0.63300000000000001</v>
      </c>
      <c r="F160">
        <v>13199.1</v>
      </c>
      <c r="G160">
        <v>156</v>
      </c>
      <c r="H160">
        <v>-3000</v>
      </c>
      <c r="I160">
        <v>824</v>
      </c>
      <c r="J160">
        <v>-2104</v>
      </c>
      <c r="K160" t="s">
        <v>38</v>
      </c>
      <c r="L160">
        <f t="shared" si="44"/>
        <v>3.1879999999999999E-3</v>
      </c>
      <c r="M160">
        <f t="shared" si="45"/>
        <v>-5.5199999999999997E-4</v>
      </c>
      <c r="N160">
        <f t="shared" si="46"/>
        <v>2.032E-3</v>
      </c>
      <c r="O160" t="e">
        <f t="shared" si="39"/>
        <v>#VALUE!</v>
      </c>
      <c r="P160">
        <f t="shared" si="47"/>
        <v>8.7369906509084331E-3</v>
      </c>
      <c r="Q160" s="1">
        <f t="shared" si="48"/>
        <v>12051.029193748709</v>
      </c>
      <c r="R160" s="3">
        <f t="shared" si="49"/>
        <v>83.088921423783745</v>
      </c>
      <c r="S160">
        <f t="shared" si="50"/>
        <v>0.61130151261126908</v>
      </c>
      <c r="T160" t="str">
        <f t="shared" si="40"/>
        <v>-1000</v>
      </c>
      <c r="U160" t="str">
        <f t="shared" si="41"/>
        <v>-1000</v>
      </c>
      <c r="V160" t="str">
        <f t="shared" si="42"/>
        <v>-1000</v>
      </c>
      <c r="W160" t="str">
        <f t="shared" si="43"/>
        <v>-1000</v>
      </c>
      <c r="X160" t="str">
        <f t="shared" si="51"/>
        <v>-1000</v>
      </c>
      <c r="Y160">
        <f t="shared" si="52"/>
        <v>2.6099999999999999E-3</v>
      </c>
      <c r="Z160">
        <f t="shared" si="53"/>
        <v>-5.5199999999999997E-4</v>
      </c>
      <c r="AO160" s="9"/>
    </row>
    <row r="161" spans="1:41" x14ac:dyDescent="0.35">
      <c r="A161">
        <v>2.51667</v>
      </c>
      <c r="B161">
        <v>151.00020000000001</v>
      </c>
      <c r="C161">
        <v>10</v>
      </c>
      <c r="D161">
        <v>12232.36</v>
      </c>
      <c r="E161">
        <v>0.63319999999999999</v>
      </c>
      <c r="F161">
        <v>13398.1</v>
      </c>
      <c r="G161">
        <v>157</v>
      </c>
      <c r="H161">
        <v>-2995</v>
      </c>
      <c r="I161">
        <v>823</v>
      </c>
      <c r="J161">
        <v>-2100</v>
      </c>
      <c r="K161" t="s">
        <v>38</v>
      </c>
      <c r="L161">
        <f t="shared" si="44"/>
        <v>3.1830000000000001E-3</v>
      </c>
      <c r="M161">
        <f t="shared" si="45"/>
        <v>-5.5099999999999995E-4</v>
      </c>
      <c r="N161">
        <f t="shared" si="46"/>
        <v>2.0279999999999999E-3</v>
      </c>
      <c r="O161" t="e">
        <f t="shared" si="39"/>
        <v>#VALUE!</v>
      </c>
      <c r="P161">
        <f t="shared" si="47"/>
        <v>8.8266008114305603E-3</v>
      </c>
      <c r="Q161" s="1">
        <f t="shared" si="48"/>
        <v>12232.71997641995</v>
      </c>
      <c r="R161" s="3">
        <f t="shared" si="49"/>
        <v>84.341635272707762</v>
      </c>
      <c r="S161">
        <f t="shared" si="50"/>
        <v>0.62051797441621348</v>
      </c>
      <c r="T161" t="str">
        <f t="shared" si="40"/>
        <v>-1000</v>
      </c>
      <c r="U161" t="str">
        <f t="shared" si="41"/>
        <v>-1000</v>
      </c>
      <c r="V161" t="str">
        <f t="shared" si="42"/>
        <v>-1000</v>
      </c>
      <c r="W161" t="str">
        <f t="shared" si="43"/>
        <v>-1000</v>
      </c>
      <c r="X161" t="str">
        <f t="shared" si="51"/>
        <v>-1000</v>
      </c>
      <c r="Y161">
        <f t="shared" si="52"/>
        <v>2.6055000000000002E-3</v>
      </c>
      <c r="Z161">
        <f t="shared" si="53"/>
        <v>-5.5099999999999995E-4</v>
      </c>
      <c r="AO161" s="9"/>
    </row>
    <row r="162" spans="1:41" x14ac:dyDescent="0.35">
      <c r="A162">
        <v>2.5333299999999999</v>
      </c>
      <c r="B162">
        <v>151.99979999999999</v>
      </c>
      <c r="C162">
        <v>10</v>
      </c>
      <c r="D162">
        <v>12226.61</v>
      </c>
      <c r="E162">
        <v>0.63319999999999999</v>
      </c>
      <c r="F162">
        <v>13391.8</v>
      </c>
      <c r="G162">
        <v>158</v>
      </c>
      <c r="H162">
        <v>-3033</v>
      </c>
      <c r="I162">
        <v>830</v>
      </c>
      <c r="J162">
        <v>-2120</v>
      </c>
      <c r="K162" t="s">
        <v>38</v>
      </c>
      <c r="L162">
        <f t="shared" si="44"/>
        <v>3.2209999999999999E-3</v>
      </c>
      <c r="M162">
        <f t="shared" si="45"/>
        <v>-5.5800000000000001E-4</v>
      </c>
      <c r="N162">
        <f t="shared" si="46"/>
        <v>2.0479999999999999E-3</v>
      </c>
      <c r="O162" t="e">
        <f t="shared" si="39"/>
        <v>#VALUE!</v>
      </c>
      <c r="P162">
        <f t="shared" si="47"/>
        <v>8.8266008114305603E-3</v>
      </c>
      <c r="Q162" s="1">
        <f t="shared" si="48"/>
        <v>12226.967956667042</v>
      </c>
      <c r="R162" s="3">
        <f t="shared" si="49"/>
        <v>84.301976492565942</v>
      </c>
      <c r="S162">
        <f t="shared" si="50"/>
        <v>0.62022619698218762</v>
      </c>
      <c r="T162" t="str">
        <f t="shared" si="40"/>
        <v>-1000</v>
      </c>
      <c r="U162" t="str">
        <f t="shared" si="41"/>
        <v>-1000</v>
      </c>
      <c r="V162" t="str">
        <f t="shared" si="42"/>
        <v>-1000</v>
      </c>
      <c r="W162" t="str">
        <f t="shared" si="43"/>
        <v>-1000</v>
      </c>
      <c r="X162" t="str">
        <f t="shared" si="51"/>
        <v>-1000</v>
      </c>
      <c r="Y162">
        <f t="shared" si="52"/>
        <v>2.6344999999999997E-3</v>
      </c>
      <c r="Z162">
        <f t="shared" si="53"/>
        <v>-5.5800000000000001E-4</v>
      </c>
      <c r="AO162" s="9"/>
    </row>
    <row r="163" spans="1:41" x14ac:dyDescent="0.35">
      <c r="A163">
        <v>2.5499999999999998</v>
      </c>
      <c r="B163">
        <v>153</v>
      </c>
      <c r="C163">
        <v>10</v>
      </c>
      <c r="D163">
        <v>12310.87</v>
      </c>
      <c r="E163">
        <v>0.63349999999999995</v>
      </c>
      <c r="F163">
        <v>13484.1</v>
      </c>
      <c r="G163">
        <v>159</v>
      </c>
      <c r="H163">
        <v>-3031</v>
      </c>
      <c r="I163">
        <v>831</v>
      </c>
      <c r="J163">
        <v>-2126</v>
      </c>
      <c r="K163" t="s">
        <v>38</v>
      </c>
      <c r="L163">
        <f t="shared" si="44"/>
        <v>3.2190000000000001E-3</v>
      </c>
      <c r="M163">
        <f t="shared" si="45"/>
        <v>-5.5900000000000004E-4</v>
      </c>
      <c r="N163">
        <f t="shared" si="46"/>
        <v>2.0539999999999998E-3</v>
      </c>
      <c r="O163" t="e">
        <f t="shared" si="39"/>
        <v>#VALUE!</v>
      </c>
      <c r="P163">
        <f t="shared" si="47"/>
        <v>8.9610160522137529E-3</v>
      </c>
      <c r="Q163" s="1">
        <f t="shared" si="48"/>
        <v>12311.239611142197</v>
      </c>
      <c r="R163" s="3">
        <f t="shared" si="49"/>
        <v>84.883009096865891</v>
      </c>
      <c r="S163">
        <f t="shared" si="50"/>
        <v>0.62450096796005894</v>
      </c>
      <c r="T163" t="str">
        <f t="shared" si="40"/>
        <v>-1000</v>
      </c>
      <c r="U163" t="str">
        <f t="shared" si="41"/>
        <v>-1000</v>
      </c>
      <c r="V163" t="str">
        <f t="shared" si="42"/>
        <v>-1000</v>
      </c>
      <c r="W163" t="str">
        <f t="shared" si="43"/>
        <v>-1000</v>
      </c>
      <c r="X163" t="str">
        <f t="shared" si="51"/>
        <v>-1000</v>
      </c>
      <c r="Y163">
        <f t="shared" si="52"/>
        <v>2.6365E-3</v>
      </c>
      <c r="Z163">
        <f t="shared" si="53"/>
        <v>-5.5900000000000004E-4</v>
      </c>
      <c r="AO163" s="9"/>
    </row>
    <row r="164" spans="1:41" x14ac:dyDescent="0.35">
      <c r="A164">
        <v>2.5666699999999998</v>
      </c>
      <c r="B164">
        <v>154.00019999999998</v>
      </c>
      <c r="C164">
        <v>10</v>
      </c>
      <c r="D164">
        <v>12334.43</v>
      </c>
      <c r="E164">
        <v>0.63349999999999995</v>
      </c>
      <c r="F164">
        <v>13509.9</v>
      </c>
      <c r="G164">
        <v>160</v>
      </c>
      <c r="H164">
        <v>-3078</v>
      </c>
      <c r="I164">
        <v>839</v>
      </c>
      <c r="J164">
        <v>-2154</v>
      </c>
      <c r="K164" t="s">
        <v>38</v>
      </c>
      <c r="L164">
        <f t="shared" si="44"/>
        <v>3.2659999999999998E-3</v>
      </c>
      <c r="M164">
        <f t="shared" si="45"/>
        <v>-5.6700000000000001E-4</v>
      </c>
      <c r="N164">
        <f t="shared" si="46"/>
        <v>2.0820000000000001E-3</v>
      </c>
      <c r="O164" t="e">
        <f t="shared" si="39"/>
        <v>#VALUE!</v>
      </c>
      <c r="P164">
        <f t="shared" si="47"/>
        <v>8.9610160522137529E-3</v>
      </c>
      <c r="Q164" s="1">
        <f t="shared" si="48"/>
        <v>12334.795501558869</v>
      </c>
      <c r="R164" s="3">
        <f t="shared" si="49"/>
        <v>85.045421244113314</v>
      </c>
      <c r="S164">
        <f t="shared" si="50"/>
        <v>0.62569586602321248</v>
      </c>
      <c r="T164" t="str">
        <f t="shared" si="40"/>
        <v>-1000</v>
      </c>
      <c r="U164" t="str">
        <f t="shared" si="41"/>
        <v>-1000</v>
      </c>
      <c r="V164" t="str">
        <f t="shared" si="42"/>
        <v>-1000</v>
      </c>
      <c r="W164" t="str">
        <f t="shared" si="43"/>
        <v>-1000</v>
      </c>
      <c r="X164" t="str">
        <f t="shared" si="51"/>
        <v>-1000</v>
      </c>
      <c r="Y164">
        <f t="shared" si="52"/>
        <v>2.6740000000000002E-3</v>
      </c>
      <c r="Z164">
        <f t="shared" si="53"/>
        <v>-5.6700000000000001E-4</v>
      </c>
      <c r="AO164" s="9"/>
    </row>
    <row r="165" spans="1:41" x14ac:dyDescent="0.35">
      <c r="A165">
        <v>2.5833300000000001</v>
      </c>
      <c r="B165">
        <v>154.99979999999999</v>
      </c>
      <c r="C165">
        <v>10</v>
      </c>
      <c r="D165">
        <v>12453.48</v>
      </c>
      <c r="E165">
        <v>0.63370000000000004</v>
      </c>
      <c r="F165">
        <v>13640.3</v>
      </c>
      <c r="G165">
        <v>161</v>
      </c>
      <c r="H165">
        <v>-3079</v>
      </c>
      <c r="I165">
        <v>841</v>
      </c>
      <c r="J165">
        <v>-2161</v>
      </c>
      <c r="K165" t="s">
        <v>38</v>
      </c>
      <c r="L165">
        <f t="shared" si="44"/>
        <v>3.2669999999999999E-3</v>
      </c>
      <c r="M165">
        <f t="shared" si="45"/>
        <v>-5.6899999999999995E-4</v>
      </c>
      <c r="N165">
        <f t="shared" si="46"/>
        <v>2.0890000000000001E-3</v>
      </c>
      <c r="O165" t="e">
        <f t="shared" si="39"/>
        <v>#VALUE!</v>
      </c>
      <c r="P165">
        <f t="shared" si="47"/>
        <v>9.0506262127359304E-3</v>
      </c>
      <c r="Q165" s="1">
        <f t="shared" si="48"/>
        <v>12453.853180253995</v>
      </c>
      <c r="R165" s="3">
        <f t="shared" si="49"/>
        <v>85.866295042604222</v>
      </c>
      <c r="S165">
        <f t="shared" si="50"/>
        <v>0.63173519576876402</v>
      </c>
      <c r="T165" t="str">
        <f t="shared" si="40"/>
        <v>-1000</v>
      </c>
      <c r="U165" t="str">
        <f t="shared" si="41"/>
        <v>-1000</v>
      </c>
      <c r="V165" t="str">
        <f t="shared" si="42"/>
        <v>-1000</v>
      </c>
      <c r="W165" t="str">
        <f t="shared" si="43"/>
        <v>-1000</v>
      </c>
      <c r="X165" t="str">
        <f t="shared" si="51"/>
        <v>-1000</v>
      </c>
      <c r="Y165">
        <f t="shared" si="52"/>
        <v>2.6779999999999998E-3</v>
      </c>
      <c r="Z165">
        <f t="shared" si="53"/>
        <v>-5.6899999999999995E-4</v>
      </c>
      <c r="AO165" s="9"/>
    </row>
    <row r="166" spans="1:41" x14ac:dyDescent="0.35">
      <c r="A166">
        <v>2.6</v>
      </c>
      <c r="B166">
        <v>156</v>
      </c>
      <c r="C166">
        <v>10</v>
      </c>
      <c r="D166">
        <v>12484.53</v>
      </c>
      <c r="E166">
        <v>0.63370000000000004</v>
      </c>
      <c r="F166">
        <v>13674.3</v>
      </c>
      <c r="G166">
        <v>162</v>
      </c>
      <c r="H166">
        <v>-3112</v>
      </c>
      <c r="I166">
        <v>847</v>
      </c>
      <c r="J166">
        <v>-2177</v>
      </c>
      <c r="K166" t="s">
        <v>38</v>
      </c>
      <c r="L166">
        <f t="shared" si="44"/>
        <v>3.3E-3</v>
      </c>
      <c r="M166">
        <f t="shared" si="45"/>
        <v>-5.7499999999999999E-4</v>
      </c>
      <c r="N166">
        <f t="shared" si="46"/>
        <v>2.1050000000000001E-3</v>
      </c>
      <c r="O166" t="e">
        <f t="shared" si="39"/>
        <v>#VALUE!</v>
      </c>
      <c r="P166">
        <f t="shared" si="47"/>
        <v>9.0506262127359304E-3</v>
      </c>
      <c r="Q166" s="1">
        <f t="shared" si="48"/>
        <v>12484.895826539534</v>
      </c>
      <c r="R166" s="3">
        <f t="shared" si="49"/>
        <v>86.080326554480678</v>
      </c>
      <c r="S166">
        <f t="shared" si="50"/>
        <v>0.63330986763493546</v>
      </c>
      <c r="T166" t="str">
        <f t="shared" si="40"/>
        <v>-1000</v>
      </c>
      <c r="U166" t="str">
        <f t="shared" si="41"/>
        <v>-1000</v>
      </c>
      <c r="V166" t="str">
        <f t="shared" si="42"/>
        <v>-1000</v>
      </c>
      <c r="W166" t="str">
        <f t="shared" si="43"/>
        <v>-1000</v>
      </c>
      <c r="X166" t="str">
        <f t="shared" si="51"/>
        <v>-1000</v>
      </c>
      <c r="Y166">
        <f t="shared" si="52"/>
        <v>2.7025E-3</v>
      </c>
      <c r="Z166">
        <f t="shared" si="53"/>
        <v>-5.7499999999999999E-4</v>
      </c>
      <c r="AO166" s="9"/>
    </row>
    <row r="167" spans="1:41" x14ac:dyDescent="0.35">
      <c r="A167">
        <v>2.6166700000000001</v>
      </c>
      <c r="B167">
        <v>157.00020000000001</v>
      </c>
      <c r="C167">
        <v>10</v>
      </c>
      <c r="D167">
        <v>12551.27</v>
      </c>
      <c r="E167">
        <v>0.63400000000000001</v>
      </c>
      <c r="F167">
        <v>13747.4</v>
      </c>
      <c r="G167">
        <v>163</v>
      </c>
      <c r="H167">
        <v>-3120</v>
      </c>
      <c r="I167">
        <v>850</v>
      </c>
      <c r="J167">
        <v>-2191</v>
      </c>
      <c r="K167" t="s">
        <v>38</v>
      </c>
      <c r="L167">
        <f t="shared" si="44"/>
        <v>3.3080000000000002E-3</v>
      </c>
      <c r="M167">
        <f t="shared" si="45"/>
        <v>-5.7799999999999995E-4</v>
      </c>
      <c r="N167">
        <f t="shared" si="46"/>
        <v>2.1189999999999998E-3</v>
      </c>
      <c r="O167" t="e">
        <f t="shared" si="39"/>
        <v>#VALUE!</v>
      </c>
      <c r="P167">
        <f t="shared" si="47"/>
        <v>9.185041453519123E-3</v>
      </c>
      <c r="Q167" s="1">
        <f t="shared" si="48"/>
        <v>12551.637516053443</v>
      </c>
      <c r="R167" s="3">
        <f t="shared" si="49"/>
        <v>86.540494305015088</v>
      </c>
      <c r="S167">
        <f t="shared" si="50"/>
        <v>0.63669541214720404</v>
      </c>
      <c r="T167" t="str">
        <f t="shared" si="40"/>
        <v>-1000</v>
      </c>
      <c r="U167" t="str">
        <f t="shared" si="41"/>
        <v>-1000</v>
      </c>
      <c r="V167" t="str">
        <f t="shared" si="42"/>
        <v>-1000</v>
      </c>
      <c r="W167" t="str">
        <f t="shared" si="43"/>
        <v>-1000</v>
      </c>
      <c r="X167" t="str">
        <f t="shared" si="51"/>
        <v>-1000</v>
      </c>
      <c r="Y167">
        <f t="shared" si="52"/>
        <v>2.7134999999999998E-3</v>
      </c>
      <c r="Z167">
        <f t="shared" si="53"/>
        <v>-5.7799999999999995E-4</v>
      </c>
      <c r="AO167" s="9"/>
    </row>
    <row r="168" spans="1:41" x14ac:dyDescent="0.35">
      <c r="A168">
        <v>2.6333299999999999</v>
      </c>
      <c r="B168">
        <v>157.99979999999999</v>
      </c>
      <c r="C168">
        <v>10</v>
      </c>
      <c r="D168">
        <v>12610.43</v>
      </c>
      <c r="E168">
        <v>0.63400000000000001</v>
      </c>
      <c r="F168">
        <v>13812.2</v>
      </c>
      <c r="G168">
        <v>164</v>
      </c>
      <c r="H168">
        <v>-3161</v>
      </c>
      <c r="I168">
        <v>858</v>
      </c>
      <c r="J168">
        <v>-2216</v>
      </c>
      <c r="K168" t="s">
        <v>38</v>
      </c>
      <c r="L168">
        <f t="shared" si="44"/>
        <v>3.349E-3</v>
      </c>
      <c r="M168">
        <f t="shared" si="45"/>
        <v>-5.8600000000000004E-4</v>
      </c>
      <c r="N168">
        <f t="shared" si="46"/>
        <v>2.1440000000000001E-3</v>
      </c>
      <c r="O168" t="e">
        <f t="shared" si="39"/>
        <v>#VALUE!</v>
      </c>
      <c r="P168">
        <f t="shared" si="47"/>
        <v>9.185041453519123E-3</v>
      </c>
      <c r="Q168" s="1">
        <f t="shared" si="48"/>
        <v>12610.801147797647</v>
      </c>
      <c r="R168" s="3">
        <f t="shared" si="49"/>
        <v>86.948413186473772</v>
      </c>
      <c r="S168">
        <f t="shared" si="50"/>
        <v>0.63969655146861315</v>
      </c>
      <c r="T168" t="str">
        <f t="shared" si="40"/>
        <v>-1000</v>
      </c>
      <c r="U168" t="str">
        <f t="shared" si="41"/>
        <v>-1000</v>
      </c>
      <c r="V168" t="str">
        <f t="shared" si="42"/>
        <v>-1000</v>
      </c>
      <c r="W168" t="str">
        <f t="shared" si="43"/>
        <v>-1000</v>
      </c>
      <c r="X168" t="str">
        <f t="shared" si="51"/>
        <v>-1000</v>
      </c>
      <c r="Y168">
        <f t="shared" si="52"/>
        <v>2.7464999999999998E-3</v>
      </c>
      <c r="Z168">
        <f t="shared" si="53"/>
        <v>-5.8600000000000004E-4</v>
      </c>
      <c r="AO168" s="9"/>
    </row>
    <row r="169" spans="1:41" x14ac:dyDescent="0.35">
      <c r="A169">
        <v>2.65</v>
      </c>
      <c r="B169">
        <v>159</v>
      </c>
      <c r="C169">
        <v>10</v>
      </c>
      <c r="D169">
        <v>12710.76</v>
      </c>
      <c r="E169">
        <v>0.63419999999999999</v>
      </c>
      <c r="F169">
        <v>13922.1</v>
      </c>
      <c r="G169">
        <v>165</v>
      </c>
      <c r="H169">
        <v>-3181</v>
      </c>
      <c r="I169">
        <v>863</v>
      </c>
      <c r="J169">
        <v>-2239</v>
      </c>
      <c r="K169" t="s">
        <v>38</v>
      </c>
      <c r="L169">
        <f t="shared" si="44"/>
        <v>3.369E-3</v>
      </c>
      <c r="M169">
        <f t="shared" si="45"/>
        <v>-5.9100000000000005E-4</v>
      </c>
      <c r="N169">
        <f t="shared" si="46"/>
        <v>2.1670000000000001E-3</v>
      </c>
      <c r="O169" t="e">
        <f t="shared" si="39"/>
        <v>#VALUE!</v>
      </c>
      <c r="P169">
        <f t="shared" si="47"/>
        <v>9.2746516140412519E-3</v>
      </c>
      <c r="Q169" s="1">
        <f t="shared" si="48"/>
        <v>12711.14193682061</v>
      </c>
      <c r="R169" s="3">
        <f t="shared" si="49"/>
        <v>87.640238573392111</v>
      </c>
      <c r="S169">
        <f t="shared" si="50"/>
        <v>0.64478644670662011</v>
      </c>
      <c r="T169" t="str">
        <f t="shared" si="40"/>
        <v>-1000</v>
      </c>
      <c r="U169" t="str">
        <f t="shared" si="41"/>
        <v>-1000</v>
      </c>
      <c r="V169" t="str">
        <f t="shared" si="42"/>
        <v>-1000</v>
      </c>
      <c r="W169" t="str">
        <f t="shared" si="43"/>
        <v>-1000</v>
      </c>
      <c r="X169" t="str">
        <f t="shared" si="51"/>
        <v>-1000</v>
      </c>
      <c r="Y169">
        <f t="shared" si="52"/>
        <v>2.7680000000000001E-3</v>
      </c>
      <c r="Z169">
        <f t="shared" si="53"/>
        <v>-5.9100000000000005E-4</v>
      </c>
      <c r="AO169" s="9"/>
    </row>
    <row r="170" spans="1:41" x14ac:dyDescent="0.35">
      <c r="A170">
        <v>2.6666699999999999</v>
      </c>
      <c r="B170">
        <v>160.00020000000001</v>
      </c>
      <c r="C170">
        <v>10</v>
      </c>
      <c r="D170">
        <v>12811.92</v>
      </c>
      <c r="E170">
        <v>0.63419999999999999</v>
      </c>
      <c r="F170">
        <v>14032.9</v>
      </c>
      <c r="G170">
        <v>166</v>
      </c>
      <c r="H170">
        <v>-3187</v>
      </c>
      <c r="I170">
        <v>864</v>
      </c>
      <c r="J170">
        <v>-2234</v>
      </c>
      <c r="K170" t="s">
        <v>38</v>
      </c>
      <c r="L170">
        <f t="shared" si="44"/>
        <v>3.375E-3</v>
      </c>
      <c r="M170">
        <f t="shared" si="45"/>
        <v>-5.9199999999999997E-4</v>
      </c>
      <c r="N170">
        <f t="shared" si="46"/>
        <v>2.1619999999999999E-3</v>
      </c>
      <c r="O170" t="e">
        <f t="shared" si="39"/>
        <v>#VALUE!</v>
      </c>
      <c r="P170">
        <f t="shared" si="47"/>
        <v>9.2746516140412519E-3</v>
      </c>
      <c r="Q170" s="1">
        <f t="shared" si="48"/>
        <v>12812.304442951128</v>
      </c>
      <c r="R170" s="3">
        <f t="shared" si="49"/>
        <v>88.337729500330695</v>
      </c>
      <c r="S170">
        <f t="shared" si="50"/>
        <v>0.64991802443520219</v>
      </c>
      <c r="T170" t="str">
        <f t="shared" ref="T170:T201" si="54">IFERROR(IF(AND(ROW(T170)&gt;$O$3,ROW(T170)&lt;$O$4),L170,"-1000"),-1000)</f>
        <v>-1000</v>
      </c>
      <c r="U170" t="str">
        <f t="shared" ref="U170:U201" si="55">IFERROR(IF(AND(ROW(U170)&gt;$O$3,ROW(U170)&lt;$O$4),M170,"-1000"),-1000)</f>
        <v>-1000</v>
      </c>
      <c r="V170" t="str">
        <f t="shared" ref="V170:V201" si="56">IFERROR(IF(AND(ROW(V170)&gt;$O$3,ROW(V170)&lt;$O$4),N170,"-1000"),-1000)</f>
        <v>-1000</v>
      </c>
      <c r="W170" t="str">
        <f t="shared" si="43"/>
        <v>-1000</v>
      </c>
      <c r="X170" t="str">
        <f t="shared" si="51"/>
        <v>-1000</v>
      </c>
      <c r="Y170">
        <f t="shared" si="52"/>
        <v>2.7685000000000001E-3</v>
      </c>
      <c r="Z170">
        <f t="shared" si="53"/>
        <v>-5.9199999999999997E-4</v>
      </c>
      <c r="AO170" s="9"/>
    </row>
    <row r="171" spans="1:41" x14ac:dyDescent="0.35">
      <c r="A171">
        <v>2.6833300000000002</v>
      </c>
      <c r="B171">
        <v>160.99980000000002</v>
      </c>
      <c r="C171">
        <v>10</v>
      </c>
      <c r="D171">
        <v>12781.8</v>
      </c>
      <c r="E171">
        <v>0.63449999999999995</v>
      </c>
      <c r="F171">
        <v>13999.9</v>
      </c>
      <c r="G171">
        <v>167</v>
      </c>
      <c r="H171">
        <v>-3219</v>
      </c>
      <c r="I171">
        <v>871</v>
      </c>
      <c r="J171">
        <v>-2267</v>
      </c>
      <c r="K171" t="s">
        <v>38</v>
      </c>
      <c r="L171">
        <f t="shared" si="44"/>
        <v>3.4069999999999999E-3</v>
      </c>
      <c r="M171">
        <f t="shared" si="45"/>
        <v>-5.9900000000000003E-4</v>
      </c>
      <c r="N171">
        <f t="shared" si="46"/>
        <v>2.1949999999999999E-3</v>
      </c>
      <c r="O171" t="e">
        <f t="shared" si="39"/>
        <v>#VALUE!</v>
      </c>
      <c r="P171">
        <f t="shared" si="47"/>
        <v>9.4090668548244428E-3</v>
      </c>
      <c r="Q171" s="1">
        <f t="shared" si="48"/>
        <v>12782.174815673989</v>
      </c>
      <c r="R171" s="3">
        <f t="shared" si="49"/>
        <v>88.129993032921192</v>
      </c>
      <c r="S171">
        <f t="shared" si="50"/>
        <v>0.64838966644744767</v>
      </c>
      <c r="T171" t="str">
        <f t="shared" si="54"/>
        <v>-1000</v>
      </c>
      <c r="U171" t="str">
        <f t="shared" si="55"/>
        <v>-1000</v>
      </c>
      <c r="V171" t="str">
        <f t="shared" si="56"/>
        <v>-1000</v>
      </c>
      <c r="W171" t="str">
        <f t="shared" si="43"/>
        <v>-1000</v>
      </c>
      <c r="X171" t="str">
        <f t="shared" si="51"/>
        <v>-1000</v>
      </c>
      <c r="Y171">
        <f t="shared" si="52"/>
        <v>2.8009999999999997E-3</v>
      </c>
      <c r="Z171">
        <f t="shared" si="53"/>
        <v>-5.9900000000000003E-4</v>
      </c>
      <c r="AO171" s="9"/>
    </row>
    <row r="172" spans="1:41" x14ac:dyDescent="0.35">
      <c r="A172">
        <v>2.7</v>
      </c>
      <c r="B172">
        <v>162</v>
      </c>
      <c r="C172">
        <v>10</v>
      </c>
      <c r="D172">
        <v>12919.57</v>
      </c>
      <c r="E172">
        <v>0.63449999999999995</v>
      </c>
      <c r="F172">
        <v>14150.8</v>
      </c>
      <c r="G172">
        <v>168</v>
      </c>
      <c r="H172">
        <v>-3234</v>
      </c>
      <c r="I172">
        <v>874</v>
      </c>
      <c r="J172">
        <v>-2269</v>
      </c>
      <c r="K172" t="s">
        <v>38</v>
      </c>
      <c r="L172">
        <f t="shared" si="44"/>
        <v>3.4220000000000001E-3</v>
      </c>
      <c r="M172">
        <f t="shared" si="45"/>
        <v>-6.02E-4</v>
      </c>
      <c r="N172">
        <f t="shared" si="46"/>
        <v>2.1970000000000002E-3</v>
      </c>
      <c r="O172" t="e">
        <f t="shared" si="39"/>
        <v>#VALUE!</v>
      </c>
      <c r="P172">
        <f t="shared" si="47"/>
        <v>9.4090668548244428E-3</v>
      </c>
      <c r="Q172" s="1">
        <f t="shared" si="48"/>
        <v>12919.949384041276</v>
      </c>
      <c r="R172" s="3">
        <f t="shared" si="49"/>
        <v>89.079915242984669</v>
      </c>
      <c r="S172">
        <f t="shared" si="50"/>
        <v>0.65537843070054369</v>
      </c>
      <c r="T172" t="str">
        <f t="shared" si="54"/>
        <v>-1000</v>
      </c>
      <c r="U172" t="str">
        <f t="shared" si="55"/>
        <v>-1000</v>
      </c>
      <c r="V172" t="str">
        <f t="shared" si="56"/>
        <v>-1000</v>
      </c>
      <c r="W172" t="str">
        <f t="shared" si="43"/>
        <v>-1000</v>
      </c>
      <c r="X172" t="str">
        <f t="shared" si="51"/>
        <v>-1000</v>
      </c>
      <c r="Y172">
        <f t="shared" si="52"/>
        <v>2.8095000000000004E-3</v>
      </c>
      <c r="Z172">
        <f t="shared" si="53"/>
        <v>-6.02E-4</v>
      </c>
      <c r="AO172" s="9"/>
    </row>
    <row r="173" spans="1:41" x14ac:dyDescent="0.35">
      <c r="A173">
        <v>2.7166700000000001</v>
      </c>
      <c r="B173">
        <v>163.00020000000001</v>
      </c>
      <c r="C173">
        <v>10</v>
      </c>
      <c r="D173">
        <v>12929.79</v>
      </c>
      <c r="E173">
        <v>0.63470000000000004</v>
      </c>
      <c r="F173">
        <v>14162</v>
      </c>
      <c r="G173">
        <v>169</v>
      </c>
      <c r="H173">
        <v>-3268</v>
      </c>
      <c r="I173">
        <v>882</v>
      </c>
      <c r="J173">
        <v>-2305</v>
      </c>
      <c r="K173" t="s">
        <v>38</v>
      </c>
      <c r="L173">
        <f t="shared" si="44"/>
        <v>3.4559999999999999E-3</v>
      </c>
      <c r="M173">
        <f t="shared" si="45"/>
        <v>-6.0999999999999997E-4</v>
      </c>
      <c r="N173">
        <f t="shared" si="46"/>
        <v>2.2330000000000002E-3</v>
      </c>
      <c r="O173" t="e">
        <f t="shared" si="39"/>
        <v>#VALUE!</v>
      </c>
      <c r="P173">
        <f t="shared" si="47"/>
        <v>9.4986770153466203E-3</v>
      </c>
      <c r="Q173" s="1">
        <f t="shared" si="48"/>
        <v>12930.175196935337</v>
      </c>
      <c r="R173" s="3">
        <f t="shared" si="49"/>
        <v>89.150419741014559</v>
      </c>
      <c r="S173">
        <f t="shared" si="50"/>
        <v>0.65589714613881189</v>
      </c>
      <c r="T173" t="str">
        <f t="shared" si="54"/>
        <v>-1000</v>
      </c>
      <c r="U173" t="str">
        <f t="shared" si="55"/>
        <v>-1000</v>
      </c>
      <c r="V173" t="str">
        <f t="shared" si="56"/>
        <v>-1000</v>
      </c>
      <c r="W173" t="str">
        <f t="shared" si="43"/>
        <v>-1000</v>
      </c>
      <c r="X173" t="str">
        <f t="shared" si="51"/>
        <v>-1000</v>
      </c>
      <c r="Y173">
        <f t="shared" si="52"/>
        <v>2.8444999999999998E-3</v>
      </c>
      <c r="Z173">
        <f t="shared" si="53"/>
        <v>-6.0999999999999997E-4</v>
      </c>
      <c r="AO173" s="9"/>
    </row>
    <row r="174" spans="1:41" x14ac:dyDescent="0.35">
      <c r="A174">
        <v>2.73333</v>
      </c>
      <c r="B174">
        <v>163.99979999999999</v>
      </c>
      <c r="C174">
        <v>10</v>
      </c>
      <c r="D174">
        <v>13077.79</v>
      </c>
      <c r="E174">
        <v>0.63500000000000001</v>
      </c>
      <c r="F174">
        <v>14324.1</v>
      </c>
      <c r="G174">
        <v>170</v>
      </c>
      <c r="H174">
        <v>-3270</v>
      </c>
      <c r="I174">
        <v>882</v>
      </c>
      <c r="J174">
        <v>-2296</v>
      </c>
      <c r="K174" t="s">
        <v>38</v>
      </c>
      <c r="L174">
        <f t="shared" si="44"/>
        <v>3.4580000000000001E-3</v>
      </c>
      <c r="M174">
        <f t="shared" si="45"/>
        <v>-6.0999999999999997E-4</v>
      </c>
      <c r="N174">
        <f t="shared" si="46"/>
        <v>2.2239999999999998E-3</v>
      </c>
      <c r="O174" t="e">
        <f t="shared" si="39"/>
        <v>#VALUE!</v>
      </c>
      <c r="P174">
        <f t="shared" si="47"/>
        <v>9.6330922561298129E-3</v>
      </c>
      <c r="Q174" s="1">
        <f t="shared" si="48"/>
        <v>13078.175578196686</v>
      </c>
      <c r="R174" s="3">
        <f t="shared" si="49"/>
        <v>90.170846449107955</v>
      </c>
      <c r="S174">
        <f t="shared" si="50"/>
        <v>0.66340462583017623</v>
      </c>
      <c r="T174" t="str">
        <f t="shared" si="54"/>
        <v>-1000</v>
      </c>
      <c r="U174" t="str">
        <f t="shared" si="55"/>
        <v>-1000</v>
      </c>
      <c r="V174" t="str">
        <f t="shared" si="56"/>
        <v>-1000</v>
      </c>
      <c r="W174" t="str">
        <f t="shared" si="43"/>
        <v>-1000</v>
      </c>
      <c r="X174" t="str">
        <f t="shared" si="51"/>
        <v>-1000</v>
      </c>
      <c r="Y174">
        <f t="shared" si="52"/>
        <v>2.8409999999999998E-3</v>
      </c>
      <c r="Z174">
        <f t="shared" si="53"/>
        <v>-6.0999999999999997E-4</v>
      </c>
      <c r="AO174" s="9"/>
    </row>
    <row r="175" spans="1:41" x14ac:dyDescent="0.35">
      <c r="A175">
        <v>2.75</v>
      </c>
      <c r="B175">
        <v>165</v>
      </c>
      <c r="C175">
        <v>10</v>
      </c>
      <c r="D175">
        <v>13033.69</v>
      </c>
      <c r="E175">
        <v>0.63500000000000001</v>
      </c>
      <c r="F175">
        <v>14275.8</v>
      </c>
      <c r="G175">
        <v>171</v>
      </c>
      <c r="H175">
        <v>-3310</v>
      </c>
      <c r="I175">
        <v>891</v>
      </c>
      <c r="J175">
        <v>-2336</v>
      </c>
      <c r="K175" t="s">
        <v>38</v>
      </c>
      <c r="L175">
        <f t="shared" si="44"/>
        <v>3.4979999999999998E-3</v>
      </c>
      <c r="M175">
        <f t="shared" si="45"/>
        <v>-6.1899999999999998E-4</v>
      </c>
      <c r="N175">
        <f t="shared" si="46"/>
        <v>2.264E-3</v>
      </c>
      <c r="O175" t="e">
        <f t="shared" si="39"/>
        <v>#VALUE!</v>
      </c>
      <c r="P175">
        <f t="shared" si="47"/>
        <v>9.6330922561298129E-3</v>
      </c>
      <c r="Q175" s="1">
        <f t="shared" si="48"/>
        <v>13034.076760091051</v>
      </c>
      <c r="R175" s="3">
        <f t="shared" si="49"/>
        <v>89.866795801354016</v>
      </c>
      <c r="S175">
        <f t="shared" si="50"/>
        <v>0.66116766550264439</v>
      </c>
      <c r="T175" t="str">
        <f t="shared" si="54"/>
        <v>-1000</v>
      </c>
      <c r="U175" t="str">
        <f t="shared" si="55"/>
        <v>-1000</v>
      </c>
      <c r="V175" t="str">
        <f t="shared" si="56"/>
        <v>-1000</v>
      </c>
      <c r="W175" t="str">
        <f t="shared" si="43"/>
        <v>-1000</v>
      </c>
      <c r="X175" t="str">
        <f t="shared" si="51"/>
        <v>-1000</v>
      </c>
      <c r="Y175">
        <f t="shared" si="52"/>
        <v>2.8809999999999999E-3</v>
      </c>
      <c r="Z175">
        <f t="shared" si="53"/>
        <v>-6.1899999999999998E-4</v>
      </c>
      <c r="AO175" s="9"/>
    </row>
    <row r="176" spans="1:41" x14ac:dyDescent="0.35">
      <c r="A176">
        <v>2.76667</v>
      </c>
      <c r="B176">
        <v>166.00020000000001</v>
      </c>
      <c r="C176">
        <v>10</v>
      </c>
      <c r="D176">
        <v>13206.88</v>
      </c>
      <c r="E176">
        <v>0.63519999999999999</v>
      </c>
      <c r="F176">
        <v>14465.5</v>
      </c>
      <c r="G176">
        <v>172</v>
      </c>
      <c r="H176">
        <v>-3324</v>
      </c>
      <c r="I176">
        <v>893</v>
      </c>
      <c r="J176">
        <v>-2337</v>
      </c>
      <c r="K176" t="s">
        <v>38</v>
      </c>
      <c r="L176">
        <f t="shared" si="44"/>
        <v>3.5119999999999999E-3</v>
      </c>
      <c r="M176">
        <f t="shared" si="45"/>
        <v>-6.2100000000000002E-4</v>
      </c>
      <c r="N176">
        <f t="shared" si="46"/>
        <v>2.2650000000000001E-3</v>
      </c>
      <c r="O176" t="e">
        <f t="shared" si="39"/>
        <v>#VALUE!</v>
      </c>
      <c r="P176">
        <f t="shared" si="47"/>
        <v>9.7227024166519418E-3</v>
      </c>
      <c r="Q176" s="1">
        <f t="shared" si="48"/>
        <v>13207.276465984192</v>
      </c>
      <c r="R176" s="3">
        <f t="shared" si="49"/>
        <v>91.060965736735369</v>
      </c>
      <c r="S176">
        <f t="shared" si="50"/>
        <v>0.66995340823831273</v>
      </c>
      <c r="T176" t="str">
        <f t="shared" si="54"/>
        <v>-1000</v>
      </c>
      <c r="U176" t="str">
        <f t="shared" si="55"/>
        <v>-1000</v>
      </c>
      <c r="V176" t="str">
        <f t="shared" si="56"/>
        <v>-1000</v>
      </c>
      <c r="W176" t="str">
        <f t="shared" si="43"/>
        <v>-1000</v>
      </c>
      <c r="X176" t="str">
        <f t="shared" si="51"/>
        <v>-1000</v>
      </c>
      <c r="Y176">
        <f t="shared" si="52"/>
        <v>2.8885E-3</v>
      </c>
      <c r="Z176">
        <f t="shared" si="53"/>
        <v>-6.2100000000000002E-4</v>
      </c>
      <c r="AO176" s="9"/>
    </row>
    <row r="177" spans="1:41" x14ac:dyDescent="0.35">
      <c r="A177">
        <v>2.7833299999999999</v>
      </c>
      <c r="B177">
        <v>166.99979999999999</v>
      </c>
      <c r="C177">
        <v>10</v>
      </c>
      <c r="D177">
        <v>13208.8</v>
      </c>
      <c r="E177">
        <v>0.63519999999999999</v>
      </c>
      <c r="F177">
        <v>14467.6</v>
      </c>
      <c r="G177">
        <v>173</v>
      </c>
      <c r="H177">
        <v>-3371</v>
      </c>
      <c r="I177">
        <v>902</v>
      </c>
      <c r="J177">
        <v>-2368</v>
      </c>
      <c r="K177" t="s">
        <v>38</v>
      </c>
      <c r="L177">
        <f t="shared" si="44"/>
        <v>3.5590000000000001E-3</v>
      </c>
      <c r="M177">
        <f t="shared" si="45"/>
        <v>-6.3000000000000003E-4</v>
      </c>
      <c r="N177">
        <f t="shared" si="46"/>
        <v>2.2959999999999999E-3</v>
      </c>
      <c r="O177" t="e">
        <f t="shared" si="39"/>
        <v>#VALUE!</v>
      </c>
      <c r="P177">
        <f t="shared" si="47"/>
        <v>9.7227024166519418E-3</v>
      </c>
      <c r="Q177" s="1">
        <f t="shared" si="48"/>
        <v>13209.193805901828</v>
      </c>
      <c r="R177" s="3">
        <f t="shared" si="49"/>
        <v>91.074185330115967</v>
      </c>
      <c r="S177">
        <f t="shared" si="50"/>
        <v>0.67005066738298802</v>
      </c>
      <c r="T177" t="str">
        <f t="shared" si="54"/>
        <v>-1000</v>
      </c>
      <c r="U177" t="str">
        <f t="shared" si="55"/>
        <v>-1000</v>
      </c>
      <c r="V177" t="str">
        <f t="shared" si="56"/>
        <v>-1000</v>
      </c>
      <c r="W177" t="str">
        <f t="shared" si="43"/>
        <v>-1000</v>
      </c>
      <c r="X177" t="str">
        <f t="shared" si="51"/>
        <v>-1000</v>
      </c>
      <c r="Y177">
        <f t="shared" si="52"/>
        <v>2.9275E-3</v>
      </c>
      <c r="Z177">
        <f t="shared" si="53"/>
        <v>-6.3000000000000003E-4</v>
      </c>
      <c r="AO177" s="9"/>
    </row>
    <row r="178" spans="1:41" x14ac:dyDescent="0.35">
      <c r="A178">
        <v>2.8</v>
      </c>
      <c r="B178">
        <v>168</v>
      </c>
      <c r="C178">
        <v>10</v>
      </c>
      <c r="D178">
        <v>13332.33</v>
      </c>
      <c r="E178">
        <v>0.63549999999999995</v>
      </c>
      <c r="F178">
        <v>14602.9</v>
      </c>
      <c r="G178">
        <v>174</v>
      </c>
      <c r="H178">
        <v>-3356</v>
      </c>
      <c r="I178">
        <v>901</v>
      </c>
      <c r="J178">
        <v>-2362</v>
      </c>
      <c r="K178" t="s">
        <v>38</v>
      </c>
      <c r="L178">
        <f t="shared" si="44"/>
        <v>3.5439999999999998E-3</v>
      </c>
      <c r="M178">
        <f t="shared" si="45"/>
        <v>-6.29E-4</v>
      </c>
      <c r="N178">
        <f t="shared" si="46"/>
        <v>2.2899999999999999E-3</v>
      </c>
      <c r="O178" t="e">
        <f t="shared" si="39"/>
        <v>#VALUE!</v>
      </c>
      <c r="P178">
        <f t="shared" si="47"/>
        <v>9.8571176574351327E-3</v>
      </c>
      <c r="Q178" s="1">
        <f t="shared" si="48"/>
        <v>13332.725277738104</v>
      </c>
      <c r="R178" s="3">
        <f t="shared" si="49"/>
        <v>91.925904846494959</v>
      </c>
      <c r="S178">
        <f t="shared" si="50"/>
        <v>0.67631693513278179</v>
      </c>
      <c r="T178" t="str">
        <f t="shared" si="54"/>
        <v>-1000</v>
      </c>
      <c r="U178" t="str">
        <f t="shared" si="55"/>
        <v>-1000</v>
      </c>
      <c r="V178" t="str">
        <f t="shared" si="56"/>
        <v>-1000</v>
      </c>
      <c r="W178" t="str">
        <f t="shared" si="43"/>
        <v>-1000</v>
      </c>
      <c r="X178" t="str">
        <f t="shared" si="51"/>
        <v>-1000</v>
      </c>
      <c r="Y178">
        <f t="shared" si="52"/>
        <v>2.9169999999999999E-3</v>
      </c>
      <c r="Z178">
        <f t="shared" si="53"/>
        <v>-6.29E-4</v>
      </c>
      <c r="AO178" s="9"/>
    </row>
    <row r="179" spans="1:41" x14ac:dyDescent="0.35">
      <c r="A179">
        <v>2.8166699999999998</v>
      </c>
      <c r="B179">
        <v>169.00019999999998</v>
      </c>
      <c r="C179">
        <v>10</v>
      </c>
      <c r="D179">
        <v>13299.64</v>
      </c>
      <c r="E179">
        <v>0.63549999999999995</v>
      </c>
      <c r="F179">
        <v>14567.1</v>
      </c>
      <c r="G179">
        <v>175</v>
      </c>
      <c r="H179">
        <v>-3415</v>
      </c>
      <c r="I179">
        <v>913</v>
      </c>
      <c r="J179">
        <v>-2402</v>
      </c>
      <c r="K179" t="s">
        <v>38</v>
      </c>
      <c r="L179">
        <f t="shared" si="44"/>
        <v>3.6029999999999999E-3</v>
      </c>
      <c r="M179">
        <f t="shared" si="45"/>
        <v>-6.4099999999999997E-4</v>
      </c>
      <c r="N179">
        <f t="shared" si="46"/>
        <v>2.33E-3</v>
      </c>
      <c r="O179" t="e">
        <f t="shared" si="39"/>
        <v>#VALUE!</v>
      </c>
      <c r="P179">
        <f t="shared" si="47"/>
        <v>9.8571176574351327E-3</v>
      </c>
      <c r="Q179" s="1">
        <f t="shared" si="48"/>
        <v>13300.039197237449</v>
      </c>
      <c r="R179" s="3">
        <f t="shared" si="49"/>
        <v>91.700542254577982</v>
      </c>
      <c r="S179">
        <f t="shared" si="50"/>
        <v>0.67465889828546022</v>
      </c>
      <c r="T179" t="str">
        <f t="shared" si="54"/>
        <v>-1000</v>
      </c>
      <c r="U179" t="str">
        <f t="shared" si="55"/>
        <v>-1000</v>
      </c>
      <c r="V179" t="str">
        <f t="shared" si="56"/>
        <v>-1000</v>
      </c>
      <c r="W179" t="str">
        <f t="shared" si="43"/>
        <v>-1000</v>
      </c>
      <c r="X179" t="str">
        <f t="shared" si="51"/>
        <v>-1000</v>
      </c>
      <c r="Y179">
        <f t="shared" si="52"/>
        <v>2.9665E-3</v>
      </c>
      <c r="Z179">
        <f t="shared" si="53"/>
        <v>-6.4099999999999997E-4</v>
      </c>
      <c r="AO179" s="9"/>
    </row>
    <row r="180" spans="1:41" x14ac:dyDescent="0.35">
      <c r="A180">
        <v>2.8333300000000001</v>
      </c>
      <c r="B180">
        <v>169.99979999999999</v>
      </c>
      <c r="C180">
        <v>10</v>
      </c>
      <c r="D180">
        <v>13469.83</v>
      </c>
      <c r="E180">
        <v>0.63570000000000004</v>
      </c>
      <c r="F180">
        <v>14753.5</v>
      </c>
      <c r="G180">
        <v>176</v>
      </c>
      <c r="H180">
        <v>-3403</v>
      </c>
      <c r="I180">
        <v>912</v>
      </c>
      <c r="J180">
        <v>-2397</v>
      </c>
      <c r="K180" t="s">
        <v>38</v>
      </c>
      <c r="L180">
        <f t="shared" si="44"/>
        <v>3.591E-3</v>
      </c>
      <c r="M180">
        <f t="shared" si="45"/>
        <v>-6.4000000000000005E-4</v>
      </c>
      <c r="N180">
        <f t="shared" si="46"/>
        <v>2.3249999999999998E-3</v>
      </c>
      <c r="O180" t="e">
        <f t="shared" si="39"/>
        <v>#VALUE!</v>
      </c>
      <c r="P180">
        <f t="shared" si="47"/>
        <v>9.946727817957312E-3</v>
      </c>
      <c r="Q180" s="1">
        <f t="shared" si="48"/>
        <v>13470.225940402874</v>
      </c>
      <c r="R180" s="3">
        <f t="shared" si="49"/>
        <v>92.873938543218358</v>
      </c>
      <c r="S180">
        <f t="shared" si="50"/>
        <v>0.68329180522235289</v>
      </c>
      <c r="T180" t="str">
        <f t="shared" si="54"/>
        <v>-1000</v>
      </c>
      <c r="U180" t="str">
        <f t="shared" si="55"/>
        <v>-1000</v>
      </c>
      <c r="V180" t="str">
        <f t="shared" si="56"/>
        <v>-1000</v>
      </c>
      <c r="W180" t="str">
        <f t="shared" si="43"/>
        <v>-1000</v>
      </c>
      <c r="X180" t="str">
        <f t="shared" si="51"/>
        <v>-1000</v>
      </c>
      <c r="Y180">
        <f t="shared" si="52"/>
        <v>2.9579999999999997E-3</v>
      </c>
      <c r="Z180">
        <f t="shared" si="53"/>
        <v>-6.4000000000000005E-4</v>
      </c>
      <c r="AO180" s="9"/>
    </row>
    <row r="181" spans="1:41" x14ac:dyDescent="0.35">
      <c r="A181">
        <v>2.85</v>
      </c>
      <c r="B181">
        <v>171</v>
      </c>
      <c r="C181">
        <v>10</v>
      </c>
      <c r="D181">
        <v>13445.36</v>
      </c>
      <c r="E181">
        <v>0.63570000000000004</v>
      </c>
      <c r="F181">
        <v>14726.7</v>
      </c>
      <c r="G181">
        <v>177</v>
      </c>
      <c r="H181">
        <v>-3449</v>
      </c>
      <c r="I181">
        <v>921</v>
      </c>
      <c r="J181">
        <v>-2427</v>
      </c>
      <c r="K181" t="s">
        <v>38</v>
      </c>
      <c r="L181">
        <f t="shared" si="44"/>
        <v>3.637E-3</v>
      </c>
      <c r="M181">
        <f t="shared" si="45"/>
        <v>-6.4899999999999995E-4</v>
      </c>
      <c r="N181">
        <f t="shared" si="46"/>
        <v>2.3549999999999999E-3</v>
      </c>
      <c r="O181" t="e">
        <f t="shared" si="39"/>
        <v>#VALUE!</v>
      </c>
      <c r="P181">
        <f t="shared" si="47"/>
        <v>9.946727817957312E-3</v>
      </c>
      <c r="Q181" s="1">
        <f t="shared" si="48"/>
        <v>13445.757030977802</v>
      </c>
      <c r="R181" s="3">
        <f t="shared" si="49"/>
        <v>92.705231351503983</v>
      </c>
      <c r="S181">
        <f t="shared" si="50"/>
        <v>0.68205059328078255</v>
      </c>
      <c r="T181" t="str">
        <f t="shared" si="54"/>
        <v>-1000</v>
      </c>
      <c r="U181" t="str">
        <f t="shared" si="55"/>
        <v>-1000</v>
      </c>
      <c r="V181" t="str">
        <f t="shared" si="56"/>
        <v>-1000</v>
      </c>
      <c r="W181" t="str">
        <f t="shared" si="43"/>
        <v>-1000</v>
      </c>
      <c r="X181" t="str">
        <f t="shared" si="51"/>
        <v>-1000</v>
      </c>
      <c r="Y181">
        <f t="shared" si="52"/>
        <v>2.996E-3</v>
      </c>
      <c r="Z181">
        <f t="shared" si="53"/>
        <v>-6.4899999999999995E-4</v>
      </c>
      <c r="AO181" s="9"/>
    </row>
    <row r="182" spans="1:41" x14ac:dyDescent="0.35">
      <c r="A182">
        <v>2.8666700000000001</v>
      </c>
      <c r="B182">
        <v>172.00020000000001</v>
      </c>
      <c r="C182">
        <v>10</v>
      </c>
      <c r="D182">
        <v>13566.88</v>
      </c>
      <c r="E182">
        <v>0.63600000000000001</v>
      </c>
      <c r="F182">
        <v>14859.8</v>
      </c>
      <c r="G182">
        <v>178</v>
      </c>
      <c r="H182">
        <v>-3443</v>
      </c>
      <c r="I182">
        <v>921</v>
      </c>
      <c r="J182">
        <v>-2430</v>
      </c>
      <c r="K182" t="s">
        <v>38</v>
      </c>
      <c r="L182">
        <f t="shared" si="44"/>
        <v>3.6310000000000001E-3</v>
      </c>
      <c r="M182">
        <f t="shared" si="45"/>
        <v>-6.4899999999999995E-4</v>
      </c>
      <c r="N182">
        <f t="shared" si="46"/>
        <v>2.3579999999999999E-3</v>
      </c>
      <c r="O182" t="e">
        <f t="shared" si="39"/>
        <v>#VALUE!</v>
      </c>
      <c r="P182">
        <f t="shared" si="47"/>
        <v>1.0081143058740503E-2</v>
      </c>
      <c r="Q182" s="1">
        <f t="shared" si="48"/>
        <v>13567.279860995603</v>
      </c>
      <c r="R182" s="3">
        <f t="shared" si="49"/>
        <v>93.543101770055657</v>
      </c>
      <c r="S182">
        <f t="shared" si="50"/>
        <v>0.68821497049805946</v>
      </c>
      <c r="T182" t="str">
        <f t="shared" si="54"/>
        <v>-1000</v>
      </c>
      <c r="U182" t="str">
        <f t="shared" si="55"/>
        <v>-1000</v>
      </c>
      <c r="V182" t="str">
        <f t="shared" si="56"/>
        <v>-1000</v>
      </c>
      <c r="W182" t="str">
        <f t="shared" si="43"/>
        <v>-1000</v>
      </c>
      <c r="X182" t="str">
        <f t="shared" si="51"/>
        <v>-1000</v>
      </c>
      <c r="Y182">
        <f t="shared" si="52"/>
        <v>2.9944999999999998E-3</v>
      </c>
      <c r="Z182">
        <f t="shared" si="53"/>
        <v>-6.4899999999999995E-4</v>
      </c>
      <c r="AO182" s="9"/>
    </row>
    <row r="183" spans="1:41" x14ac:dyDescent="0.35">
      <c r="A183">
        <v>2.8833299999999999</v>
      </c>
      <c r="B183">
        <v>172.99979999999999</v>
      </c>
      <c r="C183">
        <v>10</v>
      </c>
      <c r="D183">
        <v>13564.41</v>
      </c>
      <c r="E183">
        <v>0.63600000000000001</v>
      </c>
      <c r="F183">
        <v>14857.1</v>
      </c>
      <c r="G183">
        <v>179</v>
      </c>
      <c r="H183">
        <v>-3494</v>
      </c>
      <c r="I183">
        <v>931</v>
      </c>
      <c r="J183">
        <v>-2464</v>
      </c>
      <c r="K183" t="s">
        <v>38</v>
      </c>
      <c r="L183">
        <f t="shared" si="44"/>
        <v>3.6819999999999999E-3</v>
      </c>
      <c r="M183">
        <f t="shared" si="45"/>
        <v>-6.5899999999999997E-4</v>
      </c>
      <c r="N183">
        <f t="shared" si="46"/>
        <v>2.392E-3</v>
      </c>
      <c r="O183" t="e">
        <f t="shared" si="39"/>
        <v>#VALUE!</v>
      </c>
      <c r="P183">
        <f t="shared" si="47"/>
        <v>1.0081143058740503E-2</v>
      </c>
      <c r="Q183" s="1">
        <f t="shared" si="48"/>
        <v>13564.814709672928</v>
      </c>
      <c r="R183" s="3">
        <f t="shared" si="49"/>
        <v>93.526105149994891</v>
      </c>
      <c r="S183">
        <f t="shared" si="50"/>
        <v>0.68808992302633409</v>
      </c>
      <c r="T183" t="str">
        <f t="shared" si="54"/>
        <v>-1000</v>
      </c>
      <c r="U183" t="str">
        <f t="shared" si="55"/>
        <v>-1000</v>
      </c>
      <c r="V183" t="str">
        <f t="shared" si="56"/>
        <v>-1000</v>
      </c>
      <c r="W183" t="str">
        <f t="shared" si="43"/>
        <v>-1000</v>
      </c>
      <c r="X183" t="str">
        <f t="shared" si="51"/>
        <v>-1000</v>
      </c>
      <c r="Y183">
        <f t="shared" si="52"/>
        <v>3.0369999999999998E-3</v>
      </c>
      <c r="Z183">
        <f t="shared" si="53"/>
        <v>-6.5899999999999997E-4</v>
      </c>
      <c r="AO183" s="9"/>
    </row>
    <row r="184" spans="1:41" x14ac:dyDescent="0.35">
      <c r="A184">
        <v>2.9</v>
      </c>
      <c r="B184">
        <v>174</v>
      </c>
      <c r="C184">
        <v>10</v>
      </c>
      <c r="D184">
        <v>13708.21</v>
      </c>
      <c r="E184">
        <v>0.63619999999999999</v>
      </c>
      <c r="F184">
        <v>15014.6</v>
      </c>
      <c r="G184">
        <v>180</v>
      </c>
      <c r="H184">
        <v>-3495</v>
      </c>
      <c r="I184">
        <v>933</v>
      </c>
      <c r="J184">
        <v>-2472</v>
      </c>
      <c r="K184" t="s">
        <v>38</v>
      </c>
      <c r="L184">
        <f t="shared" si="44"/>
        <v>3.6830000000000001E-3</v>
      </c>
      <c r="M184">
        <f t="shared" si="45"/>
        <v>-6.6100000000000002E-4</v>
      </c>
      <c r="N184">
        <f t="shared" si="46"/>
        <v>2.3999999999999998E-3</v>
      </c>
      <c r="O184" t="e">
        <f t="shared" si="39"/>
        <v>#VALUE!</v>
      </c>
      <c r="P184">
        <f t="shared" si="47"/>
        <v>1.0170753219262632E-2</v>
      </c>
      <c r="Q184" s="1">
        <f t="shared" si="48"/>
        <v>13708.615203495645</v>
      </c>
      <c r="R184" s="3">
        <f t="shared" si="49"/>
        <v>94.517574653540279</v>
      </c>
      <c r="S184">
        <f t="shared" si="50"/>
        <v>0.69538435887698113</v>
      </c>
      <c r="T184" t="str">
        <f t="shared" si="54"/>
        <v>-1000</v>
      </c>
      <c r="U184" t="str">
        <f t="shared" si="55"/>
        <v>-1000</v>
      </c>
      <c r="V184" t="str">
        <f t="shared" si="56"/>
        <v>-1000</v>
      </c>
      <c r="W184" t="str">
        <f t="shared" si="43"/>
        <v>-1000</v>
      </c>
      <c r="X184" t="str">
        <f t="shared" si="51"/>
        <v>-1000</v>
      </c>
      <c r="Y184">
        <f t="shared" si="52"/>
        <v>3.0414999999999999E-3</v>
      </c>
      <c r="Z184">
        <f t="shared" si="53"/>
        <v>-6.6100000000000002E-4</v>
      </c>
      <c r="AO184" s="9"/>
    </row>
    <row r="185" spans="1:41" x14ac:dyDescent="0.35">
      <c r="A185">
        <v>2.9166699999999999</v>
      </c>
      <c r="B185">
        <v>175.00020000000001</v>
      </c>
      <c r="C185">
        <v>10</v>
      </c>
      <c r="D185">
        <v>13731.67</v>
      </c>
      <c r="E185">
        <v>0.63619999999999999</v>
      </c>
      <c r="F185">
        <v>15040.3</v>
      </c>
      <c r="G185">
        <v>181</v>
      </c>
      <c r="H185">
        <v>-3523</v>
      </c>
      <c r="I185">
        <v>938</v>
      </c>
      <c r="J185">
        <v>-2486</v>
      </c>
      <c r="K185" t="s">
        <v>38</v>
      </c>
      <c r="L185">
        <f t="shared" si="44"/>
        <v>3.7109999999999999E-3</v>
      </c>
      <c r="M185">
        <f t="shared" si="45"/>
        <v>-6.6600000000000003E-4</v>
      </c>
      <c r="N185">
        <f t="shared" si="46"/>
        <v>2.4139999999999999E-3</v>
      </c>
      <c r="O185" t="e">
        <f t="shared" si="39"/>
        <v>#VALUE!</v>
      </c>
      <c r="P185">
        <f t="shared" si="47"/>
        <v>1.0170753219262632E-2</v>
      </c>
      <c r="Q185" s="1">
        <f t="shared" si="48"/>
        <v>13732.079792011478</v>
      </c>
      <c r="R185" s="3">
        <f t="shared" si="49"/>
        <v>94.67935729634101</v>
      </c>
      <c r="S185">
        <f t="shared" si="50"/>
        <v>0.69657462555229299</v>
      </c>
      <c r="T185" t="str">
        <f t="shared" si="54"/>
        <v>-1000</v>
      </c>
      <c r="U185" t="str">
        <f t="shared" si="55"/>
        <v>-1000</v>
      </c>
      <c r="V185" t="str">
        <f t="shared" si="56"/>
        <v>-1000</v>
      </c>
      <c r="W185" t="str">
        <f t="shared" si="43"/>
        <v>-1000</v>
      </c>
      <c r="X185" t="str">
        <f t="shared" si="51"/>
        <v>-1000</v>
      </c>
      <c r="Y185">
        <f t="shared" si="52"/>
        <v>3.0625000000000001E-3</v>
      </c>
      <c r="Z185">
        <f t="shared" si="53"/>
        <v>-6.6600000000000003E-4</v>
      </c>
      <c r="AO185" s="9"/>
    </row>
    <row r="186" spans="1:41" x14ac:dyDescent="0.35">
      <c r="A186">
        <v>2.9333300000000002</v>
      </c>
      <c r="B186">
        <v>175.99980000000002</v>
      </c>
      <c r="C186">
        <v>10</v>
      </c>
      <c r="D186">
        <v>13788.1</v>
      </c>
      <c r="E186">
        <v>0.63649999999999995</v>
      </c>
      <c r="F186">
        <v>15102.1</v>
      </c>
      <c r="G186">
        <v>182</v>
      </c>
      <c r="H186">
        <v>-3537</v>
      </c>
      <c r="I186">
        <v>942</v>
      </c>
      <c r="J186">
        <v>-2503</v>
      </c>
      <c r="K186" t="s">
        <v>38</v>
      </c>
      <c r="L186">
        <f t="shared" si="44"/>
        <v>3.725E-3</v>
      </c>
      <c r="M186">
        <f t="shared" si="45"/>
        <v>-6.7000000000000002E-4</v>
      </c>
      <c r="N186">
        <f t="shared" si="46"/>
        <v>2.431E-3</v>
      </c>
      <c r="O186" t="e">
        <f t="shared" si="39"/>
        <v>#VALUE!</v>
      </c>
      <c r="P186">
        <f t="shared" si="47"/>
        <v>1.0305168460045824E-2</v>
      </c>
      <c r="Q186" s="1">
        <f t="shared" si="48"/>
        <v>13788.504366730487</v>
      </c>
      <c r="R186" s="3">
        <f t="shared" si="49"/>
        <v>95.068391044398822</v>
      </c>
      <c r="S186">
        <f t="shared" si="50"/>
        <v>0.69943682323845158</v>
      </c>
      <c r="T186" t="str">
        <f t="shared" si="54"/>
        <v>-1000</v>
      </c>
      <c r="U186" t="str">
        <f t="shared" si="55"/>
        <v>-1000</v>
      </c>
      <c r="V186" t="str">
        <f t="shared" si="56"/>
        <v>-1000</v>
      </c>
      <c r="W186" t="str">
        <f t="shared" si="43"/>
        <v>-1000</v>
      </c>
      <c r="X186" t="str">
        <f t="shared" si="51"/>
        <v>-1000</v>
      </c>
      <c r="Y186">
        <f t="shared" si="52"/>
        <v>3.078E-3</v>
      </c>
      <c r="Z186">
        <f t="shared" si="53"/>
        <v>-6.7000000000000002E-4</v>
      </c>
      <c r="AO186" s="9"/>
    </row>
    <row r="187" spans="1:41" x14ac:dyDescent="0.35">
      <c r="A187">
        <v>2.95</v>
      </c>
      <c r="B187">
        <v>177</v>
      </c>
      <c r="C187">
        <v>10</v>
      </c>
      <c r="D187">
        <v>13847.26</v>
      </c>
      <c r="E187">
        <v>0.63649999999999995</v>
      </c>
      <c r="F187">
        <v>15166.9</v>
      </c>
      <c r="G187">
        <v>183</v>
      </c>
      <c r="H187">
        <v>-3570</v>
      </c>
      <c r="I187">
        <v>949</v>
      </c>
      <c r="J187">
        <v>-2522</v>
      </c>
      <c r="K187" t="s">
        <v>38</v>
      </c>
      <c r="L187">
        <f t="shared" si="44"/>
        <v>3.7580000000000001E-3</v>
      </c>
      <c r="M187">
        <f t="shared" si="45"/>
        <v>-6.7699999999999998E-4</v>
      </c>
      <c r="N187">
        <f t="shared" si="46"/>
        <v>2.4499999999999999E-3</v>
      </c>
      <c r="O187" t="e">
        <f t="shared" si="39"/>
        <v>#VALUE!</v>
      </c>
      <c r="P187">
        <f t="shared" si="47"/>
        <v>1.0305168460045824E-2</v>
      </c>
      <c r="Q187" s="1">
        <f t="shared" si="48"/>
        <v>13847.66799847469</v>
      </c>
      <c r="R187" s="3">
        <f t="shared" si="49"/>
        <v>95.476309925857493</v>
      </c>
      <c r="S187">
        <f t="shared" si="50"/>
        <v>0.70243796255986068</v>
      </c>
      <c r="T187" t="str">
        <f t="shared" si="54"/>
        <v>-1000</v>
      </c>
      <c r="U187" t="str">
        <f t="shared" si="55"/>
        <v>-1000</v>
      </c>
      <c r="V187" t="str">
        <f t="shared" si="56"/>
        <v>-1000</v>
      </c>
      <c r="W187" t="str">
        <f t="shared" si="43"/>
        <v>-1000</v>
      </c>
      <c r="X187" t="str">
        <f t="shared" si="51"/>
        <v>-1000</v>
      </c>
      <c r="Y187">
        <f t="shared" si="52"/>
        <v>3.104E-3</v>
      </c>
      <c r="Z187">
        <f t="shared" si="53"/>
        <v>-6.7699999999999998E-4</v>
      </c>
      <c r="AO187" s="9"/>
    </row>
    <row r="188" spans="1:41" x14ac:dyDescent="0.35">
      <c r="A188">
        <v>2.9666700000000001</v>
      </c>
      <c r="B188">
        <v>178.00020000000001</v>
      </c>
      <c r="C188">
        <v>10</v>
      </c>
      <c r="D188">
        <v>13926.05</v>
      </c>
      <c r="E188">
        <v>0.63670000000000004</v>
      </c>
      <c r="F188">
        <v>15253.2</v>
      </c>
      <c r="G188">
        <v>184</v>
      </c>
      <c r="H188">
        <v>-3587</v>
      </c>
      <c r="I188">
        <v>954</v>
      </c>
      <c r="J188">
        <v>-2543</v>
      </c>
      <c r="K188" t="s">
        <v>38</v>
      </c>
      <c r="L188">
        <f t="shared" si="44"/>
        <v>3.7750000000000001E-3</v>
      </c>
      <c r="M188">
        <f t="shared" si="45"/>
        <v>-6.8199999999999999E-4</v>
      </c>
      <c r="N188">
        <f t="shared" si="46"/>
        <v>2.4710000000000001E-3</v>
      </c>
      <c r="O188" t="e">
        <f t="shared" si="39"/>
        <v>#VALUE!</v>
      </c>
      <c r="P188">
        <f t="shared" si="47"/>
        <v>1.0394778620568002E-2</v>
      </c>
      <c r="Q188" s="1">
        <f t="shared" si="48"/>
        <v>13926.461538899455</v>
      </c>
      <c r="R188" s="3">
        <f t="shared" si="49"/>
        <v>96.019572263355698</v>
      </c>
      <c r="S188">
        <f t="shared" si="50"/>
        <v>0.70643485026723107</v>
      </c>
      <c r="T188" t="str">
        <f t="shared" si="54"/>
        <v>-1000</v>
      </c>
      <c r="U188" t="str">
        <f t="shared" si="55"/>
        <v>-1000</v>
      </c>
      <c r="V188" t="str">
        <f t="shared" si="56"/>
        <v>-1000</v>
      </c>
      <c r="W188" t="str">
        <f t="shared" si="43"/>
        <v>-1000</v>
      </c>
      <c r="X188" t="str">
        <f t="shared" si="51"/>
        <v>-1000</v>
      </c>
      <c r="Y188">
        <f t="shared" si="52"/>
        <v>3.1229999999999999E-3</v>
      </c>
      <c r="Z188">
        <f t="shared" si="53"/>
        <v>-6.8199999999999999E-4</v>
      </c>
      <c r="AO188" s="9"/>
    </row>
    <row r="189" spans="1:41" x14ac:dyDescent="0.35">
      <c r="A189">
        <v>2.98333</v>
      </c>
      <c r="B189">
        <v>178.99979999999999</v>
      </c>
      <c r="C189">
        <v>10</v>
      </c>
      <c r="D189">
        <v>13999.54</v>
      </c>
      <c r="E189">
        <v>0.63670000000000004</v>
      </c>
      <c r="F189">
        <v>15333.7</v>
      </c>
      <c r="G189">
        <v>185</v>
      </c>
      <c r="H189">
        <v>-3605</v>
      </c>
      <c r="I189">
        <v>957</v>
      </c>
      <c r="J189">
        <v>-2548</v>
      </c>
      <c r="K189" t="s">
        <v>38</v>
      </c>
      <c r="L189">
        <f t="shared" si="44"/>
        <v>3.7929999999999999E-3</v>
      </c>
      <c r="M189">
        <f t="shared" si="45"/>
        <v>-6.8499999999999995E-4</v>
      </c>
      <c r="N189">
        <f t="shared" si="46"/>
        <v>2.4759999999999999E-3</v>
      </c>
      <c r="O189" t="e">
        <f t="shared" si="39"/>
        <v>#VALUE!</v>
      </c>
      <c r="P189">
        <f t="shared" si="47"/>
        <v>1.0394778620568002E-2</v>
      </c>
      <c r="Q189" s="1">
        <f t="shared" si="48"/>
        <v>13999.95956907551</v>
      </c>
      <c r="R189" s="3">
        <f t="shared" si="49"/>
        <v>96.526323342945574</v>
      </c>
      <c r="S189">
        <f t="shared" si="50"/>
        <v>0.710163117479784</v>
      </c>
      <c r="T189" t="str">
        <f t="shared" si="54"/>
        <v>-1000</v>
      </c>
      <c r="U189" t="str">
        <f t="shared" si="55"/>
        <v>-1000</v>
      </c>
      <c r="V189" t="str">
        <f t="shared" si="56"/>
        <v>-1000</v>
      </c>
      <c r="W189" t="str">
        <f t="shared" si="43"/>
        <v>-1000</v>
      </c>
      <c r="X189" t="str">
        <f t="shared" si="51"/>
        <v>-1000</v>
      </c>
      <c r="Y189">
        <f t="shared" si="52"/>
        <v>3.1345000000000001E-3</v>
      </c>
      <c r="Z189">
        <f t="shared" si="53"/>
        <v>-6.8499999999999995E-4</v>
      </c>
      <c r="AO189" s="9"/>
    </row>
    <row r="190" spans="1:41" x14ac:dyDescent="0.35">
      <c r="A190">
        <v>3</v>
      </c>
      <c r="B190">
        <v>180</v>
      </c>
      <c r="C190">
        <v>10</v>
      </c>
      <c r="D190">
        <v>14022</v>
      </c>
      <c r="E190">
        <v>0.63700000000000001</v>
      </c>
      <c r="F190">
        <v>15358.3</v>
      </c>
      <c r="G190">
        <v>186</v>
      </c>
      <c r="H190">
        <v>-3629</v>
      </c>
      <c r="I190">
        <v>963</v>
      </c>
      <c r="J190">
        <v>-2576</v>
      </c>
      <c r="K190" t="s">
        <v>38</v>
      </c>
      <c r="L190">
        <f t="shared" si="44"/>
        <v>3.8170000000000001E-3</v>
      </c>
      <c r="M190">
        <f t="shared" si="45"/>
        <v>-6.9099999999999999E-4</v>
      </c>
      <c r="N190">
        <f t="shared" si="46"/>
        <v>2.5040000000000001E-3</v>
      </c>
      <c r="O190" t="e">
        <f t="shared" si="39"/>
        <v>#VALUE!</v>
      </c>
      <c r="P190">
        <f t="shared" si="47"/>
        <v>1.0529193861351193E-2</v>
      </c>
      <c r="Q190" s="1">
        <f t="shared" si="48"/>
        <v>14022.419836682106</v>
      </c>
      <c r="R190" s="3">
        <f t="shared" si="49"/>
        <v>96.681181436832645</v>
      </c>
      <c r="S190">
        <f t="shared" si="50"/>
        <v>0.71130243888883737</v>
      </c>
      <c r="T190" t="str">
        <f t="shared" si="54"/>
        <v>-1000</v>
      </c>
      <c r="U190" t="str">
        <f t="shared" si="55"/>
        <v>-1000</v>
      </c>
      <c r="V190" t="str">
        <f t="shared" si="56"/>
        <v>-1000</v>
      </c>
      <c r="W190" t="str">
        <f t="shared" si="43"/>
        <v>-1000</v>
      </c>
      <c r="X190" t="str">
        <f t="shared" si="51"/>
        <v>-1000</v>
      </c>
      <c r="Y190">
        <f t="shared" si="52"/>
        <v>3.1605000000000001E-3</v>
      </c>
      <c r="Z190">
        <f t="shared" si="53"/>
        <v>-6.9099999999999999E-4</v>
      </c>
      <c r="AO190" s="9"/>
    </row>
    <row r="191" spans="1:41" x14ac:dyDescent="0.35">
      <c r="A191">
        <v>3.01667</v>
      </c>
      <c r="B191">
        <v>181.00020000000001</v>
      </c>
      <c r="C191">
        <v>10</v>
      </c>
      <c r="D191">
        <v>14123.25</v>
      </c>
      <c r="E191">
        <v>0.63700000000000001</v>
      </c>
      <c r="F191">
        <v>15469.2</v>
      </c>
      <c r="G191">
        <v>187</v>
      </c>
      <c r="H191">
        <v>-3647</v>
      </c>
      <c r="I191">
        <v>971</v>
      </c>
      <c r="J191">
        <v>-2599</v>
      </c>
      <c r="K191" t="s">
        <v>38</v>
      </c>
      <c r="L191">
        <f t="shared" si="44"/>
        <v>3.8349999999999999E-3</v>
      </c>
      <c r="M191">
        <f t="shared" si="45"/>
        <v>-6.9899999999999997E-4</v>
      </c>
      <c r="N191">
        <f t="shared" si="46"/>
        <v>2.5270000000000002E-3</v>
      </c>
      <c r="O191" t="e">
        <f t="shared" si="39"/>
        <v>#VALUE!</v>
      </c>
      <c r="P191">
        <f t="shared" si="47"/>
        <v>1.0529193861351193E-2</v>
      </c>
      <c r="Q191" s="1">
        <f t="shared" si="48"/>
        <v>14123.673644713468</v>
      </c>
      <c r="R191" s="3">
        <f t="shared" si="49"/>
        <v>97.379301868217951</v>
      </c>
      <c r="S191">
        <f t="shared" si="50"/>
        <v>0.71643864800526125</v>
      </c>
      <c r="T191" t="str">
        <f t="shared" si="54"/>
        <v>-1000</v>
      </c>
      <c r="U191" t="str">
        <f t="shared" si="55"/>
        <v>-1000</v>
      </c>
      <c r="V191" t="str">
        <f t="shared" si="56"/>
        <v>-1000</v>
      </c>
      <c r="W191" t="str">
        <f t="shared" si="43"/>
        <v>-1000</v>
      </c>
      <c r="X191" t="str">
        <f t="shared" si="51"/>
        <v>-1000</v>
      </c>
      <c r="Y191">
        <f t="shared" si="52"/>
        <v>3.1809999999999998E-3</v>
      </c>
      <c r="Z191">
        <f t="shared" si="53"/>
        <v>-6.9899999999999997E-4</v>
      </c>
      <c r="AO191" s="9"/>
    </row>
    <row r="192" spans="1:41" x14ac:dyDescent="0.35">
      <c r="A192">
        <v>3.0333299999999999</v>
      </c>
      <c r="B192">
        <v>181.99979999999999</v>
      </c>
      <c r="C192">
        <v>10</v>
      </c>
      <c r="D192">
        <v>14186.07</v>
      </c>
      <c r="E192">
        <v>0.63719999999999999</v>
      </c>
      <c r="F192">
        <v>15538</v>
      </c>
      <c r="G192">
        <v>188</v>
      </c>
      <c r="H192">
        <v>-3678</v>
      </c>
      <c r="I192">
        <v>981</v>
      </c>
      <c r="J192">
        <v>-2639</v>
      </c>
      <c r="K192" t="s">
        <v>38</v>
      </c>
      <c r="L192">
        <f t="shared" si="44"/>
        <v>3.8660000000000001E-3</v>
      </c>
      <c r="M192">
        <f t="shared" si="45"/>
        <v>-7.0899999999999999E-4</v>
      </c>
      <c r="N192">
        <f t="shared" si="46"/>
        <v>2.5669999999999998E-3</v>
      </c>
      <c r="O192" t="e">
        <f t="shared" si="39"/>
        <v>#VALUE!</v>
      </c>
      <c r="P192">
        <f t="shared" si="47"/>
        <v>1.0618804021873322E-2</v>
      </c>
      <c r="Q192" s="1">
        <f t="shared" si="48"/>
        <v>14186.489352491264</v>
      </c>
      <c r="R192" s="3">
        <f t="shared" si="49"/>
        <v>97.812400927544445</v>
      </c>
      <c r="S192">
        <f t="shared" si="50"/>
        <v>0.71962504284033757</v>
      </c>
      <c r="T192" t="str">
        <f t="shared" si="54"/>
        <v>-1000</v>
      </c>
      <c r="U192" t="str">
        <f t="shared" si="55"/>
        <v>-1000</v>
      </c>
      <c r="V192" t="str">
        <f t="shared" si="56"/>
        <v>-1000</v>
      </c>
      <c r="W192" t="str">
        <f t="shared" si="43"/>
        <v>-1000</v>
      </c>
      <c r="X192" t="str">
        <f t="shared" si="51"/>
        <v>-1000</v>
      </c>
      <c r="Y192">
        <f t="shared" si="52"/>
        <v>3.2164999999999997E-3</v>
      </c>
      <c r="Z192">
        <f t="shared" si="53"/>
        <v>-7.0899999999999999E-4</v>
      </c>
      <c r="AO192" s="9"/>
    </row>
    <row r="193" spans="1:41" x14ac:dyDescent="0.35">
      <c r="A193">
        <v>3.05</v>
      </c>
      <c r="B193">
        <v>183</v>
      </c>
      <c r="C193">
        <v>10</v>
      </c>
      <c r="D193">
        <v>14322.29</v>
      </c>
      <c r="E193">
        <v>0.63749999999999996</v>
      </c>
      <c r="F193">
        <v>15687.2</v>
      </c>
      <c r="G193">
        <v>189</v>
      </c>
      <c r="H193">
        <v>-3669</v>
      </c>
      <c r="I193">
        <v>980</v>
      </c>
      <c r="J193">
        <v>-2627</v>
      </c>
      <c r="K193" t="s">
        <v>38</v>
      </c>
      <c r="L193">
        <f t="shared" si="44"/>
        <v>3.8570000000000002E-3</v>
      </c>
      <c r="M193">
        <f t="shared" si="45"/>
        <v>-7.0799999999999997E-4</v>
      </c>
      <c r="N193">
        <f t="shared" si="46"/>
        <v>2.555E-3</v>
      </c>
      <c r="O193" t="e">
        <f t="shared" si="39"/>
        <v>#VALUE!</v>
      </c>
      <c r="P193">
        <f t="shared" si="47"/>
        <v>1.0753219262656514E-2</v>
      </c>
      <c r="Q193" s="1">
        <f t="shared" si="48"/>
        <v>14322.711788544275</v>
      </c>
      <c r="R193" s="3">
        <f t="shared" si="49"/>
        <v>98.751621562014094</v>
      </c>
      <c r="S193">
        <f t="shared" si="50"/>
        <v>0.72653507350012503</v>
      </c>
      <c r="T193" t="str">
        <f t="shared" si="54"/>
        <v>-1000</v>
      </c>
      <c r="U193" t="str">
        <f t="shared" si="55"/>
        <v>-1000</v>
      </c>
      <c r="V193" t="str">
        <f t="shared" si="56"/>
        <v>-1000</v>
      </c>
      <c r="W193" t="str">
        <f t="shared" si="43"/>
        <v>-1000</v>
      </c>
      <c r="X193" t="str">
        <f t="shared" si="51"/>
        <v>-1000</v>
      </c>
      <c r="Y193">
        <f t="shared" si="52"/>
        <v>3.2060000000000001E-3</v>
      </c>
      <c r="Z193">
        <f t="shared" si="53"/>
        <v>-7.0799999999999997E-4</v>
      </c>
      <c r="AO193" s="9"/>
    </row>
    <row r="194" spans="1:41" x14ac:dyDescent="0.35">
      <c r="A194">
        <v>3.0666699999999998</v>
      </c>
      <c r="B194">
        <v>184.00019999999998</v>
      </c>
      <c r="C194">
        <v>10</v>
      </c>
      <c r="D194">
        <v>14259.47</v>
      </c>
      <c r="E194">
        <v>0.63749999999999996</v>
      </c>
      <c r="F194">
        <v>15618.4</v>
      </c>
      <c r="G194">
        <v>190</v>
      </c>
      <c r="H194">
        <v>-3710</v>
      </c>
      <c r="I194">
        <v>991</v>
      </c>
      <c r="J194">
        <v>-2672</v>
      </c>
      <c r="K194" t="s">
        <v>38</v>
      </c>
      <c r="L194">
        <f t="shared" si="44"/>
        <v>3.898E-3</v>
      </c>
      <c r="M194">
        <f t="shared" si="45"/>
        <v>-7.1900000000000002E-4</v>
      </c>
      <c r="N194">
        <f t="shared" si="46"/>
        <v>2.5999999999999999E-3</v>
      </c>
      <c r="O194" t="e">
        <f t="shared" si="39"/>
        <v>#VALUE!</v>
      </c>
      <c r="P194">
        <f t="shared" si="47"/>
        <v>1.0753219262656514E-2</v>
      </c>
      <c r="Q194" s="1">
        <f t="shared" si="48"/>
        <v>14259.896080766479</v>
      </c>
      <c r="R194" s="3">
        <f t="shared" si="49"/>
        <v>98.318522502687614</v>
      </c>
      <c r="S194">
        <f t="shared" si="50"/>
        <v>0.72334867866504882</v>
      </c>
      <c r="T194" t="str">
        <f t="shared" si="54"/>
        <v>-1000</v>
      </c>
      <c r="U194" t="str">
        <f t="shared" si="55"/>
        <v>-1000</v>
      </c>
      <c r="V194" t="str">
        <f t="shared" si="56"/>
        <v>-1000</v>
      </c>
      <c r="W194" t="str">
        <f t="shared" si="43"/>
        <v>-1000</v>
      </c>
      <c r="X194" t="str">
        <f t="shared" si="51"/>
        <v>-1000</v>
      </c>
      <c r="Y194">
        <f t="shared" si="52"/>
        <v>3.2490000000000002E-3</v>
      </c>
      <c r="Z194">
        <f t="shared" si="53"/>
        <v>-7.1900000000000002E-4</v>
      </c>
      <c r="AO194" s="9"/>
    </row>
    <row r="195" spans="1:41" x14ac:dyDescent="0.35">
      <c r="A195">
        <v>3.0833300000000001</v>
      </c>
      <c r="B195">
        <v>184.99979999999999</v>
      </c>
      <c r="C195">
        <v>10</v>
      </c>
      <c r="D195">
        <v>14432.21</v>
      </c>
      <c r="E195">
        <v>0.63770000000000004</v>
      </c>
      <c r="F195">
        <v>15807.6</v>
      </c>
      <c r="G195">
        <v>191</v>
      </c>
      <c r="H195">
        <v>-3715</v>
      </c>
      <c r="I195">
        <v>993</v>
      </c>
      <c r="J195">
        <v>-2671</v>
      </c>
      <c r="K195" t="s">
        <v>38</v>
      </c>
      <c r="L195">
        <f t="shared" si="44"/>
        <v>3.9029999999999998E-3</v>
      </c>
      <c r="M195">
        <f t="shared" si="45"/>
        <v>-7.2099999999999996E-4</v>
      </c>
      <c r="N195">
        <f t="shared" si="46"/>
        <v>2.5990000000000002E-3</v>
      </c>
      <c r="O195" t="e">
        <f t="shared" si="39"/>
        <v>#VALUE!</v>
      </c>
      <c r="P195">
        <f t="shared" si="47"/>
        <v>1.0842829423178692E-2</v>
      </c>
      <c r="Q195" s="1">
        <f t="shared" si="48"/>
        <v>14432.639277155418</v>
      </c>
      <c r="R195" s="3">
        <f t="shared" si="49"/>
        <v>99.509544915835463</v>
      </c>
      <c r="S195">
        <f t="shared" si="50"/>
        <v>0.73211126446150854</v>
      </c>
      <c r="T195" t="str">
        <f t="shared" si="54"/>
        <v>-1000</v>
      </c>
      <c r="U195" t="str">
        <f t="shared" si="55"/>
        <v>-1000</v>
      </c>
      <c r="V195" t="str">
        <f t="shared" si="56"/>
        <v>-1000</v>
      </c>
      <c r="W195" t="str">
        <f t="shared" si="43"/>
        <v>-1000</v>
      </c>
      <c r="X195" t="str">
        <f t="shared" si="51"/>
        <v>-1000</v>
      </c>
      <c r="Y195">
        <f t="shared" si="52"/>
        <v>3.251E-3</v>
      </c>
      <c r="Z195">
        <f t="shared" si="53"/>
        <v>-7.2099999999999996E-4</v>
      </c>
      <c r="AO195" s="9"/>
    </row>
    <row r="196" spans="1:41" x14ac:dyDescent="0.35">
      <c r="A196">
        <v>3.1</v>
      </c>
      <c r="B196">
        <v>186</v>
      </c>
      <c r="C196">
        <v>10</v>
      </c>
      <c r="D196">
        <v>14413.77</v>
      </c>
      <c r="E196">
        <v>0.63770000000000004</v>
      </c>
      <c r="F196">
        <v>15787.4</v>
      </c>
      <c r="G196">
        <v>192</v>
      </c>
      <c r="H196">
        <v>-3758</v>
      </c>
      <c r="I196">
        <v>1004</v>
      </c>
      <c r="J196">
        <v>-2711</v>
      </c>
      <c r="K196" t="s">
        <v>38</v>
      </c>
      <c r="L196">
        <f t="shared" si="44"/>
        <v>3.9459999999999999E-3</v>
      </c>
      <c r="M196">
        <f t="shared" si="45"/>
        <v>-7.3200000000000001E-4</v>
      </c>
      <c r="N196">
        <f t="shared" si="46"/>
        <v>2.6389999999999999E-3</v>
      </c>
      <c r="O196" t="e">
        <f t="shared" si="39"/>
        <v>#VALUE!</v>
      </c>
      <c r="P196">
        <f t="shared" si="47"/>
        <v>1.0842829423178692E-2</v>
      </c>
      <c r="Q196" s="1">
        <f t="shared" si="48"/>
        <v>14414.196293185774</v>
      </c>
      <c r="R196" s="3">
        <f t="shared" si="49"/>
        <v>99.382385017602971</v>
      </c>
      <c r="S196">
        <f t="shared" si="50"/>
        <v>0.73117572411748899</v>
      </c>
      <c r="T196" t="str">
        <f t="shared" si="54"/>
        <v>-1000</v>
      </c>
      <c r="U196" t="str">
        <f t="shared" si="55"/>
        <v>-1000</v>
      </c>
      <c r="V196" t="str">
        <f t="shared" si="56"/>
        <v>-1000</v>
      </c>
      <c r="W196" t="str">
        <f t="shared" si="43"/>
        <v>-1000</v>
      </c>
      <c r="X196" t="str">
        <f t="shared" si="51"/>
        <v>-1000</v>
      </c>
      <c r="Y196">
        <f t="shared" si="52"/>
        <v>3.2924999999999999E-3</v>
      </c>
      <c r="Z196">
        <f t="shared" si="53"/>
        <v>-7.3200000000000001E-4</v>
      </c>
      <c r="AO196" s="9"/>
    </row>
    <row r="197" spans="1:41" x14ac:dyDescent="0.35">
      <c r="A197">
        <v>3.1166700000000001</v>
      </c>
      <c r="B197">
        <v>187.00020000000001</v>
      </c>
      <c r="C197">
        <v>10</v>
      </c>
      <c r="D197">
        <v>14562.49</v>
      </c>
      <c r="E197">
        <v>0.63800000000000001</v>
      </c>
      <c r="F197">
        <v>15950.3</v>
      </c>
      <c r="G197">
        <v>193</v>
      </c>
      <c r="H197">
        <v>-3741</v>
      </c>
      <c r="I197">
        <v>1002</v>
      </c>
      <c r="J197">
        <v>-2703</v>
      </c>
      <c r="K197" t="s">
        <v>38</v>
      </c>
      <c r="L197">
        <f t="shared" si="44"/>
        <v>3.9290000000000002E-3</v>
      </c>
      <c r="M197">
        <f t="shared" si="45"/>
        <v>-7.2999999999999996E-4</v>
      </c>
      <c r="N197">
        <f t="shared" si="46"/>
        <v>2.6310000000000001E-3</v>
      </c>
      <c r="O197" t="e">
        <f t="shared" si="39"/>
        <v>#VALUE!</v>
      </c>
      <c r="P197">
        <f t="shared" si="47"/>
        <v>1.0977244663961884E-2</v>
      </c>
      <c r="Q197" s="1">
        <f t="shared" si="48"/>
        <v>14562.927089653842</v>
      </c>
      <c r="R197" s="3">
        <f t="shared" si="49"/>
        <v>100.40784776126992</v>
      </c>
      <c r="S197">
        <f t="shared" si="50"/>
        <v>0.73872025491158677</v>
      </c>
      <c r="T197" t="str">
        <f t="shared" si="54"/>
        <v>-1000</v>
      </c>
      <c r="U197" t="str">
        <f t="shared" si="55"/>
        <v>-1000</v>
      </c>
      <c r="V197" t="str">
        <f t="shared" si="56"/>
        <v>-1000</v>
      </c>
      <c r="W197" t="str">
        <f t="shared" si="43"/>
        <v>-1000</v>
      </c>
      <c r="X197" t="str">
        <f t="shared" si="51"/>
        <v>-1000</v>
      </c>
      <c r="Y197">
        <f t="shared" si="52"/>
        <v>3.2799999999999999E-3</v>
      </c>
      <c r="Z197">
        <f t="shared" si="53"/>
        <v>-7.2999999999999996E-4</v>
      </c>
      <c r="AO197" s="9"/>
    </row>
    <row r="198" spans="1:41" x14ac:dyDescent="0.35">
      <c r="A198">
        <v>3.1333299999999999</v>
      </c>
      <c r="B198">
        <v>187.99979999999999</v>
      </c>
      <c r="C198">
        <v>10</v>
      </c>
      <c r="D198">
        <v>14507.44</v>
      </c>
      <c r="E198">
        <v>0.63800000000000001</v>
      </c>
      <c r="F198">
        <v>15890</v>
      </c>
      <c r="G198">
        <v>194</v>
      </c>
      <c r="H198">
        <v>-3790</v>
      </c>
      <c r="I198">
        <v>1014</v>
      </c>
      <c r="J198">
        <v>-2754</v>
      </c>
      <c r="K198" t="s">
        <v>38</v>
      </c>
      <c r="L198">
        <f t="shared" si="44"/>
        <v>3.9779999999999998E-3</v>
      </c>
      <c r="M198">
        <f t="shared" si="45"/>
        <v>-7.4200000000000004E-4</v>
      </c>
      <c r="N198">
        <f t="shared" si="46"/>
        <v>2.6819999999999999E-3</v>
      </c>
      <c r="O198" t="e">
        <f t="shared" si="39"/>
        <v>#VALUE!</v>
      </c>
      <c r="P198">
        <f t="shared" si="47"/>
        <v>1.0977244663961884E-2</v>
      </c>
      <c r="Q198" s="1">
        <f t="shared" si="48"/>
        <v>14507.872043447431</v>
      </c>
      <c r="R198" s="3">
        <f t="shared" si="49"/>
        <v>100.02825657991255</v>
      </c>
      <c r="S198">
        <f t="shared" si="50"/>
        <v>0.73592752804305339</v>
      </c>
      <c r="T198" t="str">
        <f t="shared" si="54"/>
        <v>-1000</v>
      </c>
      <c r="U198" t="str">
        <f t="shared" si="55"/>
        <v>-1000</v>
      </c>
      <c r="V198" t="str">
        <f t="shared" si="56"/>
        <v>-1000</v>
      </c>
      <c r="W198" t="str">
        <f t="shared" si="43"/>
        <v>-1000</v>
      </c>
      <c r="X198" t="str">
        <f t="shared" si="51"/>
        <v>-1000</v>
      </c>
      <c r="Y198">
        <f t="shared" si="52"/>
        <v>3.3299999999999996E-3</v>
      </c>
      <c r="Z198">
        <f t="shared" si="53"/>
        <v>-7.4200000000000004E-4</v>
      </c>
      <c r="AO198" s="9"/>
    </row>
    <row r="199" spans="1:41" x14ac:dyDescent="0.35">
      <c r="A199">
        <v>3.15</v>
      </c>
      <c r="B199">
        <v>189</v>
      </c>
      <c r="C199">
        <v>10</v>
      </c>
      <c r="D199">
        <v>14695.06</v>
      </c>
      <c r="E199">
        <v>0.63819999999999999</v>
      </c>
      <c r="F199">
        <v>16095.5</v>
      </c>
      <c r="G199">
        <v>195</v>
      </c>
      <c r="H199">
        <v>-3790</v>
      </c>
      <c r="I199">
        <v>1015</v>
      </c>
      <c r="J199">
        <v>-2753</v>
      </c>
      <c r="K199" t="s">
        <v>38</v>
      </c>
      <c r="L199">
        <f t="shared" si="44"/>
        <v>3.9779999999999998E-3</v>
      </c>
      <c r="M199">
        <f t="shared" si="45"/>
        <v>-7.4299999999999995E-4</v>
      </c>
      <c r="N199">
        <f t="shared" si="46"/>
        <v>2.6809999999999998E-3</v>
      </c>
      <c r="O199" t="e">
        <f t="shared" si="39"/>
        <v>#VALUE!</v>
      </c>
      <c r="P199">
        <f t="shared" si="47"/>
        <v>1.1066854824484012E-2</v>
      </c>
      <c r="Q199" s="1">
        <f t="shared" si="48"/>
        <v>14695.497449673261</v>
      </c>
      <c r="R199" s="3">
        <f t="shared" si="49"/>
        <v>101.32188821787176</v>
      </c>
      <c r="S199">
        <f t="shared" si="50"/>
        <v>0.74544503005770713</v>
      </c>
      <c r="T199" t="str">
        <f t="shared" si="54"/>
        <v>-1000</v>
      </c>
      <c r="U199" t="str">
        <f t="shared" si="55"/>
        <v>-1000</v>
      </c>
      <c r="V199" t="str">
        <f t="shared" si="56"/>
        <v>-1000</v>
      </c>
      <c r="W199" t="str">
        <f t="shared" si="43"/>
        <v>-1000</v>
      </c>
      <c r="X199" t="str">
        <f t="shared" si="51"/>
        <v>-1000</v>
      </c>
      <c r="Y199">
        <f t="shared" si="52"/>
        <v>3.3295E-3</v>
      </c>
      <c r="Z199">
        <f t="shared" si="53"/>
        <v>-7.4299999999999995E-4</v>
      </c>
      <c r="AO199" s="9"/>
    </row>
    <row r="200" spans="1:41" x14ac:dyDescent="0.35">
      <c r="A200">
        <v>3.1666699999999999</v>
      </c>
      <c r="B200">
        <v>190.00020000000001</v>
      </c>
      <c r="C200">
        <v>10</v>
      </c>
      <c r="D200">
        <v>14682.37</v>
      </c>
      <c r="E200">
        <v>0.63819999999999999</v>
      </c>
      <c r="F200">
        <v>16081.6</v>
      </c>
      <c r="G200">
        <v>196</v>
      </c>
      <c r="H200">
        <v>-3821</v>
      </c>
      <c r="I200">
        <v>1022</v>
      </c>
      <c r="J200">
        <v>-2774</v>
      </c>
      <c r="K200" t="s">
        <v>38</v>
      </c>
      <c r="L200">
        <f t="shared" si="44"/>
        <v>4.0090000000000004E-3</v>
      </c>
      <c r="M200">
        <f t="shared" si="45"/>
        <v>-7.5000000000000002E-4</v>
      </c>
      <c r="N200">
        <f t="shared" si="46"/>
        <v>2.702E-3</v>
      </c>
      <c r="O200" t="e">
        <f t="shared" si="39"/>
        <v>#VALUE!</v>
      </c>
      <c r="P200">
        <f t="shared" si="47"/>
        <v>1.1066854824484012E-2</v>
      </c>
      <c r="Q200" s="1">
        <f t="shared" si="48"/>
        <v>14682.806485456525</v>
      </c>
      <c r="R200" s="3">
        <f t="shared" si="49"/>
        <v>101.23438709978109</v>
      </c>
      <c r="S200">
        <f t="shared" si="50"/>
        <v>0.74480126714771344</v>
      </c>
      <c r="T200" t="str">
        <f t="shared" si="54"/>
        <v>-1000</v>
      </c>
      <c r="U200" t="str">
        <f t="shared" si="55"/>
        <v>-1000</v>
      </c>
      <c r="V200" t="str">
        <f t="shared" si="56"/>
        <v>-1000</v>
      </c>
      <c r="W200" t="str">
        <f t="shared" si="43"/>
        <v>-1000</v>
      </c>
      <c r="X200" t="str">
        <f t="shared" si="51"/>
        <v>-1000</v>
      </c>
      <c r="Y200">
        <f t="shared" si="52"/>
        <v>3.3555E-3</v>
      </c>
      <c r="Z200">
        <f t="shared" si="53"/>
        <v>-7.5000000000000002E-4</v>
      </c>
      <c r="AO200" s="9"/>
    </row>
    <row r="201" spans="1:41" x14ac:dyDescent="0.35">
      <c r="A201">
        <v>3.1833300000000002</v>
      </c>
      <c r="B201">
        <v>190.99980000000002</v>
      </c>
      <c r="C201">
        <v>10</v>
      </c>
      <c r="D201">
        <v>14762.81</v>
      </c>
      <c r="E201">
        <v>0.63849999999999996</v>
      </c>
      <c r="F201">
        <v>16169.7</v>
      </c>
      <c r="G201">
        <v>197</v>
      </c>
      <c r="H201">
        <v>-3818</v>
      </c>
      <c r="I201">
        <v>1024</v>
      </c>
      <c r="J201">
        <v>-2783</v>
      </c>
      <c r="K201" t="s">
        <v>38</v>
      </c>
      <c r="L201">
        <f t="shared" si="44"/>
        <v>4.006E-3</v>
      </c>
      <c r="M201">
        <f t="shared" si="45"/>
        <v>-7.5199999999999996E-4</v>
      </c>
      <c r="N201">
        <f t="shared" si="46"/>
        <v>2.7109999999999999E-3</v>
      </c>
      <c r="O201" t="e">
        <f t="shared" si="39"/>
        <v>#VALUE!</v>
      </c>
      <c r="P201">
        <f t="shared" si="47"/>
        <v>1.1201270065267204E-2</v>
      </c>
      <c r="Q201" s="1">
        <f t="shared" si="48"/>
        <v>14763.243460096408</v>
      </c>
      <c r="R201" s="3">
        <f t="shared" si="49"/>
        <v>101.78898051731983</v>
      </c>
      <c r="S201">
        <f t="shared" si="50"/>
        <v>0.74888151983623419</v>
      </c>
      <c r="T201" t="str">
        <f t="shared" si="54"/>
        <v>-1000</v>
      </c>
      <c r="U201" t="str">
        <f t="shared" si="55"/>
        <v>-1000</v>
      </c>
      <c r="V201" t="str">
        <f t="shared" si="56"/>
        <v>-1000</v>
      </c>
      <c r="W201" t="str">
        <f t="shared" si="43"/>
        <v>-1000</v>
      </c>
      <c r="X201" t="str">
        <f t="shared" si="51"/>
        <v>-1000</v>
      </c>
      <c r="Y201">
        <f t="shared" si="52"/>
        <v>3.3584999999999999E-3</v>
      </c>
      <c r="Z201">
        <f t="shared" si="53"/>
        <v>-7.5199999999999996E-4</v>
      </c>
      <c r="AO201" s="9"/>
    </row>
    <row r="202" spans="1:41" x14ac:dyDescent="0.35">
      <c r="A202">
        <v>3.2</v>
      </c>
      <c r="B202">
        <v>192</v>
      </c>
      <c r="C202">
        <v>10</v>
      </c>
      <c r="D202">
        <v>14761.16</v>
      </c>
      <c r="E202">
        <v>0.63849999999999996</v>
      </c>
      <c r="F202">
        <v>16167.9</v>
      </c>
      <c r="G202">
        <v>198</v>
      </c>
      <c r="H202">
        <v>-3870</v>
      </c>
      <c r="I202">
        <v>1035</v>
      </c>
      <c r="J202">
        <v>-2823</v>
      </c>
      <c r="K202" t="s">
        <v>38</v>
      </c>
      <c r="L202">
        <f t="shared" si="44"/>
        <v>4.058E-3</v>
      </c>
      <c r="M202">
        <f t="shared" si="45"/>
        <v>-7.6300000000000001E-4</v>
      </c>
      <c r="N202">
        <f t="shared" si="46"/>
        <v>2.751E-3</v>
      </c>
      <c r="O202" t="e">
        <f t="shared" ref="O202:O265" si="57">K202/(1000000)</f>
        <v>#VALUE!</v>
      </c>
      <c r="P202">
        <f t="shared" si="47"/>
        <v>1.1201270065267204E-2</v>
      </c>
      <c r="Q202" s="1">
        <f t="shared" si="48"/>
        <v>14761.600025881291</v>
      </c>
      <c r="R202" s="3">
        <f t="shared" si="49"/>
        <v>101.77764943727931</v>
      </c>
      <c r="S202">
        <f t="shared" si="50"/>
        <v>0.74879815485508383</v>
      </c>
      <c r="T202" t="str">
        <f t="shared" ref="T202:T233" si="58">IFERROR(IF(AND(ROW(T202)&gt;$O$3,ROW(T202)&lt;$O$4),L202,"-1000"),-1000)</f>
        <v>-1000</v>
      </c>
      <c r="U202" t="str">
        <f t="shared" ref="U202:U233" si="59">IFERROR(IF(AND(ROW(U202)&gt;$O$3,ROW(U202)&lt;$O$4),M202,"-1000"),-1000)</f>
        <v>-1000</v>
      </c>
      <c r="V202" t="str">
        <f t="shared" ref="V202:V233" si="60">IFERROR(IF(AND(ROW(V202)&gt;$O$3,ROW(V202)&lt;$O$4),N202,"-1000"),-1000)</f>
        <v>-1000</v>
      </c>
      <c r="W202" t="str">
        <f t="shared" ref="W202:W233" si="61">IFERROR(IF(AND(ROW(W202)&gt;$O$3,ROW(W202)&lt;$O$4),O202,"-1000"),-1000)</f>
        <v>-1000</v>
      </c>
      <c r="X202" t="str">
        <f t="shared" si="51"/>
        <v>-1000</v>
      </c>
      <c r="Y202">
        <f t="shared" si="52"/>
        <v>3.4045E-3</v>
      </c>
      <c r="Z202">
        <f t="shared" si="53"/>
        <v>-7.6300000000000001E-4</v>
      </c>
      <c r="AO202" s="9"/>
    </row>
    <row r="203" spans="1:41" x14ac:dyDescent="0.35">
      <c r="A203">
        <v>3.2166700000000001</v>
      </c>
      <c r="B203">
        <v>193.00020000000001</v>
      </c>
      <c r="C203">
        <v>10</v>
      </c>
      <c r="D203">
        <v>14924.68</v>
      </c>
      <c r="E203">
        <v>0.63870000000000005</v>
      </c>
      <c r="F203">
        <v>16347</v>
      </c>
      <c r="G203">
        <v>199</v>
      </c>
      <c r="H203">
        <v>-3873</v>
      </c>
      <c r="I203">
        <v>1039</v>
      </c>
      <c r="J203">
        <v>-2837</v>
      </c>
      <c r="K203" t="s">
        <v>38</v>
      </c>
      <c r="L203">
        <f t="shared" ref="L203:L266" si="62">-(H203-$H$10)/(1000000)</f>
        <v>4.0610000000000004E-3</v>
      </c>
      <c r="M203">
        <f t="shared" ref="M203:M266" si="63">-(I203-$I$10)/(1000000)</f>
        <v>-7.67E-4</v>
      </c>
      <c r="N203">
        <f t="shared" ref="N203:N266" si="64">-(J203-$J$10)/(1000000)</f>
        <v>2.7650000000000001E-3</v>
      </c>
      <c r="O203" t="e">
        <f t="shared" si="57"/>
        <v>#VALUE!</v>
      </c>
      <c r="P203">
        <f t="shared" ref="P203:P266" si="65">(E203-$E$10)/$F$5</f>
        <v>1.1290880225789382E-2</v>
      </c>
      <c r="Q203" s="1">
        <f t="shared" ref="Q203:Q266" si="66">IF(F203&gt;0,F203/(PI()*($F$4/2)^2)," ")</f>
        <v>14925.121730285409</v>
      </c>
      <c r="R203" s="3">
        <f t="shared" ref="R203:R266" si="67">CONVERT(Q203,"psi","MPa")</f>
        <v>102.90509190131091</v>
      </c>
      <c r="S203">
        <f t="shared" ref="S203:S266" si="68">Q203/$AE$2</f>
        <v>0.75709297047953394</v>
      </c>
      <c r="T203" t="str">
        <f t="shared" si="58"/>
        <v>-1000</v>
      </c>
      <c r="U203" t="str">
        <f t="shared" si="59"/>
        <v>-1000</v>
      </c>
      <c r="V203" t="str">
        <f t="shared" si="60"/>
        <v>-1000</v>
      </c>
      <c r="W203" t="str">
        <f t="shared" si="61"/>
        <v>-1000</v>
      </c>
      <c r="X203" t="str">
        <f t="shared" ref="X203:X266" si="69">IFERROR(IF(AND(ROW(W203)&gt;$O$3,ROW(W203)&lt;$O$4),Q203,"-1000"),-1000)</f>
        <v>-1000</v>
      </c>
      <c r="Y203">
        <f t="shared" ref="Y203:Y266" si="70">AVERAGE(L203,N203)</f>
        <v>3.4130000000000002E-3</v>
      </c>
      <c r="Z203">
        <f t="shared" ref="Z203:Z266" si="71">M203</f>
        <v>-7.67E-4</v>
      </c>
      <c r="AO203" s="9"/>
    </row>
    <row r="204" spans="1:41" x14ac:dyDescent="0.35">
      <c r="A204">
        <v>3.23333</v>
      </c>
      <c r="B204">
        <v>193.99979999999999</v>
      </c>
      <c r="C204">
        <v>10</v>
      </c>
      <c r="D204">
        <v>14947.5</v>
      </c>
      <c r="E204">
        <v>0.63870000000000005</v>
      </c>
      <c r="F204">
        <v>16372</v>
      </c>
      <c r="G204">
        <v>200</v>
      </c>
      <c r="H204">
        <v>-3889</v>
      </c>
      <c r="I204">
        <v>1043</v>
      </c>
      <c r="J204">
        <v>-2846</v>
      </c>
      <c r="K204" t="s">
        <v>38</v>
      </c>
      <c r="L204">
        <f t="shared" si="62"/>
        <v>4.0769999999999999E-3</v>
      </c>
      <c r="M204">
        <f t="shared" si="63"/>
        <v>-7.7099999999999998E-4</v>
      </c>
      <c r="N204">
        <f t="shared" si="64"/>
        <v>2.774E-3</v>
      </c>
      <c r="O204" t="e">
        <f t="shared" si="57"/>
        <v>#VALUE!</v>
      </c>
      <c r="P204">
        <f t="shared" si="65"/>
        <v>1.1290880225789382E-2</v>
      </c>
      <c r="Q204" s="1">
        <f t="shared" si="66"/>
        <v>14947.947205495364</v>
      </c>
      <c r="R204" s="3">
        <f t="shared" si="67"/>
        <v>103.06246801298479</v>
      </c>
      <c r="S204">
        <f t="shared" si="68"/>
        <v>0.75825081743995404</v>
      </c>
      <c r="T204" t="str">
        <f t="shared" si="58"/>
        <v>-1000</v>
      </c>
      <c r="U204" t="str">
        <f t="shared" si="59"/>
        <v>-1000</v>
      </c>
      <c r="V204" t="str">
        <f t="shared" si="60"/>
        <v>-1000</v>
      </c>
      <c r="W204" t="str">
        <f t="shared" si="61"/>
        <v>-1000</v>
      </c>
      <c r="X204" t="str">
        <f t="shared" si="69"/>
        <v>-1000</v>
      </c>
      <c r="Y204">
        <f t="shared" si="70"/>
        <v>3.4254999999999997E-3</v>
      </c>
      <c r="Z204">
        <f t="shared" si="71"/>
        <v>-7.7099999999999998E-4</v>
      </c>
      <c r="AO204" s="9"/>
    </row>
    <row r="205" spans="1:41" x14ac:dyDescent="0.35">
      <c r="A205">
        <v>3.25</v>
      </c>
      <c r="B205">
        <v>195</v>
      </c>
      <c r="C205">
        <v>10</v>
      </c>
      <c r="D205">
        <v>14977.18</v>
      </c>
      <c r="E205">
        <v>0.63900000000000001</v>
      </c>
      <c r="F205">
        <v>16404.5</v>
      </c>
      <c r="G205">
        <v>201</v>
      </c>
      <c r="H205">
        <v>-3904</v>
      </c>
      <c r="I205">
        <v>1047</v>
      </c>
      <c r="J205">
        <v>-2868</v>
      </c>
      <c r="K205" t="s">
        <v>38</v>
      </c>
      <c r="L205">
        <f t="shared" si="62"/>
        <v>4.0920000000000002E-3</v>
      </c>
      <c r="M205">
        <f t="shared" si="63"/>
        <v>-7.7499999999999997E-4</v>
      </c>
      <c r="N205">
        <f t="shared" si="64"/>
        <v>2.7959999999999999E-3</v>
      </c>
      <c r="O205" t="e">
        <f t="shared" si="57"/>
        <v>#VALUE!</v>
      </c>
      <c r="P205">
        <f t="shared" si="65"/>
        <v>1.1425295466572574E-2</v>
      </c>
      <c r="Q205" s="1">
        <f t="shared" si="66"/>
        <v>14977.620323268306</v>
      </c>
      <c r="R205" s="3">
        <f t="shared" si="67"/>
        <v>103.26705695816081</v>
      </c>
      <c r="S205">
        <f t="shared" si="68"/>
        <v>0.75975601848850027</v>
      </c>
      <c r="T205" t="str">
        <f t="shared" si="58"/>
        <v>-1000</v>
      </c>
      <c r="U205" t="str">
        <f t="shared" si="59"/>
        <v>-1000</v>
      </c>
      <c r="V205" t="str">
        <f t="shared" si="60"/>
        <v>-1000</v>
      </c>
      <c r="W205" t="str">
        <f t="shared" si="61"/>
        <v>-1000</v>
      </c>
      <c r="X205" t="str">
        <f t="shared" si="69"/>
        <v>-1000</v>
      </c>
      <c r="Y205">
        <f t="shared" si="70"/>
        <v>3.444E-3</v>
      </c>
      <c r="Z205">
        <f t="shared" si="71"/>
        <v>-7.7499999999999997E-4</v>
      </c>
      <c r="AO205" s="9"/>
    </row>
    <row r="206" spans="1:41" x14ac:dyDescent="0.35">
      <c r="A206">
        <v>3.26667</v>
      </c>
      <c r="B206">
        <v>196.00020000000001</v>
      </c>
      <c r="C206">
        <v>10</v>
      </c>
      <c r="D206">
        <v>15035.61</v>
      </c>
      <c r="E206">
        <v>0.63900000000000001</v>
      </c>
      <c r="F206">
        <v>16468.5</v>
      </c>
      <c r="G206">
        <v>202</v>
      </c>
      <c r="H206">
        <v>-3937</v>
      </c>
      <c r="I206">
        <v>1055</v>
      </c>
      <c r="J206">
        <v>-2890</v>
      </c>
      <c r="K206" t="s">
        <v>38</v>
      </c>
      <c r="L206">
        <f t="shared" si="62"/>
        <v>4.1250000000000002E-3</v>
      </c>
      <c r="M206">
        <f t="shared" si="63"/>
        <v>-7.8299999999999995E-4</v>
      </c>
      <c r="N206">
        <f t="shared" si="64"/>
        <v>2.8180000000000002E-3</v>
      </c>
      <c r="O206" t="e">
        <f t="shared" si="57"/>
        <v>#VALUE!</v>
      </c>
      <c r="P206">
        <f t="shared" si="65"/>
        <v>1.1425295466572574E-2</v>
      </c>
      <c r="Q206" s="1">
        <f t="shared" si="66"/>
        <v>15036.053539805791</v>
      </c>
      <c r="R206" s="3">
        <f t="shared" si="67"/>
        <v>103.66993980404594</v>
      </c>
      <c r="S206">
        <f t="shared" si="68"/>
        <v>0.76272010670717594</v>
      </c>
      <c r="T206" t="str">
        <f t="shared" si="58"/>
        <v>-1000</v>
      </c>
      <c r="U206" t="str">
        <f t="shared" si="59"/>
        <v>-1000</v>
      </c>
      <c r="V206" t="str">
        <f t="shared" si="60"/>
        <v>-1000</v>
      </c>
      <c r="W206" t="str">
        <f t="shared" si="61"/>
        <v>-1000</v>
      </c>
      <c r="X206" t="str">
        <f t="shared" si="69"/>
        <v>-1000</v>
      </c>
      <c r="Y206">
        <f t="shared" si="70"/>
        <v>3.4715000000000002E-3</v>
      </c>
      <c r="Z206">
        <f t="shared" si="71"/>
        <v>-7.8299999999999995E-4</v>
      </c>
      <c r="AO206" s="9"/>
    </row>
    <row r="207" spans="1:41" x14ac:dyDescent="0.35">
      <c r="A207">
        <v>3.2833299999999999</v>
      </c>
      <c r="B207">
        <v>196.99979999999999</v>
      </c>
      <c r="C207">
        <v>10</v>
      </c>
      <c r="D207">
        <v>15127.09</v>
      </c>
      <c r="E207">
        <v>0.63919999999999999</v>
      </c>
      <c r="F207">
        <v>16568.7</v>
      </c>
      <c r="G207">
        <v>203</v>
      </c>
      <c r="H207">
        <v>-3951</v>
      </c>
      <c r="I207">
        <v>1060</v>
      </c>
      <c r="J207">
        <v>-2913</v>
      </c>
      <c r="K207" t="s">
        <v>38</v>
      </c>
      <c r="L207">
        <f t="shared" si="62"/>
        <v>4.1390000000000003E-3</v>
      </c>
      <c r="M207">
        <f t="shared" si="63"/>
        <v>-7.8799999999999996E-4</v>
      </c>
      <c r="N207">
        <f t="shared" si="64"/>
        <v>2.8410000000000002E-3</v>
      </c>
      <c r="O207" t="e">
        <f t="shared" si="57"/>
        <v>#VALUE!</v>
      </c>
      <c r="P207">
        <f t="shared" si="65"/>
        <v>1.1514905627094701E-2</v>
      </c>
      <c r="Q207" s="1">
        <f t="shared" si="66"/>
        <v>15127.53804444729</v>
      </c>
      <c r="R207" s="3">
        <f t="shared" si="67"/>
        <v>104.3007032596348</v>
      </c>
      <c r="S207">
        <f t="shared" si="68"/>
        <v>0.7673607573245399</v>
      </c>
      <c r="T207" t="str">
        <f t="shared" si="58"/>
        <v>-1000</v>
      </c>
      <c r="U207" t="str">
        <f t="shared" si="59"/>
        <v>-1000</v>
      </c>
      <c r="V207" t="str">
        <f t="shared" si="60"/>
        <v>-1000</v>
      </c>
      <c r="W207" t="str">
        <f t="shared" si="61"/>
        <v>-1000</v>
      </c>
      <c r="X207" t="str">
        <f t="shared" si="69"/>
        <v>-1000</v>
      </c>
      <c r="Y207">
        <f t="shared" si="70"/>
        <v>3.49E-3</v>
      </c>
      <c r="Z207">
        <f t="shared" si="71"/>
        <v>-7.8799999999999996E-4</v>
      </c>
      <c r="AO207" s="9"/>
    </row>
    <row r="208" spans="1:41" x14ac:dyDescent="0.35">
      <c r="A208">
        <v>3.3</v>
      </c>
      <c r="B208">
        <v>198</v>
      </c>
      <c r="C208">
        <v>10</v>
      </c>
      <c r="D208">
        <v>15190.91</v>
      </c>
      <c r="E208">
        <v>0.63919999999999999</v>
      </c>
      <c r="F208">
        <v>16638.599999999999</v>
      </c>
      <c r="G208">
        <v>204</v>
      </c>
      <c r="H208">
        <v>-3968</v>
      </c>
      <c r="I208">
        <v>1064</v>
      </c>
      <c r="J208">
        <v>-2923</v>
      </c>
      <c r="K208" t="s">
        <v>38</v>
      </c>
      <c r="L208">
        <f t="shared" si="62"/>
        <v>4.156E-3</v>
      </c>
      <c r="M208">
        <f t="shared" si="63"/>
        <v>-7.9199999999999995E-4</v>
      </c>
      <c r="N208">
        <f t="shared" si="64"/>
        <v>2.8509999999999998E-3</v>
      </c>
      <c r="O208" t="e">
        <f t="shared" si="57"/>
        <v>#VALUE!</v>
      </c>
      <c r="P208">
        <f t="shared" si="65"/>
        <v>1.1514905627094701E-2</v>
      </c>
      <c r="Q208" s="1">
        <f t="shared" si="66"/>
        <v>15191.358073134323</v>
      </c>
      <c r="R208" s="3">
        <f t="shared" si="67"/>
        <v>104.74072686787493</v>
      </c>
      <c r="S208">
        <f t="shared" si="68"/>
        <v>0.77059809742587448</v>
      </c>
      <c r="T208" t="str">
        <f t="shared" si="58"/>
        <v>-1000</v>
      </c>
      <c r="U208" t="str">
        <f t="shared" si="59"/>
        <v>-1000</v>
      </c>
      <c r="V208" t="str">
        <f t="shared" si="60"/>
        <v>-1000</v>
      </c>
      <c r="W208" t="str">
        <f t="shared" si="61"/>
        <v>-1000</v>
      </c>
      <c r="X208" t="str">
        <f t="shared" si="69"/>
        <v>-1000</v>
      </c>
      <c r="Y208">
        <f t="shared" si="70"/>
        <v>3.5034999999999997E-3</v>
      </c>
      <c r="Z208">
        <f t="shared" si="71"/>
        <v>-7.9199999999999995E-4</v>
      </c>
      <c r="AO208" s="9"/>
    </row>
    <row r="209" spans="1:41" x14ac:dyDescent="0.35">
      <c r="A209">
        <v>3.3166699999999998</v>
      </c>
      <c r="B209">
        <v>199.00019999999998</v>
      </c>
      <c r="C209">
        <v>10</v>
      </c>
      <c r="D209">
        <v>15221.95</v>
      </c>
      <c r="E209">
        <v>0.63949999999999996</v>
      </c>
      <c r="F209">
        <v>16672.599999999999</v>
      </c>
      <c r="G209">
        <v>205</v>
      </c>
      <c r="H209">
        <v>-3991</v>
      </c>
      <c r="I209">
        <v>1070</v>
      </c>
      <c r="J209">
        <v>-2951</v>
      </c>
      <c r="K209" t="s">
        <v>38</v>
      </c>
      <c r="L209">
        <f t="shared" si="62"/>
        <v>4.1790000000000004E-3</v>
      </c>
      <c r="M209">
        <f t="shared" si="63"/>
        <v>-7.9799999999999999E-4</v>
      </c>
      <c r="N209">
        <f t="shared" si="64"/>
        <v>2.879E-3</v>
      </c>
      <c r="O209" t="e">
        <f t="shared" si="57"/>
        <v>#VALUE!</v>
      </c>
      <c r="P209">
        <f t="shared" si="65"/>
        <v>1.1649320867877894E-2</v>
      </c>
      <c r="Q209" s="1">
        <f t="shared" si="66"/>
        <v>15222.400719419862</v>
      </c>
      <c r="R209" s="3">
        <f t="shared" si="67"/>
        <v>104.95475837975141</v>
      </c>
      <c r="S209">
        <f t="shared" si="68"/>
        <v>0.77217276929204592</v>
      </c>
      <c r="T209" t="str">
        <f t="shared" si="58"/>
        <v>-1000</v>
      </c>
      <c r="U209" t="str">
        <f t="shared" si="59"/>
        <v>-1000</v>
      </c>
      <c r="V209" t="str">
        <f t="shared" si="60"/>
        <v>-1000</v>
      </c>
      <c r="W209" t="str">
        <f t="shared" si="61"/>
        <v>-1000</v>
      </c>
      <c r="X209" t="str">
        <f t="shared" si="69"/>
        <v>-1000</v>
      </c>
      <c r="Y209">
        <f t="shared" si="70"/>
        <v>3.529E-3</v>
      </c>
      <c r="Z209">
        <f t="shared" si="71"/>
        <v>-7.9799999999999999E-4</v>
      </c>
      <c r="AO209" s="9"/>
    </row>
    <row r="210" spans="1:41" x14ac:dyDescent="0.35">
      <c r="A210">
        <v>3.3333300000000001</v>
      </c>
      <c r="B210">
        <v>199.99979999999999</v>
      </c>
      <c r="C210">
        <v>10</v>
      </c>
      <c r="D210">
        <v>15314.53</v>
      </c>
      <c r="E210">
        <v>0.63949999999999996</v>
      </c>
      <c r="F210">
        <v>16774</v>
      </c>
      <c r="G210">
        <v>206</v>
      </c>
      <c r="H210">
        <v>-4012</v>
      </c>
      <c r="I210">
        <v>1075</v>
      </c>
      <c r="J210">
        <v>-2963</v>
      </c>
      <c r="K210" t="s">
        <v>38</v>
      </c>
      <c r="L210">
        <f t="shared" si="62"/>
        <v>4.1999999999999997E-3</v>
      </c>
      <c r="M210">
        <f t="shared" si="63"/>
        <v>-8.03E-4</v>
      </c>
      <c r="N210">
        <f t="shared" si="64"/>
        <v>2.8909999999999999E-3</v>
      </c>
      <c r="O210" t="e">
        <f t="shared" si="57"/>
        <v>#VALUE!</v>
      </c>
      <c r="P210">
        <f t="shared" si="65"/>
        <v>1.1649320867877894E-2</v>
      </c>
      <c r="Q210" s="1">
        <f t="shared" si="66"/>
        <v>15314.980846871442</v>
      </c>
      <c r="R210" s="3">
        <f t="shared" si="67"/>
        <v>105.59307588870064</v>
      </c>
      <c r="S210">
        <f t="shared" si="68"/>
        <v>0.77686899656351027</v>
      </c>
      <c r="T210" t="str">
        <f t="shared" si="58"/>
        <v>-1000</v>
      </c>
      <c r="U210" t="str">
        <f t="shared" si="59"/>
        <v>-1000</v>
      </c>
      <c r="V210" t="str">
        <f t="shared" si="60"/>
        <v>-1000</v>
      </c>
      <c r="W210" t="str">
        <f t="shared" si="61"/>
        <v>-1000</v>
      </c>
      <c r="X210" t="str">
        <f t="shared" si="69"/>
        <v>-1000</v>
      </c>
      <c r="Y210">
        <f t="shared" si="70"/>
        <v>3.5455E-3</v>
      </c>
      <c r="Z210">
        <f t="shared" si="71"/>
        <v>-8.03E-4</v>
      </c>
      <c r="AO210" s="9"/>
    </row>
    <row r="211" spans="1:41" x14ac:dyDescent="0.35">
      <c r="A211">
        <v>3.35</v>
      </c>
      <c r="B211">
        <v>201</v>
      </c>
      <c r="C211">
        <v>10</v>
      </c>
      <c r="D211">
        <v>15358.44</v>
      </c>
      <c r="E211">
        <v>0.63970000000000005</v>
      </c>
      <c r="F211">
        <v>16822.099999999999</v>
      </c>
      <c r="G211">
        <v>207</v>
      </c>
      <c r="H211">
        <v>-4041</v>
      </c>
      <c r="I211">
        <v>1083</v>
      </c>
      <c r="J211">
        <v>-2998</v>
      </c>
      <c r="K211" t="s">
        <v>38</v>
      </c>
      <c r="L211">
        <f t="shared" si="62"/>
        <v>4.2290000000000001E-3</v>
      </c>
      <c r="M211">
        <f t="shared" si="63"/>
        <v>-8.1099999999999998E-4</v>
      </c>
      <c r="N211">
        <f t="shared" si="64"/>
        <v>2.9260000000000002E-3</v>
      </c>
      <c r="O211" t="e">
        <f t="shared" si="57"/>
        <v>#VALUE!</v>
      </c>
      <c r="P211">
        <f t="shared" si="65"/>
        <v>1.1738931028400072E-2</v>
      </c>
      <c r="Q211" s="1">
        <f t="shared" si="66"/>
        <v>15358.897061175394</v>
      </c>
      <c r="R211" s="3">
        <f t="shared" si="67"/>
        <v>105.89586752756115</v>
      </c>
      <c r="S211">
        <f t="shared" si="68"/>
        <v>0.77909669411535853</v>
      </c>
      <c r="T211" t="str">
        <f t="shared" si="58"/>
        <v>-1000</v>
      </c>
      <c r="U211" t="str">
        <f t="shared" si="59"/>
        <v>-1000</v>
      </c>
      <c r="V211" t="str">
        <f t="shared" si="60"/>
        <v>-1000</v>
      </c>
      <c r="W211" t="str">
        <f t="shared" si="61"/>
        <v>-1000</v>
      </c>
      <c r="X211" t="str">
        <f t="shared" si="69"/>
        <v>-1000</v>
      </c>
      <c r="Y211">
        <f t="shared" si="70"/>
        <v>3.5775E-3</v>
      </c>
      <c r="Z211">
        <f t="shared" si="71"/>
        <v>-8.1099999999999998E-4</v>
      </c>
      <c r="AO211" s="9"/>
    </row>
    <row r="212" spans="1:41" x14ac:dyDescent="0.35">
      <c r="A212">
        <v>3.3666700000000001</v>
      </c>
      <c r="B212">
        <v>202.00020000000001</v>
      </c>
      <c r="C212">
        <v>10</v>
      </c>
      <c r="D212">
        <v>15472.11</v>
      </c>
      <c r="E212">
        <v>0.63970000000000005</v>
      </c>
      <c r="F212">
        <v>16946.599999999999</v>
      </c>
      <c r="G212">
        <v>208</v>
      </c>
      <c r="H212">
        <v>-4044</v>
      </c>
      <c r="I212">
        <v>1084</v>
      </c>
      <c r="J212">
        <v>-2994</v>
      </c>
      <c r="K212" t="s">
        <v>38</v>
      </c>
      <c r="L212">
        <f t="shared" si="62"/>
        <v>4.2319999999999997E-3</v>
      </c>
      <c r="M212">
        <f t="shared" si="63"/>
        <v>-8.12E-4</v>
      </c>
      <c r="N212">
        <f t="shared" si="64"/>
        <v>2.9220000000000001E-3</v>
      </c>
      <c r="O212" t="e">
        <f t="shared" si="57"/>
        <v>#VALUE!</v>
      </c>
      <c r="P212">
        <f t="shared" si="65"/>
        <v>1.1738931028400072E-2</v>
      </c>
      <c r="Q212" s="1">
        <f t="shared" si="66"/>
        <v>15472.567927720969</v>
      </c>
      <c r="R212" s="3">
        <f t="shared" si="67"/>
        <v>106.67960056369704</v>
      </c>
      <c r="S212">
        <f t="shared" si="68"/>
        <v>0.78486277197825094</v>
      </c>
      <c r="T212" t="str">
        <f t="shared" si="58"/>
        <v>-1000</v>
      </c>
      <c r="U212" t="str">
        <f t="shared" si="59"/>
        <v>-1000</v>
      </c>
      <c r="V212" t="str">
        <f t="shared" si="60"/>
        <v>-1000</v>
      </c>
      <c r="W212" t="str">
        <f t="shared" si="61"/>
        <v>-1000</v>
      </c>
      <c r="X212" t="str">
        <f t="shared" si="69"/>
        <v>-1000</v>
      </c>
      <c r="Y212">
        <f t="shared" si="70"/>
        <v>3.5769999999999999E-3</v>
      </c>
      <c r="Z212">
        <f t="shared" si="71"/>
        <v>-8.12E-4</v>
      </c>
      <c r="AO212" s="9"/>
    </row>
    <row r="213" spans="1:41" x14ac:dyDescent="0.35">
      <c r="A213">
        <v>3.3833299999999999</v>
      </c>
      <c r="B213">
        <v>202.99979999999999</v>
      </c>
      <c r="C213">
        <v>10</v>
      </c>
      <c r="D213">
        <v>15447.46</v>
      </c>
      <c r="E213">
        <v>0.64</v>
      </c>
      <c r="F213">
        <v>16919.599999999999</v>
      </c>
      <c r="G213">
        <v>209</v>
      </c>
      <c r="H213">
        <v>-4081</v>
      </c>
      <c r="I213">
        <v>1093</v>
      </c>
      <c r="J213">
        <v>-3034</v>
      </c>
      <c r="K213" t="s">
        <v>38</v>
      </c>
      <c r="L213">
        <f t="shared" si="62"/>
        <v>4.2690000000000002E-3</v>
      </c>
      <c r="M213">
        <f t="shared" si="63"/>
        <v>-8.2100000000000001E-4</v>
      </c>
      <c r="N213">
        <f t="shared" si="64"/>
        <v>2.9619999999999998E-3</v>
      </c>
      <c r="O213" t="e">
        <f t="shared" si="57"/>
        <v>#VALUE!</v>
      </c>
      <c r="P213">
        <f t="shared" si="65"/>
        <v>1.1873346269183264E-2</v>
      </c>
      <c r="Q213" s="1">
        <f t="shared" si="66"/>
        <v>15447.916414494219</v>
      </c>
      <c r="R213" s="3">
        <f t="shared" si="67"/>
        <v>106.50963436308926</v>
      </c>
      <c r="S213">
        <f t="shared" si="68"/>
        <v>0.78361229726099724</v>
      </c>
      <c r="T213" t="str">
        <f t="shared" si="58"/>
        <v>-1000</v>
      </c>
      <c r="U213" t="str">
        <f t="shared" si="59"/>
        <v>-1000</v>
      </c>
      <c r="V213" t="str">
        <f t="shared" si="60"/>
        <v>-1000</v>
      </c>
      <c r="W213" t="str">
        <f t="shared" si="61"/>
        <v>-1000</v>
      </c>
      <c r="X213" t="str">
        <f t="shared" si="69"/>
        <v>-1000</v>
      </c>
      <c r="Y213">
        <f t="shared" si="70"/>
        <v>3.6154999999999998E-3</v>
      </c>
      <c r="Z213">
        <f t="shared" si="71"/>
        <v>-8.2100000000000001E-4</v>
      </c>
      <c r="AO213" s="9"/>
    </row>
    <row r="214" spans="1:41" x14ac:dyDescent="0.35">
      <c r="A214">
        <v>3.4</v>
      </c>
      <c r="B214">
        <v>204</v>
      </c>
      <c r="C214">
        <v>10</v>
      </c>
      <c r="D214">
        <v>15590.62</v>
      </c>
      <c r="E214">
        <v>0.64</v>
      </c>
      <c r="F214">
        <v>17076.400000000001</v>
      </c>
      <c r="G214">
        <v>210</v>
      </c>
      <c r="H214">
        <v>-4096</v>
      </c>
      <c r="I214">
        <v>1097</v>
      </c>
      <c r="J214">
        <v>-3042</v>
      </c>
      <c r="K214" t="s">
        <v>38</v>
      </c>
      <c r="L214">
        <f t="shared" si="62"/>
        <v>4.2839999999999996E-3</v>
      </c>
      <c r="M214">
        <f t="shared" si="63"/>
        <v>-8.25E-4</v>
      </c>
      <c r="N214">
        <f t="shared" si="64"/>
        <v>2.97E-3</v>
      </c>
      <c r="O214" t="e">
        <f t="shared" si="57"/>
        <v>#VALUE!</v>
      </c>
      <c r="P214">
        <f t="shared" si="65"/>
        <v>1.1873346269183264E-2</v>
      </c>
      <c r="Q214" s="1">
        <f t="shared" si="66"/>
        <v>15591.077795011059</v>
      </c>
      <c r="R214" s="3">
        <f t="shared" si="67"/>
        <v>107.49669733550779</v>
      </c>
      <c r="S214">
        <f t="shared" si="68"/>
        <v>0.79087431339675252</v>
      </c>
      <c r="T214" t="str">
        <f t="shared" si="58"/>
        <v>-1000</v>
      </c>
      <c r="U214" t="str">
        <f t="shared" si="59"/>
        <v>-1000</v>
      </c>
      <c r="V214" t="str">
        <f t="shared" si="60"/>
        <v>-1000</v>
      </c>
      <c r="W214" t="str">
        <f t="shared" si="61"/>
        <v>-1000</v>
      </c>
      <c r="X214" t="str">
        <f t="shared" si="69"/>
        <v>-1000</v>
      </c>
      <c r="Y214">
        <f t="shared" si="70"/>
        <v>3.627E-3</v>
      </c>
      <c r="Z214">
        <f t="shared" si="71"/>
        <v>-8.25E-4</v>
      </c>
      <c r="AO214" s="9"/>
    </row>
    <row r="215" spans="1:41" x14ac:dyDescent="0.35">
      <c r="A215">
        <v>3.4166699999999999</v>
      </c>
      <c r="B215">
        <v>205.00020000000001</v>
      </c>
      <c r="C215">
        <v>10</v>
      </c>
      <c r="D215">
        <v>15611.07</v>
      </c>
      <c r="E215">
        <v>0.64019999999999999</v>
      </c>
      <c r="F215">
        <v>17098.8</v>
      </c>
      <c r="G215">
        <v>211</v>
      </c>
      <c r="H215">
        <v>-4144</v>
      </c>
      <c r="I215">
        <v>1107</v>
      </c>
      <c r="J215">
        <v>-3078</v>
      </c>
      <c r="K215" t="s">
        <v>38</v>
      </c>
      <c r="L215">
        <f t="shared" si="62"/>
        <v>4.3319999999999999E-3</v>
      </c>
      <c r="M215">
        <f t="shared" si="63"/>
        <v>-8.3500000000000002E-4</v>
      </c>
      <c r="N215">
        <f t="shared" si="64"/>
        <v>3.006E-3</v>
      </c>
      <c r="O215" t="e">
        <f t="shared" si="57"/>
        <v>#VALUE!</v>
      </c>
      <c r="P215">
        <f t="shared" si="65"/>
        <v>1.1962956429705391E-2</v>
      </c>
      <c r="Q215" s="1">
        <f t="shared" si="66"/>
        <v>15611.529420799176</v>
      </c>
      <c r="R215" s="3">
        <f t="shared" si="67"/>
        <v>107.63770633156757</v>
      </c>
      <c r="S215">
        <f t="shared" si="68"/>
        <v>0.79191174427328881</v>
      </c>
      <c r="T215" t="str">
        <f t="shared" si="58"/>
        <v>-1000</v>
      </c>
      <c r="U215" t="str">
        <f t="shared" si="59"/>
        <v>-1000</v>
      </c>
      <c r="V215" t="str">
        <f t="shared" si="60"/>
        <v>-1000</v>
      </c>
      <c r="W215" t="str">
        <f t="shared" si="61"/>
        <v>-1000</v>
      </c>
      <c r="X215" t="str">
        <f t="shared" si="69"/>
        <v>-1000</v>
      </c>
      <c r="Y215">
        <f t="shared" si="70"/>
        <v>3.669E-3</v>
      </c>
      <c r="Z215">
        <f t="shared" si="71"/>
        <v>-8.3500000000000002E-4</v>
      </c>
      <c r="AO215" s="9"/>
    </row>
    <row r="216" spans="1:41" x14ac:dyDescent="0.35">
      <c r="A216">
        <v>3.4333300000000002</v>
      </c>
      <c r="B216">
        <v>205.99980000000002</v>
      </c>
      <c r="C216">
        <v>10</v>
      </c>
      <c r="D216">
        <v>15750.21</v>
      </c>
      <c r="E216">
        <v>0.64049999999999996</v>
      </c>
      <c r="F216">
        <v>17251.2</v>
      </c>
      <c r="G216">
        <v>212</v>
      </c>
      <c r="H216">
        <v>-4129</v>
      </c>
      <c r="I216">
        <v>1106</v>
      </c>
      <c r="J216">
        <v>-3071</v>
      </c>
      <c r="K216" t="s">
        <v>38</v>
      </c>
      <c r="L216">
        <f t="shared" si="62"/>
        <v>4.3169999999999997E-3</v>
      </c>
      <c r="M216">
        <f t="shared" si="63"/>
        <v>-8.34E-4</v>
      </c>
      <c r="N216">
        <f t="shared" si="64"/>
        <v>2.9989999999999999E-3</v>
      </c>
      <c r="O216" t="e">
        <f t="shared" si="57"/>
        <v>#VALUE!</v>
      </c>
      <c r="P216">
        <f t="shared" si="65"/>
        <v>1.2097371670488584E-2</v>
      </c>
      <c r="Q216" s="1">
        <f t="shared" si="66"/>
        <v>15750.673517679064</v>
      </c>
      <c r="R216" s="3">
        <f t="shared" si="67"/>
        <v>108.59707110833149</v>
      </c>
      <c r="S216">
        <f t="shared" si="68"/>
        <v>0.79896997934401026</v>
      </c>
      <c r="T216" t="str">
        <f t="shared" si="58"/>
        <v>-1000</v>
      </c>
      <c r="U216" t="str">
        <f t="shared" si="59"/>
        <v>-1000</v>
      </c>
      <c r="V216" t="str">
        <f t="shared" si="60"/>
        <v>-1000</v>
      </c>
      <c r="W216" t="str">
        <f t="shared" si="61"/>
        <v>-1000</v>
      </c>
      <c r="X216" t="str">
        <f t="shared" si="69"/>
        <v>-1000</v>
      </c>
      <c r="Y216">
        <f t="shared" si="70"/>
        <v>3.6579999999999998E-3</v>
      </c>
      <c r="Z216">
        <f t="shared" si="71"/>
        <v>-8.34E-4</v>
      </c>
      <c r="AO216" s="9"/>
    </row>
    <row r="217" spans="1:41" x14ac:dyDescent="0.35">
      <c r="A217">
        <v>3.45</v>
      </c>
      <c r="B217">
        <v>207</v>
      </c>
      <c r="C217">
        <v>10</v>
      </c>
      <c r="D217">
        <v>15693.42</v>
      </c>
      <c r="E217">
        <v>0.64049999999999996</v>
      </c>
      <c r="F217">
        <v>17189</v>
      </c>
      <c r="G217">
        <v>213</v>
      </c>
      <c r="H217">
        <v>-4184</v>
      </c>
      <c r="I217">
        <v>1119</v>
      </c>
      <c r="J217">
        <v>-3120</v>
      </c>
      <c r="K217" t="s">
        <v>38</v>
      </c>
      <c r="L217">
        <f t="shared" si="62"/>
        <v>4.372E-3</v>
      </c>
      <c r="M217">
        <f t="shared" si="63"/>
        <v>-8.4699999999999999E-4</v>
      </c>
      <c r="N217">
        <f t="shared" si="64"/>
        <v>3.0479999999999999E-3</v>
      </c>
      <c r="O217" t="e">
        <f t="shared" si="57"/>
        <v>#VALUE!</v>
      </c>
      <c r="P217">
        <f t="shared" si="65"/>
        <v>1.2097371670488584E-2</v>
      </c>
      <c r="Q217" s="1">
        <f t="shared" si="66"/>
        <v>15693.883735356694</v>
      </c>
      <c r="R217" s="3">
        <f t="shared" si="67"/>
        <v>108.20551934248689</v>
      </c>
      <c r="S217">
        <f t="shared" si="68"/>
        <v>0.79608925610648484</v>
      </c>
      <c r="T217" t="str">
        <f t="shared" si="58"/>
        <v>-1000</v>
      </c>
      <c r="U217" t="str">
        <f t="shared" si="59"/>
        <v>-1000</v>
      </c>
      <c r="V217" t="str">
        <f t="shared" si="60"/>
        <v>-1000</v>
      </c>
      <c r="W217" t="str">
        <f t="shared" si="61"/>
        <v>-1000</v>
      </c>
      <c r="X217" t="str">
        <f t="shared" si="69"/>
        <v>-1000</v>
      </c>
      <c r="Y217">
        <f t="shared" si="70"/>
        <v>3.7099999999999998E-3</v>
      </c>
      <c r="Z217">
        <f t="shared" si="71"/>
        <v>-8.4699999999999999E-4</v>
      </c>
      <c r="AO217" s="9"/>
    </row>
    <row r="218" spans="1:41" x14ac:dyDescent="0.35">
      <c r="A218">
        <v>3.4666700000000001</v>
      </c>
      <c r="B218">
        <v>208.00020000000001</v>
      </c>
      <c r="C218">
        <v>10</v>
      </c>
      <c r="D218">
        <v>15880.22</v>
      </c>
      <c r="E218">
        <v>0.64070000000000005</v>
      </c>
      <c r="F218">
        <v>17393.599999999999</v>
      </c>
      <c r="G218">
        <v>214</v>
      </c>
      <c r="H218">
        <v>-4179</v>
      </c>
      <c r="I218">
        <v>1118</v>
      </c>
      <c r="J218">
        <v>-3116</v>
      </c>
      <c r="K218" t="s">
        <v>38</v>
      </c>
      <c r="L218">
        <f t="shared" si="62"/>
        <v>4.3670000000000002E-3</v>
      </c>
      <c r="M218">
        <f t="shared" si="63"/>
        <v>-8.4599999999999996E-4</v>
      </c>
      <c r="N218">
        <f t="shared" si="64"/>
        <v>3.0439999999999998E-3</v>
      </c>
      <c r="O218" t="e">
        <f t="shared" si="57"/>
        <v>#VALUE!</v>
      </c>
      <c r="P218">
        <f t="shared" si="65"/>
        <v>1.2186981831010761E-2</v>
      </c>
      <c r="Q218" s="1">
        <f t="shared" si="66"/>
        <v>15880.687424474965</v>
      </c>
      <c r="R218" s="3">
        <f t="shared" si="67"/>
        <v>109.49348544042586</v>
      </c>
      <c r="S218">
        <f t="shared" si="68"/>
        <v>0.80556507563056334</v>
      </c>
      <c r="T218" t="str">
        <f t="shared" si="58"/>
        <v>-1000</v>
      </c>
      <c r="U218" t="str">
        <f t="shared" si="59"/>
        <v>-1000</v>
      </c>
      <c r="V218" t="str">
        <f t="shared" si="60"/>
        <v>-1000</v>
      </c>
      <c r="W218" t="str">
        <f t="shared" si="61"/>
        <v>-1000</v>
      </c>
      <c r="X218" t="str">
        <f t="shared" si="69"/>
        <v>-1000</v>
      </c>
      <c r="Y218">
        <f t="shared" si="70"/>
        <v>3.7055E-3</v>
      </c>
      <c r="Z218">
        <f t="shared" si="71"/>
        <v>-8.4599999999999996E-4</v>
      </c>
      <c r="AO218" s="9"/>
    </row>
    <row r="219" spans="1:41" x14ac:dyDescent="0.35">
      <c r="A219">
        <v>3.48333</v>
      </c>
      <c r="B219">
        <v>208.99979999999999</v>
      </c>
      <c r="C219">
        <v>10</v>
      </c>
      <c r="D219">
        <v>15847.8</v>
      </c>
      <c r="E219">
        <v>0.64070000000000005</v>
      </c>
      <c r="F219">
        <v>17358.099999999999</v>
      </c>
      <c r="G219">
        <v>215</v>
      </c>
      <c r="H219">
        <v>-4223</v>
      </c>
      <c r="I219">
        <v>1127</v>
      </c>
      <c r="J219">
        <v>-3146</v>
      </c>
      <c r="K219" t="s">
        <v>38</v>
      </c>
      <c r="L219">
        <f t="shared" si="62"/>
        <v>4.411E-3</v>
      </c>
      <c r="M219">
        <f t="shared" si="63"/>
        <v>-8.5499999999999997E-4</v>
      </c>
      <c r="N219">
        <f t="shared" si="64"/>
        <v>3.0739999999999999E-3</v>
      </c>
      <c r="O219" t="e">
        <f t="shared" si="57"/>
        <v>#VALUE!</v>
      </c>
      <c r="P219">
        <f t="shared" si="65"/>
        <v>1.2186981831010761E-2</v>
      </c>
      <c r="Q219" s="1">
        <f t="shared" si="66"/>
        <v>15848.27524967683</v>
      </c>
      <c r="R219" s="3">
        <f t="shared" si="67"/>
        <v>109.27001136184896</v>
      </c>
      <c r="S219">
        <f t="shared" si="68"/>
        <v>0.80392093294676681</v>
      </c>
      <c r="T219" t="str">
        <f t="shared" si="58"/>
        <v>-1000</v>
      </c>
      <c r="U219" t="str">
        <f t="shared" si="59"/>
        <v>-1000</v>
      </c>
      <c r="V219" t="str">
        <f t="shared" si="60"/>
        <v>-1000</v>
      </c>
      <c r="W219" t="str">
        <f t="shared" si="61"/>
        <v>-1000</v>
      </c>
      <c r="X219" t="str">
        <f t="shared" si="69"/>
        <v>-1000</v>
      </c>
      <c r="Y219">
        <f t="shared" si="70"/>
        <v>3.7425000000000002E-3</v>
      </c>
      <c r="Z219">
        <f t="shared" si="71"/>
        <v>-8.5499999999999997E-4</v>
      </c>
      <c r="AO219" s="9"/>
    </row>
    <row r="220" spans="1:41" x14ac:dyDescent="0.35">
      <c r="A220">
        <v>3.5</v>
      </c>
      <c r="B220">
        <v>210</v>
      </c>
      <c r="C220">
        <v>10</v>
      </c>
      <c r="D220">
        <v>15974.8</v>
      </c>
      <c r="E220">
        <v>0.64100000000000001</v>
      </c>
      <c r="F220">
        <v>17497.2</v>
      </c>
      <c r="G220">
        <v>216</v>
      </c>
      <c r="H220">
        <v>-4217</v>
      </c>
      <c r="I220">
        <v>1128</v>
      </c>
      <c r="J220">
        <v>-3150</v>
      </c>
      <c r="K220" t="s">
        <v>38</v>
      </c>
      <c r="L220">
        <f t="shared" si="62"/>
        <v>4.4050000000000001E-3</v>
      </c>
      <c r="M220">
        <f t="shared" si="63"/>
        <v>-8.5599999999999999E-4</v>
      </c>
      <c r="N220">
        <f t="shared" si="64"/>
        <v>3.078E-3</v>
      </c>
      <c r="O220" t="e">
        <f t="shared" si="57"/>
        <v>#VALUE!</v>
      </c>
      <c r="P220">
        <f t="shared" si="65"/>
        <v>1.2321397071793954E-2</v>
      </c>
      <c r="Q220" s="1">
        <f t="shared" si="66"/>
        <v>15975.276193745021</v>
      </c>
      <c r="R220" s="3">
        <f t="shared" si="67"/>
        <v>110.14565204720239</v>
      </c>
      <c r="S220">
        <f t="shared" si="68"/>
        <v>0.81036319343454466</v>
      </c>
      <c r="T220" t="str">
        <f t="shared" si="58"/>
        <v>-1000</v>
      </c>
      <c r="U220" t="str">
        <f t="shared" si="59"/>
        <v>-1000</v>
      </c>
      <c r="V220" t="str">
        <f t="shared" si="60"/>
        <v>-1000</v>
      </c>
      <c r="W220" t="str">
        <f t="shared" si="61"/>
        <v>-1000</v>
      </c>
      <c r="X220" t="str">
        <f t="shared" si="69"/>
        <v>-1000</v>
      </c>
      <c r="Y220">
        <f t="shared" si="70"/>
        <v>3.7415E-3</v>
      </c>
      <c r="Z220">
        <f t="shared" si="71"/>
        <v>-8.5599999999999999E-4</v>
      </c>
      <c r="AO220" s="9"/>
    </row>
    <row r="221" spans="1:41" x14ac:dyDescent="0.35">
      <c r="A221">
        <v>3.51667</v>
      </c>
      <c r="B221">
        <v>211.00020000000001</v>
      </c>
      <c r="C221">
        <v>10</v>
      </c>
      <c r="D221">
        <v>15951.98</v>
      </c>
      <c r="E221">
        <v>0.64100000000000001</v>
      </c>
      <c r="F221">
        <v>17472.2</v>
      </c>
      <c r="G221">
        <v>217</v>
      </c>
      <c r="H221">
        <v>-4271</v>
      </c>
      <c r="I221">
        <v>1140</v>
      </c>
      <c r="J221">
        <v>-3190</v>
      </c>
      <c r="K221" t="s">
        <v>38</v>
      </c>
      <c r="L221">
        <f t="shared" si="62"/>
        <v>4.4590000000000003E-3</v>
      </c>
      <c r="M221">
        <f t="shared" si="63"/>
        <v>-8.6799999999999996E-4</v>
      </c>
      <c r="N221">
        <f t="shared" si="64"/>
        <v>3.1180000000000001E-3</v>
      </c>
      <c r="O221" t="e">
        <f t="shared" si="57"/>
        <v>#VALUE!</v>
      </c>
      <c r="P221">
        <f t="shared" si="65"/>
        <v>1.2321397071793954E-2</v>
      </c>
      <c r="Q221" s="1">
        <f t="shared" si="66"/>
        <v>15952.450718535067</v>
      </c>
      <c r="R221" s="3">
        <f t="shared" si="67"/>
        <v>109.98827593552851</v>
      </c>
      <c r="S221">
        <f t="shared" si="68"/>
        <v>0.80920534647412445</v>
      </c>
      <c r="T221" t="str">
        <f t="shared" si="58"/>
        <v>-1000</v>
      </c>
      <c r="U221" t="str">
        <f t="shared" si="59"/>
        <v>-1000</v>
      </c>
      <c r="V221" t="str">
        <f t="shared" si="60"/>
        <v>-1000</v>
      </c>
      <c r="W221" t="str">
        <f t="shared" si="61"/>
        <v>-1000</v>
      </c>
      <c r="X221" t="str">
        <f t="shared" si="69"/>
        <v>-1000</v>
      </c>
      <c r="Y221">
        <f t="shared" si="70"/>
        <v>3.7885000000000002E-3</v>
      </c>
      <c r="Z221">
        <f t="shared" si="71"/>
        <v>-8.6799999999999996E-4</v>
      </c>
      <c r="AO221" s="9"/>
    </row>
    <row r="222" spans="1:41" x14ac:dyDescent="0.35">
      <c r="A222">
        <v>3.5333299999999999</v>
      </c>
      <c r="B222">
        <v>211.99979999999999</v>
      </c>
      <c r="C222">
        <v>10</v>
      </c>
      <c r="D222">
        <v>16117.14</v>
      </c>
      <c r="E222">
        <v>0.64119999999999999</v>
      </c>
      <c r="F222">
        <v>17653.099999999999</v>
      </c>
      <c r="G222">
        <v>218</v>
      </c>
      <c r="H222">
        <v>-4271</v>
      </c>
      <c r="I222">
        <v>1141</v>
      </c>
      <c r="J222">
        <v>-3197</v>
      </c>
      <c r="K222" t="s">
        <v>38</v>
      </c>
      <c r="L222">
        <f t="shared" si="62"/>
        <v>4.4590000000000003E-3</v>
      </c>
      <c r="M222">
        <f t="shared" si="63"/>
        <v>-8.6899999999999998E-4</v>
      </c>
      <c r="N222">
        <f t="shared" si="64"/>
        <v>3.1250000000000002E-3</v>
      </c>
      <c r="O222" t="e">
        <f t="shared" si="57"/>
        <v>#VALUE!</v>
      </c>
      <c r="P222">
        <f t="shared" si="65"/>
        <v>1.2411007232316083E-2</v>
      </c>
      <c r="Q222" s="1">
        <f t="shared" si="66"/>
        <v>16117.615857154298</v>
      </c>
      <c r="R222" s="3">
        <f t="shared" si="67"/>
        <v>111.12704947960063</v>
      </c>
      <c r="S222">
        <f t="shared" si="68"/>
        <v>0.81758352707972459</v>
      </c>
      <c r="T222" t="str">
        <f t="shared" si="58"/>
        <v>-1000</v>
      </c>
      <c r="U222" t="str">
        <f t="shared" si="59"/>
        <v>-1000</v>
      </c>
      <c r="V222" t="str">
        <f t="shared" si="60"/>
        <v>-1000</v>
      </c>
      <c r="W222" t="str">
        <f t="shared" si="61"/>
        <v>-1000</v>
      </c>
      <c r="X222" t="str">
        <f t="shared" si="69"/>
        <v>-1000</v>
      </c>
      <c r="Y222">
        <f t="shared" si="70"/>
        <v>3.7920000000000002E-3</v>
      </c>
      <c r="Z222">
        <f t="shared" si="71"/>
        <v>-8.6899999999999998E-4</v>
      </c>
      <c r="AO222" s="9"/>
    </row>
    <row r="223" spans="1:41" x14ac:dyDescent="0.35">
      <c r="A223">
        <v>3.55</v>
      </c>
      <c r="B223">
        <v>213</v>
      </c>
      <c r="C223">
        <v>10</v>
      </c>
      <c r="D223">
        <v>16114.95</v>
      </c>
      <c r="E223">
        <v>0.64119999999999999</v>
      </c>
      <c r="F223">
        <v>17650.7</v>
      </c>
      <c r="G223">
        <v>219</v>
      </c>
      <c r="H223">
        <v>-4302</v>
      </c>
      <c r="I223">
        <v>1148</v>
      </c>
      <c r="J223">
        <v>-3218</v>
      </c>
      <c r="K223" t="s">
        <v>38</v>
      </c>
      <c r="L223">
        <f t="shared" si="62"/>
        <v>4.4900000000000001E-3</v>
      </c>
      <c r="M223">
        <f t="shared" si="63"/>
        <v>-8.7600000000000004E-4</v>
      </c>
      <c r="N223">
        <f t="shared" si="64"/>
        <v>3.1459999999999999E-3</v>
      </c>
      <c r="O223" t="e">
        <f t="shared" si="57"/>
        <v>#VALUE!</v>
      </c>
      <c r="P223">
        <f t="shared" si="65"/>
        <v>1.2411007232316083E-2</v>
      </c>
      <c r="Q223" s="1">
        <f t="shared" si="66"/>
        <v>16115.424611534145</v>
      </c>
      <c r="R223" s="3">
        <f t="shared" si="67"/>
        <v>111.11194137287994</v>
      </c>
      <c r="S223">
        <f t="shared" si="68"/>
        <v>0.81747237377152437</v>
      </c>
      <c r="T223" t="str">
        <f t="shared" si="58"/>
        <v>-1000</v>
      </c>
      <c r="U223" t="str">
        <f t="shared" si="59"/>
        <v>-1000</v>
      </c>
      <c r="V223" t="str">
        <f t="shared" si="60"/>
        <v>-1000</v>
      </c>
      <c r="W223" t="str">
        <f t="shared" si="61"/>
        <v>-1000</v>
      </c>
      <c r="X223" t="str">
        <f t="shared" si="69"/>
        <v>-1000</v>
      </c>
      <c r="Y223">
        <f t="shared" si="70"/>
        <v>3.8180000000000002E-3</v>
      </c>
      <c r="Z223">
        <f t="shared" si="71"/>
        <v>-8.7600000000000004E-4</v>
      </c>
      <c r="AO223" s="9"/>
    </row>
    <row r="224" spans="1:41" x14ac:dyDescent="0.35">
      <c r="A224">
        <v>3.5666699999999998</v>
      </c>
      <c r="B224">
        <v>214.00019999999998</v>
      </c>
      <c r="C224">
        <v>10</v>
      </c>
      <c r="D224">
        <v>16196.93</v>
      </c>
      <c r="E224">
        <v>0.64149999999999996</v>
      </c>
      <c r="F224">
        <v>17740.5</v>
      </c>
      <c r="G224">
        <v>220</v>
      </c>
      <c r="H224">
        <v>-4309</v>
      </c>
      <c r="I224">
        <v>1151</v>
      </c>
      <c r="J224">
        <v>-3232</v>
      </c>
      <c r="K224" t="s">
        <v>38</v>
      </c>
      <c r="L224">
        <f t="shared" si="62"/>
        <v>4.4970000000000001E-3</v>
      </c>
      <c r="M224">
        <f t="shared" si="63"/>
        <v>-8.7900000000000001E-4</v>
      </c>
      <c r="N224">
        <f t="shared" si="64"/>
        <v>3.16E-3</v>
      </c>
      <c r="O224" t="e">
        <f t="shared" si="57"/>
        <v>#VALUE!</v>
      </c>
      <c r="P224">
        <f t="shared" si="65"/>
        <v>1.2545422473099274E-2</v>
      </c>
      <c r="Q224" s="1">
        <f t="shared" si="66"/>
        <v>16197.413718488304</v>
      </c>
      <c r="R224" s="3">
        <f t="shared" si="67"/>
        <v>111.67723636601249</v>
      </c>
      <c r="S224">
        <f t="shared" si="68"/>
        <v>0.82163136005335358</v>
      </c>
      <c r="T224" t="str">
        <f t="shared" si="58"/>
        <v>-1000</v>
      </c>
      <c r="U224" t="str">
        <f t="shared" si="59"/>
        <v>-1000</v>
      </c>
      <c r="V224" t="str">
        <f t="shared" si="60"/>
        <v>-1000</v>
      </c>
      <c r="W224" t="str">
        <f t="shared" si="61"/>
        <v>-1000</v>
      </c>
      <c r="X224" t="str">
        <f t="shared" si="69"/>
        <v>-1000</v>
      </c>
      <c r="Y224">
        <f t="shared" si="70"/>
        <v>3.8285000000000003E-3</v>
      </c>
      <c r="Z224">
        <f t="shared" si="71"/>
        <v>-8.7900000000000001E-4</v>
      </c>
      <c r="AO224" s="9"/>
    </row>
    <row r="225" spans="1:41" x14ac:dyDescent="0.35">
      <c r="A225">
        <v>3.5833300000000001</v>
      </c>
      <c r="B225">
        <v>214.99979999999999</v>
      </c>
      <c r="C225">
        <v>10</v>
      </c>
      <c r="D225">
        <v>16215.1</v>
      </c>
      <c r="E225">
        <v>0.64149999999999996</v>
      </c>
      <c r="F225">
        <v>17760.400000000001</v>
      </c>
      <c r="G225">
        <v>221</v>
      </c>
      <c r="H225">
        <v>-4352</v>
      </c>
      <c r="I225">
        <v>1161</v>
      </c>
      <c r="J225">
        <v>-3264</v>
      </c>
      <c r="K225" t="s">
        <v>38</v>
      </c>
      <c r="L225">
        <f t="shared" si="62"/>
        <v>4.5399999999999998E-3</v>
      </c>
      <c r="M225">
        <f t="shared" si="63"/>
        <v>-8.8900000000000003E-4</v>
      </c>
      <c r="N225">
        <f t="shared" si="64"/>
        <v>3.192E-3</v>
      </c>
      <c r="O225" t="e">
        <f t="shared" si="57"/>
        <v>#VALUE!</v>
      </c>
      <c r="P225">
        <f t="shared" si="65"/>
        <v>1.2545422473099274E-2</v>
      </c>
      <c r="Q225" s="1">
        <f t="shared" si="66"/>
        <v>16215.582796755429</v>
      </c>
      <c r="R225" s="3">
        <f t="shared" si="67"/>
        <v>111.80250775090491</v>
      </c>
      <c r="S225">
        <f t="shared" si="68"/>
        <v>0.82255300623384808</v>
      </c>
      <c r="T225" t="str">
        <f t="shared" si="58"/>
        <v>-1000</v>
      </c>
      <c r="U225" t="str">
        <f t="shared" si="59"/>
        <v>-1000</v>
      </c>
      <c r="V225" t="str">
        <f t="shared" si="60"/>
        <v>-1000</v>
      </c>
      <c r="W225" t="str">
        <f t="shared" si="61"/>
        <v>-1000</v>
      </c>
      <c r="X225" t="str">
        <f t="shared" si="69"/>
        <v>-1000</v>
      </c>
      <c r="Y225">
        <f t="shared" si="70"/>
        <v>3.8659999999999996E-3</v>
      </c>
      <c r="Z225">
        <f t="shared" si="71"/>
        <v>-8.8900000000000003E-4</v>
      </c>
      <c r="AO225" s="9"/>
    </row>
    <row r="226" spans="1:41" x14ac:dyDescent="0.35">
      <c r="A226">
        <v>3.6</v>
      </c>
      <c r="B226">
        <v>216</v>
      </c>
      <c r="C226">
        <v>10</v>
      </c>
      <c r="D226">
        <v>16347.58</v>
      </c>
      <c r="E226">
        <v>0.64170000000000005</v>
      </c>
      <c r="F226">
        <v>17905.5</v>
      </c>
      <c r="G226">
        <v>222</v>
      </c>
      <c r="H226">
        <v>-4370</v>
      </c>
      <c r="I226">
        <v>1167</v>
      </c>
      <c r="J226">
        <v>-3289</v>
      </c>
      <c r="K226" t="s">
        <v>38</v>
      </c>
      <c r="L226">
        <f t="shared" si="62"/>
        <v>4.5580000000000004E-3</v>
      </c>
      <c r="M226">
        <f t="shared" si="63"/>
        <v>-8.9499999999999996E-4</v>
      </c>
      <c r="N226">
        <f t="shared" si="64"/>
        <v>3.2169999999999998E-3</v>
      </c>
      <c r="O226" t="e">
        <f t="shared" si="57"/>
        <v>#VALUE!</v>
      </c>
      <c r="P226">
        <f t="shared" si="65"/>
        <v>1.2635032633621451E-2</v>
      </c>
      <c r="Q226" s="1">
        <f t="shared" si="66"/>
        <v>16348.061854874006</v>
      </c>
      <c r="R226" s="3">
        <f t="shared" si="67"/>
        <v>112.71591870306004</v>
      </c>
      <c r="S226">
        <f t="shared" si="68"/>
        <v>0.82927314999212653</v>
      </c>
      <c r="T226" t="str">
        <f t="shared" si="58"/>
        <v>-1000</v>
      </c>
      <c r="U226" t="str">
        <f t="shared" si="59"/>
        <v>-1000</v>
      </c>
      <c r="V226" t="str">
        <f t="shared" si="60"/>
        <v>-1000</v>
      </c>
      <c r="W226" t="str">
        <f t="shared" si="61"/>
        <v>-1000</v>
      </c>
      <c r="X226" t="str">
        <f t="shared" si="69"/>
        <v>-1000</v>
      </c>
      <c r="Y226">
        <f t="shared" si="70"/>
        <v>3.8875000000000003E-3</v>
      </c>
      <c r="Z226">
        <f t="shared" si="71"/>
        <v>-8.9499999999999996E-4</v>
      </c>
      <c r="AO226" s="9"/>
    </row>
    <row r="227" spans="1:41" x14ac:dyDescent="0.35">
      <c r="A227">
        <v>3.6166700000000001</v>
      </c>
      <c r="B227">
        <v>217.00020000000001</v>
      </c>
      <c r="C227">
        <v>10</v>
      </c>
      <c r="D227">
        <v>16411.939999999999</v>
      </c>
      <c r="E227">
        <v>0.64170000000000005</v>
      </c>
      <c r="F227">
        <v>17976</v>
      </c>
      <c r="G227">
        <v>223</v>
      </c>
      <c r="H227">
        <v>-4374</v>
      </c>
      <c r="I227">
        <v>1169</v>
      </c>
      <c r="J227">
        <v>-3288</v>
      </c>
      <c r="K227" t="s">
        <v>38</v>
      </c>
      <c r="L227">
        <f t="shared" si="62"/>
        <v>4.5620000000000001E-3</v>
      </c>
      <c r="M227">
        <f t="shared" si="63"/>
        <v>-8.9700000000000001E-4</v>
      </c>
      <c r="N227">
        <f t="shared" si="64"/>
        <v>3.2160000000000001E-3</v>
      </c>
      <c r="O227" t="e">
        <f t="shared" si="57"/>
        <v>#VALUE!</v>
      </c>
      <c r="P227">
        <f t="shared" si="65"/>
        <v>1.2635032633621451E-2</v>
      </c>
      <c r="Q227" s="1">
        <f t="shared" si="66"/>
        <v>16412.429694966078</v>
      </c>
      <c r="R227" s="3">
        <f t="shared" si="67"/>
        <v>113.15971933798035</v>
      </c>
      <c r="S227">
        <f t="shared" si="68"/>
        <v>0.83253827842051142</v>
      </c>
      <c r="T227" t="str">
        <f t="shared" si="58"/>
        <v>-1000</v>
      </c>
      <c r="U227" t="str">
        <f t="shared" si="59"/>
        <v>-1000</v>
      </c>
      <c r="V227" t="str">
        <f t="shared" si="60"/>
        <v>-1000</v>
      </c>
      <c r="W227" t="str">
        <f t="shared" si="61"/>
        <v>-1000</v>
      </c>
      <c r="X227" t="str">
        <f t="shared" si="69"/>
        <v>-1000</v>
      </c>
      <c r="Y227">
        <f t="shared" si="70"/>
        <v>3.8890000000000001E-3</v>
      </c>
      <c r="Z227">
        <f t="shared" si="71"/>
        <v>-8.9700000000000001E-4</v>
      </c>
      <c r="AO227" s="9"/>
    </row>
    <row r="228" spans="1:41" x14ac:dyDescent="0.35">
      <c r="A228">
        <v>3.6333299999999999</v>
      </c>
      <c r="B228">
        <v>217.99979999999999</v>
      </c>
      <c r="C228">
        <v>10</v>
      </c>
      <c r="D228">
        <v>16400.71</v>
      </c>
      <c r="E228">
        <v>0.64200000000000002</v>
      </c>
      <c r="F228">
        <v>17963.7</v>
      </c>
      <c r="G228">
        <v>224</v>
      </c>
      <c r="H228">
        <v>-4389</v>
      </c>
      <c r="I228">
        <v>1181</v>
      </c>
      <c r="J228">
        <v>-3322</v>
      </c>
      <c r="K228" t="s">
        <v>38</v>
      </c>
      <c r="L228">
        <f t="shared" si="62"/>
        <v>4.5770000000000003E-3</v>
      </c>
      <c r="M228">
        <f t="shared" si="63"/>
        <v>-9.0899999999999998E-4</v>
      </c>
      <c r="N228">
        <f t="shared" si="64"/>
        <v>3.2499999999999999E-3</v>
      </c>
      <c r="O228" t="e">
        <f t="shared" si="57"/>
        <v>#VALUE!</v>
      </c>
      <c r="P228">
        <f t="shared" si="65"/>
        <v>1.2769447874404644E-2</v>
      </c>
      <c r="Q228" s="1">
        <f t="shared" si="66"/>
        <v>16401.199561162783</v>
      </c>
      <c r="R228" s="3">
        <f t="shared" si="67"/>
        <v>113.08229029103683</v>
      </c>
      <c r="S228">
        <f t="shared" si="68"/>
        <v>0.83196861771598474</v>
      </c>
      <c r="T228" t="str">
        <f t="shared" si="58"/>
        <v>-1000</v>
      </c>
      <c r="U228" t="str">
        <f t="shared" si="59"/>
        <v>-1000</v>
      </c>
      <c r="V228" t="str">
        <f t="shared" si="60"/>
        <v>-1000</v>
      </c>
      <c r="W228" t="str">
        <f t="shared" si="61"/>
        <v>-1000</v>
      </c>
      <c r="X228" t="str">
        <f t="shared" si="69"/>
        <v>-1000</v>
      </c>
      <c r="Y228">
        <f t="shared" si="70"/>
        <v>3.9135000000000003E-3</v>
      </c>
      <c r="Z228">
        <f t="shared" si="71"/>
        <v>-9.0899999999999998E-4</v>
      </c>
      <c r="AO228" s="9"/>
    </row>
    <row r="229" spans="1:41" x14ac:dyDescent="0.35">
      <c r="A229">
        <v>3.65</v>
      </c>
      <c r="B229">
        <v>219</v>
      </c>
      <c r="C229">
        <v>10</v>
      </c>
      <c r="D229">
        <v>16497.490000000002</v>
      </c>
      <c r="E229">
        <v>0.64200000000000002</v>
      </c>
      <c r="F229">
        <v>18069.7</v>
      </c>
      <c r="G229">
        <v>225</v>
      </c>
      <c r="H229">
        <v>-4397</v>
      </c>
      <c r="I229">
        <v>1189</v>
      </c>
      <c r="J229">
        <v>-3334</v>
      </c>
      <c r="K229" t="s">
        <v>38</v>
      </c>
      <c r="L229">
        <f t="shared" si="62"/>
        <v>4.5849999999999997E-3</v>
      </c>
      <c r="M229">
        <f t="shared" si="63"/>
        <v>-9.1699999999999995E-4</v>
      </c>
      <c r="N229">
        <f t="shared" si="64"/>
        <v>3.2620000000000001E-3</v>
      </c>
      <c r="O229" t="e">
        <f t="shared" si="57"/>
        <v>#VALUE!</v>
      </c>
      <c r="P229">
        <f t="shared" si="65"/>
        <v>1.2769447874404644E-2</v>
      </c>
      <c r="Q229" s="1">
        <f t="shared" si="66"/>
        <v>16497.979576052992</v>
      </c>
      <c r="R229" s="3">
        <f t="shared" si="67"/>
        <v>113.74956500453405</v>
      </c>
      <c r="S229">
        <f t="shared" si="68"/>
        <v>0.83687788882816627</v>
      </c>
      <c r="T229" t="str">
        <f t="shared" si="58"/>
        <v>-1000</v>
      </c>
      <c r="U229" t="str">
        <f t="shared" si="59"/>
        <v>-1000</v>
      </c>
      <c r="V229" t="str">
        <f t="shared" si="60"/>
        <v>-1000</v>
      </c>
      <c r="W229" t="str">
        <f t="shared" si="61"/>
        <v>-1000</v>
      </c>
      <c r="X229" t="str">
        <f t="shared" si="69"/>
        <v>-1000</v>
      </c>
      <c r="Y229">
        <f t="shared" si="70"/>
        <v>3.9234999999999999E-3</v>
      </c>
      <c r="Z229">
        <f t="shared" si="71"/>
        <v>-9.1699999999999995E-4</v>
      </c>
      <c r="AO229" s="9"/>
    </row>
    <row r="230" spans="1:41" x14ac:dyDescent="0.35">
      <c r="A230">
        <v>3.6666699999999999</v>
      </c>
      <c r="B230">
        <v>220.00020000000001</v>
      </c>
      <c r="C230">
        <v>10</v>
      </c>
      <c r="D230">
        <v>16544.330000000002</v>
      </c>
      <c r="E230">
        <v>0.64219999999999999</v>
      </c>
      <c r="F230">
        <v>18121</v>
      </c>
      <c r="G230">
        <v>226</v>
      </c>
      <c r="H230">
        <v>-4419</v>
      </c>
      <c r="I230">
        <v>1201</v>
      </c>
      <c r="J230">
        <v>-3370</v>
      </c>
      <c r="K230" t="s">
        <v>38</v>
      </c>
      <c r="L230">
        <f t="shared" si="62"/>
        <v>4.607E-3</v>
      </c>
      <c r="M230">
        <f t="shared" si="63"/>
        <v>-9.2900000000000003E-4</v>
      </c>
      <c r="N230">
        <f t="shared" si="64"/>
        <v>3.2980000000000002E-3</v>
      </c>
      <c r="O230" t="e">
        <f t="shared" si="57"/>
        <v>#VALUE!</v>
      </c>
      <c r="P230">
        <f t="shared" si="65"/>
        <v>1.2859058034926773E-2</v>
      </c>
      <c r="Q230" s="1">
        <f t="shared" si="66"/>
        <v>16544.817451183819</v>
      </c>
      <c r="R230" s="3">
        <f t="shared" si="67"/>
        <v>114.07250078568882</v>
      </c>
      <c r="S230">
        <f t="shared" si="68"/>
        <v>0.83925379079094842</v>
      </c>
      <c r="T230" t="str">
        <f t="shared" si="58"/>
        <v>-1000</v>
      </c>
      <c r="U230" t="str">
        <f t="shared" si="59"/>
        <v>-1000</v>
      </c>
      <c r="V230" t="str">
        <f t="shared" si="60"/>
        <v>-1000</v>
      </c>
      <c r="W230" t="str">
        <f t="shared" si="61"/>
        <v>-1000</v>
      </c>
      <c r="X230" t="str">
        <f t="shared" si="69"/>
        <v>-1000</v>
      </c>
      <c r="Y230">
        <f t="shared" si="70"/>
        <v>3.9525000000000003E-3</v>
      </c>
      <c r="Z230">
        <f t="shared" si="71"/>
        <v>-9.2900000000000003E-4</v>
      </c>
      <c r="AO230" s="9"/>
    </row>
    <row r="231" spans="1:41" x14ac:dyDescent="0.35">
      <c r="A231">
        <v>3.6833300000000002</v>
      </c>
      <c r="B231">
        <v>220.99980000000002</v>
      </c>
      <c r="C231">
        <v>10</v>
      </c>
      <c r="D231">
        <v>16644.849999999999</v>
      </c>
      <c r="E231">
        <v>0.64219999999999999</v>
      </c>
      <c r="F231">
        <v>18231.099999999999</v>
      </c>
      <c r="G231">
        <v>227</v>
      </c>
      <c r="H231">
        <v>-4413</v>
      </c>
      <c r="I231">
        <v>1204</v>
      </c>
      <c r="J231">
        <v>-3366</v>
      </c>
      <c r="K231" t="s">
        <v>38</v>
      </c>
      <c r="L231">
        <f t="shared" si="62"/>
        <v>4.6010000000000001E-3</v>
      </c>
      <c r="M231">
        <f t="shared" si="63"/>
        <v>-9.3199999999999999E-4</v>
      </c>
      <c r="N231">
        <f t="shared" si="64"/>
        <v>3.2940000000000001E-3</v>
      </c>
      <c r="O231" t="e">
        <f t="shared" si="57"/>
        <v>#VALUE!</v>
      </c>
      <c r="P231">
        <f t="shared" si="65"/>
        <v>1.2859058034926773E-2</v>
      </c>
      <c r="Q231" s="1">
        <f t="shared" si="66"/>
        <v>16645.34084400846</v>
      </c>
      <c r="R231" s="3">
        <f t="shared" si="67"/>
        <v>114.76558518150054</v>
      </c>
      <c r="S231">
        <f t="shared" si="68"/>
        <v>0.84435294880463874</v>
      </c>
      <c r="T231" t="str">
        <f t="shared" si="58"/>
        <v>-1000</v>
      </c>
      <c r="U231" t="str">
        <f t="shared" si="59"/>
        <v>-1000</v>
      </c>
      <c r="V231" t="str">
        <f t="shared" si="60"/>
        <v>-1000</v>
      </c>
      <c r="W231" t="str">
        <f t="shared" si="61"/>
        <v>-1000</v>
      </c>
      <c r="X231" t="str">
        <f t="shared" si="69"/>
        <v>-1000</v>
      </c>
      <c r="Y231">
        <f t="shared" si="70"/>
        <v>3.9474999999999996E-3</v>
      </c>
      <c r="Z231">
        <f t="shared" si="71"/>
        <v>-9.3199999999999999E-4</v>
      </c>
      <c r="AO231" s="9"/>
    </row>
    <row r="232" spans="1:41" x14ac:dyDescent="0.35">
      <c r="A232">
        <v>3.7</v>
      </c>
      <c r="B232">
        <v>222</v>
      </c>
      <c r="C232">
        <v>10</v>
      </c>
      <c r="D232">
        <v>16618.189999999999</v>
      </c>
      <c r="E232">
        <v>0.64249999999999996</v>
      </c>
      <c r="F232">
        <v>18201.900000000001</v>
      </c>
      <c r="G232">
        <v>228</v>
      </c>
      <c r="H232">
        <v>-4445</v>
      </c>
      <c r="I232">
        <v>1216</v>
      </c>
      <c r="J232">
        <v>-3408</v>
      </c>
      <c r="K232" t="s">
        <v>38</v>
      </c>
      <c r="L232">
        <f t="shared" si="62"/>
        <v>4.633E-3</v>
      </c>
      <c r="M232">
        <f t="shared" si="63"/>
        <v>-9.4399999999999996E-4</v>
      </c>
      <c r="N232">
        <f t="shared" si="64"/>
        <v>3.336E-3</v>
      </c>
      <c r="O232" t="e">
        <f t="shared" si="57"/>
        <v>#VALUE!</v>
      </c>
      <c r="P232">
        <f t="shared" si="65"/>
        <v>1.2993473275709964E-2</v>
      </c>
      <c r="Q232" s="1">
        <f t="shared" si="66"/>
        <v>16618.680688963235</v>
      </c>
      <c r="R232" s="3">
        <f t="shared" si="67"/>
        <v>114.58176988306548</v>
      </c>
      <c r="S232">
        <f t="shared" si="68"/>
        <v>0.84300058355486807</v>
      </c>
      <c r="T232" t="str">
        <f t="shared" si="58"/>
        <v>-1000</v>
      </c>
      <c r="U232" t="str">
        <f t="shared" si="59"/>
        <v>-1000</v>
      </c>
      <c r="V232" t="str">
        <f t="shared" si="60"/>
        <v>-1000</v>
      </c>
      <c r="W232" t="str">
        <f t="shared" si="61"/>
        <v>-1000</v>
      </c>
      <c r="X232" t="str">
        <f t="shared" si="69"/>
        <v>-1000</v>
      </c>
      <c r="Y232">
        <f t="shared" si="70"/>
        <v>3.9845000000000002E-3</v>
      </c>
      <c r="Z232">
        <f t="shared" si="71"/>
        <v>-9.4399999999999996E-4</v>
      </c>
      <c r="AO232" s="9"/>
    </row>
    <row r="233" spans="1:41" x14ac:dyDescent="0.35">
      <c r="A233">
        <v>3.7166700000000001</v>
      </c>
      <c r="B233">
        <v>223.00020000000001</v>
      </c>
      <c r="C233">
        <v>10</v>
      </c>
      <c r="D233">
        <v>16748.650000000001</v>
      </c>
      <c r="E233">
        <v>0.64249999999999996</v>
      </c>
      <c r="F233">
        <v>18344.8</v>
      </c>
      <c r="G233">
        <v>229</v>
      </c>
      <c r="H233">
        <v>-4447</v>
      </c>
      <c r="I233">
        <v>1220</v>
      </c>
      <c r="J233">
        <v>-3407</v>
      </c>
      <c r="K233" t="s">
        <v>38</v>
      </c>
      <c r="L233">
        <f t="shared" si="62"/>
        <v>4.6350000000000002E-3</v>
      </c>
      <c r="M233">
        <f t="shared" si="63"/>
        <v>-9.4799999999999995E-4</v>
      </c>
      <c r="N233">
        <f t="shared" si="64"/>
        <v>3.3349999999999999E-3</v>
      </c>
      <c r="O233" t="e">
        <f t="shared" si="57"/>
        <v>#VALUE!</v>
      </c>
      <c r="P233">
        <f t="shared" si="65"/>
        <v>1.2993473275709964E-2</v>
      </c>
      <c r="Q233" s="1">
        <f t="shared" si="66"/>
        <v>16749.151105263336</v>
      </c>
      <c r="R233" s="3">
        <f t="shared" si="67"/>
        <v>115.4813317373933</v>
      </c>
      <c r="S233">
        <f t="shared" si="68"/>
        <v>0.84961883678062966</v>
      </c>
      <c r="T233" t="str">
        <f t="shared" si="58"/>
        <v>-1000</v>
      </c>
      <c r="U233" t="str">
        <f t="shared" si="59"/>
        <v>-1000</v>
      </c>
      <c r="V233" t="str">
        <f t="shared" si="60"/>
        <v>-1000</v>
      </c>
      <c r="W233" t="str">
        <f t="shared" si="61"/>
        <v>-1000</v>
      </c>
      <c r="X233" t="str">
        <f t="shared" si="69"/>
        <v>-1000</v>
      </c>
      <c r="Y233">
        <f t="shared" si="70"/>
        <v>3.9849999999999998E-3</v>
      </c>
      <c r="Z233">
        <f t="shared" si="71"/>
        <v>-9.4799999999999995E-4</v>
      </c>
      <c r="AO233" s="9"/>
    </row>
    <row r="234" spans="1:41" x14ac:dyDescent="0.35">
      <c r="A234">
        <v>3.73333</v>
      </c>
      <c r="B234">
        <v>223.99979999999999</v>
      </c>
      <c r="C234">
        <v>10</v>
      </c>
      <c r="D234">
        <v>16737.7</v>
      </c>
      <c r="E234">
        <v>0.64270000000000005</v>
      </c>
      <c r="F234">
        <v>18332.8</v>
      </c>
      <c r="G234">
        <v>230</v>
      </c>
      <c r="H234">
        <v>-4486</v>
      </c>
      <c r="I234">
        <v>1235</v>
      </c>
      <c r="J234">
        <v>-3450</v>
      </c>
      <c r="K234" t="s">
        <v>38</v>
      </c>
      <c r="L234">
        <f t="shared" si="62"/>
        <v>4.6740000000000002E-3</v>
      </c>
      <c r="M234">
        <f t="shared" si="63"/>
        <v>-9.6299999999999999E-4</v>
      </c>
      <c r="N234">
        <f t="shared" si="64"/>
        <v>3.3779999999999999E-3</v>
      </c>
      <c r="O234" t="e">
        <f t="shared" si="57"/>
        <v>#VALUE!</v>
      </c>
      <c r="P234">
        <f t="shared" si="65"/>
        <v>1.3083083436232143E-2</v>
      </c>
      <c r="Q234" s="1">
        <f t="shared" si="66"/>
        <v>16738.194877162558</v>
      </c>
      <c r="R234" s="3">
        <f t="shared" si="67"/>
        <v>115.40579120378986</v>
      </c>
      <c r="S234">
        <f t="shared" si="68"/>
        <v>0.8490630702396279</v>
      </c>
      <c r="T234" t="str">
        <f t="shared" ref="T234:T265" si="72">IFERROR(IF(AND(ROW(T234)&gt;$O$3,ROW(T234)&lt;$O$4),L234,"-1000"),-1000)</f>
        <v>-1000</v>
      </c>
      <c r="U234" t="str">
        <f t="shared" ref="U234:U265" si="73">IFERROR(IF(AND(ROW(U234)&gt;$O$3,ROW(U234)&lt;$O$4),M234,"-1000"),-1000)</f>
        <v>-1000</v>
      </c>
      <c r="V234" t="str">
        <f t="shared" ref="V234:V265" si="74">IFERROR(IF(AND(ROW(V234)&gt;$O$3,ROW(V234)&lt;$O$4),N234,"-1000"),-1000)</f>
        <v>-1000</v>
      </c>
      <c r="W234" t="str">
        <f t="shared" ref="W234:W265" si="75">IFERROR(IF(AND(ROW(W234)&gt;$O$3,ROW(W234)&lt;$O$4),O234,"-1000"),-1000)</f>
        <v>-1000</v>
      </c>
      <c r="X234" t="str">
        <f t="shared" si="69"/>
        <v>-1000</v>
      </c>
      <c r="Y234">
        <f t="shared" si="70"/>
        <v>4.0260000000000001E-3</v>
      </c>
      <c r="Z234">
        <f t="shared" si="71"/>
        <v>-9.6299999999999999E-4</v>
      </c>
      <c r="AO234" s="9"/>
    </row>
    <row r="235" spans="1:41" x14ac:dyDescent="0.35">
      <c r="A235">
        <v>3.75</v>
      </c>
      <c r="B235">
        <v>225</v>
      </c>
      <c r="C235">
        <v>10</v>
      </c>
      <c r="D235">
        <v>16876.75</v>
      </c>
      <c r="E235">
        <v>0.64300000000000002</v>
      </c>
      <c r="F235">
        <v>18485.099999999999</v>
      </c>
      <c r="G235">
        <v>231</v>
      </c>
      <c r="H235">
        <v>-4476</v>
      </c>
      <c r="I235">
        <v>1238</v>
      </c>
      <c r="J235">
        <v>-3439</v>
      </c>
      <c r="K235" t="s">
        <v>38</v>
      </c>
      <c r="L235">
        <f t="shared" si="62"/>
        <v>4.6639999999999997E-3</v>
      </c>
      <c r="M235">
        <f t="shared" si="63"/>
        <v>-9.6599999999999995E-4</v>
      </c>
      <c r="N235">
        <f t="shared" si="64"/>
        <v>3.3670000000000002E-3</v>
      </c>
      <c r="O235" t="e">
        <f t="shared" si="57"/>
        <v>#VALUE!</v>
      </c>
      <c r="P235">
        <f t="shared" si="65"/>
        <v>1.3217498677015334E-2</v>
      </c>
      <c r="Q235" s="1">
        <f t="shared" si="66"/>
        <v>16877.247672141602</v>
      </c>
      <c r="R235" s="3">
        <f t="shared" si="67"/>
        <v>116.36452647610706</v>
      </c>
      <c r="S235">
        <f t="shared" si="68"/>
        <v>0.85611667392250745</v>
      </c>
      <c r="T235" t="str">
        <f t="shared" si="72"/>
        <v>-1000</v>
      </c>
      <c r="U235" t="str">
        <f t="shared" si="73"/>
        <v>-1000</v>
      </c>
      <c r="V235" t="str">
        <f t="shared" si="74"/>
        <v>-1000</v>
      </c>
      <c r="W235" t="str">
        <f t="shared" si="75"/>
        <v>-1000</v>
      </c>
      <c r="X235" t="str">
        <f t="shared" si="69"/>
        <v>-1000</v>
      </c>
      <c r="Y235">
        <f t="shared" si="70"/>
        <v>4.0155E-3</v>
      </c>
      <c r="Z235">
        <f t="shared" si="71"/>
        <v>-9.6599999999999995E-4</v>
      </c>
      <c r="AO235" s="9"/>
    </row>
    <row r="236" spans="1:41" x14ac:dyDescent="0.35">
      <c r="A236">
        <v>3.76667</v>
      </c>
      <c r="B236">
        <v>226.00020000000001</v>
      </c>
      <c r="C236">
        <v>10</v>
      </c>
      <c r="D236">
        <v>16812.75</v>
      </c>
      <c r="E236">
        <v>0.64300000000000002</v>
      </c>
      <c r="F236">
        <v>18415</v>
      </c>
      <c r="G236">
        <v>232</v>
      </c>
      <c r="H236">
        <v>-4522</v>
      </c>
      <c r="I236">
        <v>1253</v>
      </c>
      <c r="J236">
        <v>-3490</v>
      </c>
      <c r="K236" t="s">
        <v>38</v>
      </c>
      <c r="L236">
        <f t="shared" si="62"/>
        <v>4.7099999999999998E-3</v>
      </c>
      <c r="M236">
        <f t="shared" si="63"/>
        <v>-9.810000000000001E-4</v>
      </c>
      <c r="N236">
        <f t="shared" si="64"/>
        <v>3.418E-3</v>
      </c>
      <c r="O236" t="e">
        <f t="shared" si="57"/>
        <v>#VALUE!</v>
      </c>
      <c r="P236">
        <f t="shared" si="65"/>
        <v>1.3217498677015334E-2</v>
      </c>
      <c r="Q236" s="1">
        <f t="shared" si="66"/>
        <v>16813.245039652891</v>
      </c>
      <c r="R236" s="3">
        <f t="shared" si="67"/>
        <v>115.92324385897355</v>
      </c>
      <c r="S236">
        <f t="shared" si="68"/>
        <v>0.85287007104548951</v>
      </c>
      <c r="T236" t="str">
        <f t="shared" si="72"/>
        <v>-1000</v>
      </c>
      <c r="U236" t="str">
        <f t="shared" si="73"/>
        <v>-1000</v>
      </c>
      <c r="V236" t="str">
        <f t="shared" si="74"/>
        <v>-1000</v>
      </c>
      <c r="W236" t="str">
        <f t="shared" si="75"/>
        <v>-1000</v>
      </c>
      <c r="X236" t="str">
        <f t="shared" si="69"/>
        <v>-1000</v>
      </c>
      <c r="Y236">
        <f t="shared" si="70"/>
        <v>4.0639999999999999E-3</v>
      </c>
      <c r="Z236">
        <f t="shared" si="71"/>
        <v>-9.810000000000001E-4</v>
      </c>
      <c r="AO236" s="9"/>
    </row>
    <row r="237" spans="1:41" x14ac:dyDescent="0.35">
      <c r="A237">
        <v>3.7833299999999999</v>
      </c>
      <c r="B237">
        <v>226.99979999999999</v>
      </c>
      <c r="C237">
        <v>10</v>
      </c>
      <c r="D237">
        <v>16980.740000000002</v>
      </c>
      <c r="E237">
        <v>0.64319999999999999</v>
      </c>
      <c r="F237">
        <v>18599</v>
      </c>
      <c r="G237">
        <v>233</v>
      </c>
      <c r="H237">
        <v>-4526</v>
      </c>
      <c r="I237">
        <v>1257</v>
      </c>
      <c r="J237">
        <v>-3488</v>
      </c>
      <c r="K237" t="s">
        <v>38</v>
      </c>
      <c r="L237">
        <f t="shared" si="62"/>
        <v>4.7140000000000003E-3</v>
      </c>
      <c r="M237">
        <f t="shared" si="63"/>
        <v>-9.8499999999999998E-4</v>
      </c>
      <c r="N237">
        <f t="shared" si="64"/>
        <v>3.4160000000000002E-3</v>
      </c>
      <c r="O237" t="e">
        <f t="shared" si="57"/>
        <v>#VALUE!</v>
      </c>
      <c r="P237">
        <f t="shared" si="65"/>
        <v>1.3307108837537463E-2</v>
      </c>
      <c r="Q237" s="1">
        <f t="shared" si="66"/>
        <v>16981.240537198159</v>
      </c>
      <c r="R237" s="3">
        <f t="shared" si="67"/>
        <v>117.08153204089322</v>
      </c>
      <c r="S237">
        <f t="shared" si="68"/>
        <v>0.86139182467418174</v>
      </c>
      <c r="T237" t="str">
        <f t="shared" si="72"/>
        <v>-1000</v>
      </c>
      <c r="U237" t="str">
        <f t="shared" si="73"/>
        <v>-1000</v>
      </c>
      <c r="V237" t="str">
        <f t="shared" si="74"/>
        <v>-1000</v>
      </c>
      <c r="W237" t="str">
        <f t="shared" si="75"/>
        <v>-1000</v>
      </c>
      <c r="X237" t="str">
        <f t="shared" si="69"/>
        <v>-1000</v>
      </c>
      <c r="Y237">
        <f t="shared" si="70"/>
        <v>4.065E-3</v>
      </c>
      <c r="Z237">
        <f t="shared" si="71"/>
        <v>-9.8499999999999998E-4</v>
      </c>
      <c r="AO237" s="9"/>
    </row>
    <row r="238" spans="1:41" x14ac:dyDescent="0.35">
      <c r="A238">
        <v>3.8</v>
      </c>
      <c r="B238">
        <v>228</v>
      </c>
      <c r="C238">
        <v>10</v>
      </c>
      <c r="D238">
        <v>16958.46</v>
      </c>
      <c r="E238">
        <v>0.64319999999999999</v>
      </c>
      <c r="F238">
        <v>18574.599999999999</v>
      </c>
      <c r="G238">
        <v>234</v>
      </c>
      <c r="H238">
        <v>-4568</v>
      </c>
      <c r="I238">
        <v>1269</v>
      </c>
      <c r="J238">
        <v>-3519</v>
      </c>
      <c r="K238" t="s">
        <v>38</v>
      </c>
      <c r="L238">
        <f t="shared" si="62"/>
        <v>4.7559999999999998E-3</v>
      </c>
      <c r="M238">
        <f t="shared" si="63"/>
        <v>-9.9700000000000006E-4</v>
      </c>
      <c r="N238">
        <f t="shared" si="64"/>
        <v>3.447E-3</v>
      </c>
      <c r="O238" t="e">
        <f t="shared" si="57"/>
        <v>#VALUE!</v>
      </c>
      <c r="P238">
        <f t="shared" si="65"/>
        <v>1.3307108837537463E-2</v>
      </c>
      <c r="Q238" s="1">
        <f t="shared" si="66"/>
        <v>16958.962873393244</v>
      </c>
      <c r="R238" s="3">
        <f t="shared" si="67"/>
        <v>116.92793295589955</v>
      </c>
      <c r="S238">
        <f t="shared" si="68"/>
        <v>0.86026176604081184</v>
      </c>
      <c r="T238" t="str">
        <f t="shared" si="72"/>
        <v>-1000</v>
      </c>
      <c r="U238" t="str">
        <f t="shared" si="73"/>
        <v>-1000</v>
      </c>
      <c r="V238" t="str">
        <f t="shared" si="74"/>
        <v>-1000</v>
      </c>
      <c r="W238" t="str">
        <f t="shared" si="75"/>
        <v>-1000</v>
      </c>
      <c r="X238" t="str">
        <f t="shared" si="69"/>
        <v>-1000</v>
      </c>
      <c r="Y238">
        <f t="shared" si="70"/>
        <v>4.1015000000000001E-3</v>
      </c>
      <c r="Z238">
        <f t="shared" si="71"/>
        <v>-9.9700000000000006E-4</v>
      </c>
      <c r="AO238" s="9"/>
    </row>
    <row r="239" spans="1:41" x14ac:dyDescent="0.35">
      <c r="A239">
        <v>3.8166699999999998</v>
      </c>
      <c r="B239">
        <v>229.00019999999998</v>
      </c>
      <c r="C239">
        <v>10</v>
      </c>
      <c r="D239">
        <v>17077.060000000001</v>
      </c>
      <c r="E239">
        <v>0.64349999999999996</v>
      </c>
      <c r="F239">
        <v>18704.5</v>
      </c>
      <c r="G239">
        <v>235</v>
      </c>
      <c r="H239">
        <v>-4562</v>
      </c>
      <c r="I239">
        <v>1271</v>
      </c>
      <c r="J239">
        <v>-3522</v>
      </c>
      <c r="K239" t="s">
        <v>38</v>
      </c>
      <c r="L239">
        <f t="shared" si="62"/>
        <v>4.7499999999999999E-3</v>
      </c>
      <c r="M239">
        <f t="shared" si="63"/>
        <v>-9.990000000000001E-4</v>
      </c>
      <c r="N239">
        <f t="shared" si="64"/>
        <v>3.4499999999999999E-3</v>
      </c>
      <c r="O239" t="e">
        <f t="shared" si="57"/>
        <v>#VALUE!</v>
      </c>
      <c r="P239">
        <f t="shared" si="65"/>
        <v>1.3441524078320655E-2</v>
      </c>
      <c r="Q239" s="1">
        <f t="shared" si="66"/>
        <v>17077.56404258417</v>
      </c>
      <c r="R239" s="3">
        <f t="shared" si="67"/>
        <v>117.74565923215697</v>
      </c>
      <c r="S239">
        <f t="shared" si="68"/>
        <v>0.86627793884715498</v>
      </c>
      <c r="T239" t="str">
        <f t="shared" si="72"/>
        <v>-1000</v>
      </c>
      <c r="U239" t="str">
        <f t="shared" si="73"/>
        <v>-1000</v>
      </c>
      <c r="V239" t="str">
        <f t="shared" si="74"/>
        <v>-1000</v>
      </c>
      <c r="W239" t="str">
        <f t="shared" si="75"/>
        <v>-1000</v>
      </c>
      <c r="X239" t="str">
        <f t="shared" si="69"/>
        <v>-1000</v>
      </c>
      <c r="Y239">
        <f t="shared" si="70"/>
        <v>4.0999999999999995E-3</v>
      </c>
      <c r="Z239">
        <f t="shared" si="71"/>
        <v>-9.990000000000001E-4</v>
      </c>
      <c r="AO239" s="9"/>
    </row>
    <row r="240" spans="1:41" x14ac:dyDescent="0.35">
      <c r="A240">
        <v>3.8333300000000001</v>
      </c>
      <c r="B240">
        <v>229.99979999999999</v>
      </c>
      <c r="C240">
        <v>10</v>
      </c>
      <c r="D240">
        <v>17036.61</v>
      </c>
      <c r="E240">
        <v>0.64349999999999996</v>
      </c>
      <c r="F240">
        <v>18660.2</v>
      </c>
      <c r="G240">
        <v>236</v>
      </c>
      <c r="H240">
        <v>-4618</v>
      </c>
      <c r="I240">
        <v>1288</v>
      </c>
      <c r="J240">
        <v>-3567</v>
      </c>
      <c r="K240" t="s">
        <v>38</v>
      </c>
      <c r="L240">
        <f t="shared" si="62"/>
        <v>4.8060000000000004E-3</v>
      </c>
      <c r="M240">
        <f t="shared" si="63"/>
        <v>-1.016E-3</v>
      </c>
      <c r="N240">
        <f t="shared" si="64"/>
        <v>3.4949999999999998E-3</v>
      </c>
      <c r="O240" t="e">
        <f t="shared" si="57"/>
        <v>#VALUE!</v>
      </c>
      <c r="P240">
        <f t="shared" si="65"/>
        <v>1.3441524078320655E-2</v>
      </c>
      <c r="Q240" s="1">
        <f t="shared" si="66"/>
        <v>17037.117300512131</v>
      </c>
      <c r="R240" s="3">
        <f t="shared" si="67"/>
        <v>117.46678876227088</v>
      </c>
      <c r="S240">
        <f t="shared" si="68"/>
        <v>0.86422623403329046</v>
      </c>
      <c r="T240" t="str">
        <f t="shared" si="72"/>
        <v>-1000</v>
      </c>
      <c r="U240" t="str">
        <f t="shared" si="73"/>
        <v>-1000</v>
      </c>
      <c r="V240" t="str">
        <f t="shared" si="74"/>
        <v>-1000</v>
      </c>
      <c r="W240" t="str">
        <f t="shared" si="75"/>
        <v>-1000</v>
      </c>
      <c r="X240" t="str">
        <f t="shared" si="69"/>
        <v>-1000</v>
      </c>
      <c r="Y240">
        <f t="shared" si="70"/>
        <v>4.1504999999999997E-3</v>
      </c>
      <c r="Z240">
        <f t="shared" si="71"/>
        <v>-1.016E-3</v>
      </c>
      <c r="AO240" s="9"/>
    </row>
    <row r="241" spans="1:41" x14ac:dyDescent="0.35">
      <c r="A241">
        <v>3.85</v>
      </c>
      <c r="B241">
        <v>231</v>
      </c>
      <c r="C241">
        <v>10</v>
      </c>
      <c r="D241">
        <v>17201.13</v>
      </c>
      <c r="E241">
        <v>0.64370000000000005</v>
      </c>
      <c r="F241">
        <v>18840.400000000001</v>
      </c>
      <c r="G241">
        <v>237</v>
      </c>
      <c r="H241">
        <v>-4621</v>
      </c>
      <c r="I241">
        <v>1294</v>
      </c>
      <c r="J241">
        <v>-3576</v>
      </c>
      <c r="K241" t="s">
        <v>38</v>
      </c>
      <c r="L241">
        <f t="shared" si="62"/>
        <v>4.8089999999999999E-3</v>
      </c>
      <c r="M241">
        <f t="shared" si="63"/>
        <v>-1.0219999999999999E-3</v>
      </c>
      <c r="N241">
        <f t="shared" si="64"/>
        <v>3.5040000000000002E-3</v>
      </c>
      <c r="O241" t="e">
        <f t="shared" si="57"/>
        <v>#VALUE!</v>
      </c>
      <c r="P241">
        <f t="shared" si="65"/>
        <v>1.3531134238842833E-2</v>
      </c>
      <c r="Q241" s="1">
        <f t="shared" si="66"/>
        <v>17201.643325825487</v>
      </c>
      <c r="R241" s="3">
        <f t="shared" si="67"/>
        <v>118.60115577521614</v>
      </c>
      <c r="S241">
        <f t="shared" si="68"/>
        <v>0.87257199492399895</v>
      </c>
      <c r="T241" t="str">
        <f t="shared" si="72"/>
        <v>-1000</v>
      </c>
      <c r="U241" t="str">
        <f t="shared" si="73"/>
        <v>-1000</v>
      </c>
      <c r="V241" t="str">
        <f t="shared" si="74"/>
        <v>-1000</v>
      </c>
      <c r="W241" t="str">
        <f t="shared" si="75"/>
        <v>-1000</v>
      </c>
      <c r="X241" t="str">
        <f t="shared" si="69"/>
        <v>-1000</v>
      </c>
      <c r="Y241">
        <f t="shared" si="70"/>
        <v>4.1565000000000005E-3</v>
      </c>
      <c r="Z241">
        <f t="shared" si="71"/>
        <v>-1.0219999999999999E-3</v>
      </c>
      <c r="AO241" s="9"/>
    </row>
    <row r="242" spans="1:41" x14ac:dyDescent="0.35">
      <c r="A242">
        <v>3.8666700000000001</v>
      </c>
      <c r="B242">
        <v>232.00020000000001</v>
      </c>
      <c r="C242">
        <v>10</v>
      </c>
      <c r="D242">
        <v>17190.82</v>
      </c>
      <c r="E242">
        <v>0.64370000000000005</v>
      </c>
      <c r="F242">
        <v>18829.099999999999</v>
      </c>
      <c r="G242">
        <v>238</v>
      </c>
      <c r="H242">
        <v>-4649</v>
      </c>
      <c r="I242">
        <v>1303</v>
      </c>
      <c r="J242">
        <v>-3592</v>
      </c>
      <c r="K242" t="s">
        <v>38</v>
      </c>
      <c r="L242">
        <f t="shared" si="62"/>
        <v>4.8370000000000002E-3</v>
      </c>
      <c r="M242">
        <f t="shared" si="63"/>
        <v>-1.031E-3</v>
      </c>
      <c r="N242">
        <f t="shared" si="64"/>
        <v>3.5200000000000001E-3</v>
      </c>
      <c r="O242" t="e">
        <f t="shared" si="57"/>
        <v>#VALUE!</v>
      </c>
      <c r="P242">
        <f t="shared" si="65"/>
        <v>1.3531134238842833E-2</v>
      </c>
      <c r="Q242" s="1">
        <f t="shared" si="66"/>
        <v>17191.326211030584</v>
      </c>
      <c r="R242" s="3">
        <f t="shared" si="67"/>
        <v>118.53002177273954</v>
      </c>
      <c r="S242">
        <f t="shared" si="68"/>
        <v>0.87204864809788896</v>
      </c>
      <c r="T242" t="str">
        <f t="shared" si="72"/>
        <v>-1000</v>
      </c>
      <c r="U242" t="str">
        <f t="shared" si="73"/>
        <v>-1000</v>
      </c>
      <c r="V242" t="str">
        <f t="shared" si="74"/>
        <v>-1000</v>
      </c>
      <c r="W242" t="str">
        <f t="shared" si="75"/>
        <v>-1000</v>
      </c>
      <c r="X242" t="str">
        <f t="shared" si="69"/>
        <v>-1000</v>
      </c>
      <c r="Y242">
        <f t="shared" si="70"/>
        <v>4.1784999999999999E-3</v>
      </c>
      <c r="Z242">
        <f t="shared" si="71"/>
        <v>-1.031E-3</v>
      </c>
      <c r="AO242" s="9"/>
    </row>
    <row r="243" spans="1:41" x14ac:dyDescent="0.35">
      <c r="A243">
        <v>3.8833299999999999</v>
      </c>
      <c r="B243">
        <v>232.99979999999999</v>
      </c>
      <c r="C243">
        <v>10</v>
      </c>
      <c r="D243">
        <v>17250.25</v>
      </c>
      <c r="E243">
        <v>0.64400000000000002</v>
      </c>
      <c r="F243">
        <v>18894.2</v>
      </c>
      <c r="G243">
        <v>239</v>
      </c>
      <c r="H243">
        <v>-4660</v>
      </c>
      <c r="I243">
        <v>1309</v>
      </c>
      <c r="J243">
        <v>-3611</v>
      </c>
      <c r="K243" t="s">
        <v>38</v>
      </c>
      <c r="L243">
        <f t="shared" si="62"/>
        <v>4.8479999999999999E-3</v>
      </c>
      <c r="M243">
        <f t="shared" si="63"/>
        <v>-1.0369999999999999E-3</v>
      </c>
      <c r="N243">
        <f t="shared" si="64"/>
        <v>3.539E-3</v>
      </c>
      <c r="O243" t="e">
        <f t="shared" si="57"/>
        <v>#VALUE!</v>
      </c>
      <c r="P243">
        <f t="shared" si="65"/>
        <v>1.3665549479626024E-2</v>
      </c>
      <c r="Q243" s="1">
        <f t="shared" si="66"/>
        <v>17250.763748477311</v>
      </c>
      <c r="R243" s="3">
        <f t="shared" si="67"/>
        <v>118.93982916753832</v>
      </c>
      <c r="S243">
        <f t="shared" si="68"/>
        <v>0.87506368158282322</v>
      </c>
      <c r="T243" t="str">
        <f t="shared" si="72"/>
        <v>-1000</v>
      </c>
      <c r="U243" t="str">
        <f t="shared" si="73"/>
        <v>-1000</v>
      </c>
      <c r="V243" t="str">
        <f t="shared" si="74"/>
        <v>-1000</v>
      </c>
      <c r="W243" t="str">
        <f t="shared" si="75"/>
        <v>-1000</v>
      </c>
      <c r="X243" t="str">
        <f t="shared" si="69"/>
        <v>-1000</v>
      </c>
      <c r="Y243">
        <f t="shared" si="70"/>
        <v>4.1935000000000002E-3</v>
      </c>
      <c r="Z243">
        <f t="shared" si="71"/>
        <v>-1.0369999999999999E-3</v>
      </c>
      <c r="AO243" s="9"/>
    </row>
    <row r="244" spans="1:41" x14ac:dyDescent="0.35">
      <c r="A244">
        <v>3.9</v>
      </c>
      <c r="B244">
        <v>234</v>
      </c>
      <c r="C244">
        <v>10</v>
      </c>
      <c r="D244">
        <v>17266.78</v>
      </c>
      <c r="E244">
        <v>0.64400000000000002</v>
      </c>
      <c r="F244">
        <v>18912.3</v>
      </c>
      <c r="G244">
        <v>240</v>
      </c>
      <c r="H244">
        <v>-4699</v>
      </c>
      <c r="I244">
        <v>1321</v>
      </c>
      <c r="J244">
        <v>-3638</v>
      </c>
      <c r="K244" t="s">
        <v>38</v>
      </c>
      <c r="L244">
        <f t="shared" si="62"/>
        <v>4.8869999999999999E-3</v>
      </c>
      <c r="M244">
        <f t="shared" si="63"/>
        <v>-1.049E-3</v>
      </c>
      <c r="N244">
        <f t="shared" si="64"/>
        <v>3.5660000000000002E-3</v>
      </c>
      <c r="O244" t="e">
        <f t="shared" si="57"/>
        <v>#VALUE!</v>
      </c>
      <c r="P244">
        <f t="shared" si="65"/>
        <v>1.3665549479626024E-2</v>
      </c>
      <c r="Q244" s="1">
        <f t="shared" si="66"/>
        <v>17267.289392529317</v>
      </c>
      <c r="R244" s="3">
        <f t="shared" si="67"/>
        <v>119.0537694723902</v>
      </c>
      <c r="S244">
        <f t="shared" si="68"/>
        <v>0.87590196278216736</v>
      </c>
      <c r="T244" t="str">
        <f t="shared" si="72"/>
        <v>-1000</v>
      </c>
      <c r="U244" t="str">
        <f t="shared" si="73"/>
        <v>-1000</v>
      </c>
      <c r="V244" t="str">
        <f t="shared" si="74"/>
        <v>-1000</v>
      </c>
      <c r="W244" t="str">
        <f t="shared" si="75"/>
        <v>-1000</v>
      </c>
      <c r="X244" t="str">
        <f t="shared" si="69"/>
        <v>-1000</v>
      </c>
      <c r="Y244">
        <f t="shared" si="70"/>
        <v>4.2265000000000002E-3</v>
      </c>
      <c r="Z244">
        <f t="shared" si="71"/>
        <v>-1.049E-3</v>
      </c>
      <c r="AO244" s="9"/>
    </row>
    <row r="245" spans="1:41" x14ac:dyDescent="0.35">
      <c r="A245">
        <v>3.9166699999999999</v>
      </c>
      <c r="B245">
        <v>235.00020000000001</v>
      </c>
      <c r="C245">
        <v>10</v>
      </c>
      <c r="D245">
        <v>17380.439999999999</v>
      </c>
      <c r="E245">
        <v>0.64419999999999999</v>
      </c>
      <c r="F245">
        <v>19036.8</v>
      </c>
      <c r="G245">
        <v>241</v>
      </c>
      <c r="H245">
        <v>-4717</v>
      </c>
      <c r="I245">
        <v>1331</v>
      </c>
      <c r="J245">
        <v>-3661</v>
      </c>
      <c r="K245" t="s">
        <v>38</v>
      </c>
      <c r="L245">
        <f t="shared" si="62"/>
        <v>4.9049999999999996E-3</v>
      </c>
      <c r="M245">
        <f t="shared" si="63"/>
        <v>-1.059E-3</v>
      </c>
      <c r="N245">
        <f t="shared" si="64"/>
        <v>3.5890000000000002E-3</v>
      </c>
      <c r="O245" t="e">
        <f t="shared" si="57"/>
        <v>#VALUE!</v>
      </c>
      <c r="P245">
        <f t="shared" si="65"/>
        <v>1.3755159640148153E-2</v>
      </c>
      <c r="Q245" s="1">
        <f t="shared" si="66"/>
        <v>17380.960259074891</v>
      </c>
      <c r="R245" s="3">
        <f t="shared" si="67"/>
        <v>119.83750250852606</v>
      </c>
      <c r="S245">
        <f t="shared" si="68"/>
        <v>0.88166804064505955</v>
      </c>
      <c r="T245" t="str">
        <f t="shared" si="72"/>
        <v>-1000</v>
      </c>
      <c r="U245" t="str">
        <f t="shared" si="73"/>
        <v>-1000</v>
      </c>
      <c r="V245" t="str">
        <f t="shared" si="74"/>
        <v>-1000</v>
      </c>
      <c r="W245" t="str">
        <f t="shared" si="75"/>
        <v>-1000</v>
      </c>
      <c r="X245" t="str">
        <f t="shared" si="69"/>
        <v>-1000</v>
      </c>
      <c r="Y245">
        <f t="shared" si="70"/>
        <v>4.2469999999999999E-3</v>
      </c>
      <c r="Z245">
        <f t="shared" si="71"/>
        <v>-1.059E-3</v>
      </c>
      <c r="AO245" s="9"/>
    </row>
    <row r="246" spans="1:41" x14ac:dyDescent="0.35">
      <c r="A246">
        <v>3.9333300000000002</v>
      </c>
      <c r="B246">
        <v>235.99980000000002</v>
      </c>
      <c r="C246">
        <v>10</v>
      </c>
      <c r="D246">
        <v>17407.099999999999</v>
      </c>
      <c r="E246">
        <v>0.64419999999999999</v>
      </c>
      <c r="F246">
        <v>19066</v>
      </c>
      <c r="G246">
        <v>242</v>
      </c>
      <c r="H246">
        <v>-4739</v>
      </c>
      <c r="I246">
        <v>1339</v>
      </c>
      <c r="J246">
        <v>-3671</v>
      </c>
      <c r="K246" t="s">
        <v>38</v>
      </c>
      <c r="L246">
        <f t="shared" si="62"/>
        <v>4.927E-3</v>
      </c>
      <c r="M246">
        <f t="shared" si="63"/>
        <v>-1.067E-3</v>
      </c>
      <c r="N246">
        <f t="shared" si="64"/>
        <v>3.5990000000000002E-3</v>
      </c>
      <c r="O246" t="e">
        <f t="shared" si="57"/>
        <v>#VALUE!</v>
      </c>
      <c r="P246">
        <f t="shared" si="65"/>
        <v>1.3755159640148153E-2</v>
      </c>
      <c r="Q246" s="1">
        <f t="shared" si="66"/>
        <v>17407.62041412012</v>
      </c>
      <c r="R246" s="3">
        <f t="shared" si="67"/>
        <v>120.02131780696115</v>
      </c>
      <c r="S246">
        <f t="shared" si="68"/>
        <v>0.88302040589483044</v>
      </c>
      <c r="T246" t="str">
        <f t="shared" si="72"/>
        <v>-1000</v>
      </c>
      <c r="U246" t="str">
        <f t="shared" si="73"/>
        <v>-1000</v>
      </c>
      <c r="V246" t="str">
        <f t="shared" si="74"/>
        <v>-1000</v>
      </c>
      <c r="W246" t="str">
        <f t="shared" si="75"/>
        <v>-1000</v>
      </c>
      <c r="X246" t="str">
        <f t="shared" si="69"/>
        <v>-1000</v>
      </c>
      <c r="Y246">
        <f t="shared" si="70"/>
        <v>4.2630000000000003E-3</v>
      </c>
      <c r="Z246">
        <f t="shared" si="71"/>
        <v>-1.067E-3</v>
      </c>
      <c r="AO246" s="9"/>
    </row>
    <row r="247" spans="1:41" x14ac:dyDescent="0.35">
      <c r="A247">
        <v>3.95</v>
      </c>
      <c r="B247">
        <v>237</v>
      </c>
      <c r="C247">
        <v>10</v>
      </c>
      <c r="D247">
        <v>17439.330000000002</v>
      </c>
      <c r="E247">
        <v>0.64449999999999996</v>
      </c>
      <c r="F247">
        <v>19101.3</v>
      </c>
      <c r="G247">
        <v>243</v>
      </c>
      <c r="H247">
        <v>-4763</v>
      </c>
      <c r="I247">
        <v>1349</v>
      </c>
      <c r="J247">
        <v>-3699</v>
      </c>
      <c r="K247" t="s">
        <v>38</v>
      </c>
      <c r="L247">
        <f t="shared" si="62"/>
        <v>4.9509999999999997E-3</v>
      </c>
      <c r="M247">
        <f t="shared" si="63"/>
        <v>-1.077E-3</v>
      </c>
      <c r="N247">
        <f t="shared" si="64"/>
        <v>3.627E-3</v>
      </c>
      <c r="O247" t="e">
        <f t="shared" si="57"/>
        <v>#VALUE!</v>
      </c>
      <c r="P247">
        <f t="shared" si="65"/>
        <v>1.3889574880931345E-2</v>
      </c>
      <c r="Q247" s="1">
        <f t="shared" si="66"/>
        <v>17439.849985116576</v>
      </c>
      <c r="R247" s="3">
        <f t="shared" si="67"/>
        <v>120.24353287664465</v>
      </c>
      <c r="S247">
        <f t="shared" si="68"/>
        <v>0.88465528580294372</v>
      </c>
      <c r="T247" t="str">
        <f t="shared" si="72"/>
        <v>-1000</v>
      </c>
      <c r="U247" t="str">
        <f t="shared" si="73"/>
        <v>-1000</v>
      </c>
      <c r="V247" t="str">
        <f t="shared" si="74"/>
        <v>-1000</v>
      </c>
      <c r="W247" t="str">
        <f t="shared" si="75"/>
        <v>-1000</v>
      </c>
      <c r="X247" t="str">
        <f t="shared" si="69"/>
        <v>-1000</v>
      </c>
      <c r="Y247">
        <f t="shared" si="70"/>
        <v>4.2889999999999994E-3</v>
      </c>
      <c r="Z247">
        <f t="shared" si="71"/>
        <v>-1.077E-3</v>
      </c>
      <c r="AO247" s="9"/>
    </row>
    <row r="248" spans="1:41" x14ac:dyDescent="0.35">
      <c r="A248">
        <v>3.9666700000000001</v>
      </c>
      <c r="B248">
        <v>238.00020000000001</v>
      </c>
      <c r="C248">
        <v>10</v>
      </c>
      <c r="D248">
        <v>17494.57</v>
      </c>
      <c r="E248">
        <v>0.64449999999999996</v>
      </c>
      <c r="F248">
        <v>19161.8</v>
      </c>
      <c r="G248">
        <v>244</v>
      </c>
      <c r="H248">
        <v>-4792</v>
      </c>
      <c r="I248">
        <v>1359</v>
      </c>
      <c r="J248">
        <v>-3716</v>
      </c>
      <c r="K248" t="s">
        <v>38</v>
      </c>
      <c r="L248">
        <f t="shared" si="62"/>
        <v>4.9800000000000001E-3</v>
      </c>
      <c r="M248">
        <f t="shared" si="63"/>
        <v>-1.0870000000000001E-3</v>
      </c>
      <c r="N248">
        <f t="shared" si="64"/>
        <v>3.6440000000000001E-3</v>
      </c>
      <c r="O248" t="e">
        <f t="shared" si="57"/>
        <v>#VALUE!</v>
      </c>
      <c r="P248">
        <f t="shared" si="65"/>
        <v>1.3889574880931345E-2</v>
      </c>
      <c r="Q248" s="1">
        <f t="shared" si="66"/>
        <v>17495.087635124666</v>
      </c>
      <c r="R248" s="3">
        <f t="shared" si="67"/>
        <v>120.6243830668954</v>
      </c>
      <c r="S248">
        <f t="shared" si="68"/>
        <v>0.88745727544716035</v>
      </c>
      <c r="T248" t="str">
        <f t="shared" si="72"/>
        <v>-1000</v>
      </c>
      <c r="U248" t="str">
        <f t="shared" si="73"/>
        <v>-1000</v>
      </c>
      <c r="V248" t="str">
        <f t="shared" si="74"/>
        <v>-1000</v>
      </c>
      <c r="W248" t="str">
        <f t="shared" si="75"/>
        <v>-1000</v>
      </c>
      <c r="X248" t="str">
        <f t="shared" si="69"/>
        <v>-1000</v>
      </c>
      <c r="Y248">
        <f t="shared" si="70"/>
        <v>4.3119999999999999E-3</v>
      </c>
      <c r="Z248">
        <f t="shared" si="71"/>
        <v>-1.0870000000000001E-3</v>
      </c>
      <c r="AO248" s="9"/>
    </row>
    <row r="249" spans="1:41" x14ac:dyDescent="0.35">
      <c r="A249">
        <v>3.98333</v>
      </c>
      <c r="B249">
        <v>238.99979999999999</v>
      </c>
      <c r="C249">
        <v>10</v>
      </c>
      <c r="D249">
        <v>17559.849999999999</v>
      </c>
      <c r="E249">
        <v>0.64470000000000005</v>
      </c>
      <c r="F249">
        <v>19233.3</v>
      </c>
      <c r="G249">
        <v>245</v>
      </c>
      <c r="H249">
        <v>-4821</v>
      </c>
      <c r="I249">
        <v>1371</v>
      </c>
      <c r="J249">
        <v>-3750</v>
      </c>
      <c r="K249" t="s">
        <v>38</v>
      </c>
      <c r="L249">
        <f t="shared" si="62"/>
        <v>5.0090000000000004E-3</v>
      </c>
      <c r="M249">
        <f t="shared" si="63"/>
        <v>-1.0989999999999999E-3</v>
      </c>
      <c r="N249">
        <f t="shared" si="64"/>
        <v>3.6779999999999998E-3</v>
      </c>
      <c r="O249" t="e">
        <f t="shared" si="57"/>
        <v>#VALUE!</v>
      </c>
      <c r="P249">
        <f t="shared" si="65"/>
        <v>1.3979185041453523E-2</v>
      </c>
      <c r="Q249" s="1">
        <f t="shared" si="66"/>
        <v>17560.368494225138</v>
      </c>
      <c r="R249" s="3">
        <f t="shared" si="67"/>
        <v>121.07447874628269</v>
      </c>
      <c r="S249">
        <f t="shared" si="68"/>
        <v>0.89076871775396205</v>
      </c>
      <c r="T249" t="str">
        <f t="shared" si="72"/>
        <v>-1000</v>
      </c>
      <c r="U249" t="str">
        <f t="shared" si="73"/>
        <v>-1000</v>
      </c>
      <c r="V249" t="str">
        <f t="shared" si="74"/>
        <v>-1000</v>
      </c>
      <c r="W249" t="str">
        <f t="shared" si="75"/>
        <v>-1000</v>
      </c>
      <c r="X249" t="str">
        <f t="shared" si="69"/>
        <v>-1000</v>
      </c>
      <c r="Y249">
        <f t="shared" si="70"/>
        <v>4.3435000000000001E-3</v>
      </c>
      <c r="Z249">
        <f t="shared" si="71"/>
        <v>-1.0989999999999999E-3</v>
      </c>
      <c r="AO249" s="9"/>
    </row>
    <row r="250" spans="1:41" x14ac:dyDescent="0.35">
      <c r="A250">
        <v>4</v>
      </c>
      <c r="B250">
        <v>240</v>
      </c>
      <c r="C250">
        <v>10</v>
      </c>
      <c r="D250">
        <v>17642.560000000001</v>
      </c>
      <c r="E250">
        <v>0.64470000000000005</v>
      </c>
      <c r="F250">
        <v>19323.900000000001</v>
      </c>
      <c r="G250">
        <v>246</v>
      </c>
      <c r="H250">
        <v>-4828</v>
      </c>
      <c r="I250">
        <v>1376</v>
      </c>
      <c r="J250">
        <v>-3748</v>
      </c>
      <c r="K250" t="s">
        <v>38</v>
      </c>
      <c r="L250">
        <f t="shared" si="62"/>
        <v>5.0159999999999996E-3</v>
      </c>
      <c r="M250">
        <f t="shared" si="63"/>
        <v>-1.1039999999999999E-3</v>
      </c>
      <c r="N250">
        <f t="shared" si="64"/>
        <v>3.676E-3</v>
      </c>
      <c r="O250" t="e">
        <f t="shared" si="57"/>
        <v>#VALUE!</v>
      </c>
      <c r="P250">
        <f t="shared" si="65"/>
        <v>1.3979185041453523E-2</v>
      </c>
      <c r="Q250" s="1">
        <f t="shared" si="66"/>
        <v>17643.088016386017</v>
      </c>
      <c r="R250" s="3">
        <f t="shared" si="67"/>
        <v>121.64480977498881</v>
      </c>
      <c r="S250">
        <f t="shared" si="68"/>
        <v>0.8949647551385248</v>
      </c>
      <c r="T250" t="str">
        <f t="shared" si="72"/>
        <v>-1000</v>
      </c>
      <c r="U250" t="str">
        <f t="shared" si="73"/>
        <v>-1000</v>
      </c>
      <c r="V250" t="str">
        <f t="shared" si="74"/>
        <v>-1000</v>
      </c>
      <c r="W250" t="str">
        <f t="shared" si="75"/>
        <v>-1000</v>
      </c>
      <c r="X250" t="str">
        <f t="shared" si="69"/>
        <v>-1000</v>
      </c>
      <c r="Y250">
        <f t="shared" si="70"/>
        <v>4.346E-3</v>
      </c>
      <c r="Z250">
        <f t="shared" si="71"/>
        <v>-1.1039999999999999E-3</v>
      </c>
      <c r="AO250" s="9"/>
    </row>
    <row r="251" spans="1:41" x14ac:dyDescent="0.35">
      <c r="A251">
        <v>4.0166700000000004</v>
      </c>
      <c r="B251">
        <v>241.00020000000004</v>
      </c>
      <c r="C251">
        <v>10</v>
      </c>
      <c r="D251">
        <v>17626.86</v>
      </c>
      <c r="E251">
        <v>0.64500000000000002</v>
      </c>
      <c r="F251">
        <v>19306.7</v>
      </c>
      <c r="G251">
        <v>247</v>
      </c>
      <c r="H251">
        <v>-4863</v>
      </c>
      <c r="I251">
        <v>1388</v>
      </c>
      <c r="J251">
        <v>-3789</v>
      </c>
      <c r="K251" t="s">
        <v>38</v>
      </c>
      <c r="L251">
        <f t="shared" si="62"/>
        <v>5.0509999999999999E-3</v>
      </c>
      <c r="M251">
        <f t="shared" si="63"/>
        <v>-1.116E-3</v>
      </c>
      <c r="N251">
        <f t="shared" si="64"/>
        <v>3.7169999999999998E-3</v>
      </c>
      <c r="O251" t="e">
        <f t="shared" si="57"/>
        <v>#VALUE!</v>
      </c>
      <c r="P251">
        <f t="shared" si="65"/>
        <v>1.4113600282236715E-2</v>
      </c>
      <c r="Q251" s="1">
        <f t="shared" si="66"/>
        <v>17627.38408944157</v>
      </c>
      <c r="R251" s="3">
        <f t="shared" si="67"/>
        <v>121.53653501015719</v>
      </c>
      <c r="S251">
        <f t="shared" si="68"/>
        <v>0.89416815642975589</v>
      </c>
      <c r="T251" t="str">
        <f t="shared" si="72"/>
        <v>-1000</v>
      </c>
      <c r="U251" t="str">
        <f t="shared" si="73"/>
        <v>-1000</v>
      </c>
      <c r="V251" t="str">
        <f t="shared" si="74"/>
        <v>-1000</v>
      </c>
      <c r="W251" t="str">
        <f t="shared" si="75"/>
        <v>-1000</v>
      </c>
      <c r="X251" t="str">
        <f t="shared" si="69"/>
        <v>-1000</v>
      </c>
      <c r="Y251">
        <f t="shared" si="70"/>
        <v>4.3839999999999999E-3</v>
      </c>
      <c r="Z251">
        <f t="shared" si="71"/>
        <v>-1.116E-3</v>
      </c>
      <c r="AO251" s="9"/>
    </row>
    <row r="252" spans="1:41" x14ac:dyDescent="0.35">
      <c r="A252">
        <v>4.0333300000000003</v>
      </c>
      <c r="B252">
        <v>241.99980000000002</v>
      </c>
      <c r="C252">
        <v>10</v>
      </c>
      <c r="D252">
        <v>17737.97</v>
      </c>
      <c r="E252">
        <v>0.64500000000000002</v>
      </c>
      <c r="F252">
        <v>19428.400000000001</v>
      </c>
      <c r="G252">
        <v>248</v>
      </c>
      <c r="H252">
        <v>-4886</v>
      </c>
      <c r="I252">
        <v>1397</v>
      </c>
      <c r="J252">
        <v>-3803</v>
      </c>
      <c r="K252" t="s">
        <v>38</v>
      </c>
      <c r="L252">
        <f t="shared" si="62"/>
        <v>5.0740000000000004E-3</v>
      </c>
      <c r="M252">
        <f t="shared" si="63"/>
        <v>-1.1249999999999999E-3</v>
      </c>
      <c r="N252">
        <f t="shared" si="64"/>
        <v>3.7309999999999999E-3</v>
      </c>
      <c r="O252" t="e">
        <f t="shared" si="57"/>
        <v>#VALUE!</v>
      </c>
      <c r="P252">
        <f t="shared" si="65"/>
        <v>1.4113600282236715E-2</v>
      </c>
      <c r="Q252" s="1">
        <f t="shared" si="66"/>
        <v>17738.498502763628</v>
      </c>
      <c r="R252" s="3">
        <f t="shared" si="67"/>
        <v>122.30264192178559</v>
      </c>
      <c r="S252">
        <f t="shared" si="68"/>
        <v>0.89980455543308102</v>
      </c>
      <c r="T252" t="str">
        <f t="shared" si="72"/>
        <v>-1000</v>
      </c>
      <c r="U252" t="str">
        <f t="shared" si="73"/>
        <v>-1000</v>
      </c>
      <c r="V252" t="str">
        <f t="shared" si="74"/>
        <v>-1000</v>
      </c>
      <c r="W252" t="str">
        <f t="shared" si="75"/>
        <v>-1000</v>
      </c>
      <c r="X252" t="str">
        <f t="shared" si="69"/>
        <v>-1000</v>
      </c>
      <c r="Y252">
        <f t="shared" si="70"/>
        <v>4.4025000000000002E-3</v>
      </c>
      <c r="Z252">
        <f t="shared" si="71"/>
        <v>-1.1249999999999999E-3</v>
      </c>
      <c r="AO252" s="9"/>
    </row>
    <row r="253" spans="1:41" x14ac:dyDescent="0.35">
      <c r="A253">
        <v>4.05</v>
      </c>
      <c r="B253">
        <v>243</v>
      </c>
      <c r="C253">
        <v>10</v>
      </c>
      <c r="D253">
        <v>17779.419999999998</v>
      </c>
      <c r="E253">
        <v>0.6452</v>
      </c>
      <c r="F253">
        <v>19473.8</v>
      </c>
      <c r="G253">
        <v>249</v>
      </c>
      <c r="H253">
        <v>-4932</v>
      </c>
      <c r="I253">
        <v>1411</v>
      </c>
      <c r="J253">
        <v>-3844</v>
      </c>
      <c r="K253" t="s">
        <v>38</v>
      </c>
      <c r="L253">
        <f t="shared" si="62"/>
        <v>5.1200000000000004E-3</v>
      </c>
      <c r="M253">
        <f t="shared" si="63"/>
        <v>-1.139E-3</v>
      </c>
      <c r="N253">
        <f t="shared" si="64"/>
        <v>3.7720000000000002E-3</v>
      </c>
      <c r="O253" t="e">
        <f t="shared" si="57"/>
        <v>#VALUE!</v>
      </c>
      <c r="P253">
        <f t="shared" si="65"/>
        <v>1.4203210442758843E-2</v>
      </c>
      <c r="Q253" s="1">
        <f t="shared" si="66"/>
        <v>17779.949565744908</v>
      </c>
      <c r="R253" s="3">
        <f t="shared" si="67"/>
        <v>122.58843694058534</v>
      </c>
      <c r="S253">
        <f t="shared" si="68"/>
        <v>0.90190720551320414</v>
      </c>
      <c r="T253" t="str">
        <f t="shared" si="72"/>
        <v>-1000</v>
      </c>
      <c r="U253" t="str">
        <f t="shared" si="73"/>
        <v>-1000</v>
      </c>
      <c r="V253" t="str">
        <f t="shared" si="74"/>
        <v>-1000</v>
      </c>
      <c r="W253" t="str">
        <f t="shared" si="75"/>
        <v>-1000</v>
      </c>
      <c r="X253" t="str">
        <f t="shared" si="69"/>
        <v>-1000</v>
      </c>
      <c r="Y253">
        <f t="shared" si="70"/>
        <v>4.4460000000000003E-3</v>
      </c>
      <c r="Z253">
        <f t="shared" si="71"/>
        <v>-1.139E-3</v>
      </c>
      <c r="AO253" s="9"/>
    </row>
    <row r="254" spans="1:41" x14ac:dyDescent="0.35">
      <c r="A254">
        <v>4.0666700000000002</v>
      </c>
      <c r="B254">
        <v>244.00020000000001</v>
      </c>
      <c r="C254">
        <v>10</v>
      </c>
      <c r="D254">
        <v>17902.95</v>
      </c>
      <c r="E254">
        <v>0.64549999999999996</v>
      </c>
      <c r="F254">
        <v>19609.099999999999</v>
      </c>
      <c r="G254">
        <v>250</v>
      </c>
      <c r="H254">
        <v>-4921</v>
      </c>
      <c r="I254">
        <v>1413</v>
      </c>
      <c r="J254">
        <v>-3836</v>
      </c>
      <c r="K254" t="s">
        <v>38</v>
      </c>
      <c r="L254">
        <f t="shared" si="62"/>
        <v>5.1089999999999998E-3</v>
      </c>
      <c r="M254">
        <f t="shared" si="63"/>
        <v>-1.1410000000000001E-3</v>
      </c>
      <c r="N254">
        <f t="shared" si="64"/>
        <v>3.764E-3</v>
      </c>
      <c r="O254" t="e">
        <f t="shared" si="57"/>
        <v>#VALUE!</v>
      </c>
      <c r="P254">
        <f t="shared" si="65"/>
        <v>1.4337625683542035E-2</v>
      </c>
      <c r="Q254" s="1">
        <f t="shared" si="66"/>
        <v>17903.481037581183</v>
      </c>
      <c r="R254" s="3">
        <f t="shared" si="67"/>
        <v>123.44015645696432</v>
      </c>
      <c r="S254">
        <f t="shared" si="68"/>
        <v>0.90817347326299791</v>
      </c>
      <c r="T254" t="str">
        <f t="shared" si="72"/>
        <v>-1000</v>
      </c>
      <c r="U254" t="str">
        <f t="shared" si="73"/>
        <v>-1000</v>
      </c>
      <c r="V254" t="str">
        <f t="shared" si="74"/>
        <v>-1000</v>
      </c>
      <c r="W254" t="str">
        <f t="shared" si="75"/>
        <v>-1000</v>
      </c>
      <c r="X254" t="str">
        <f t="shared" si="69"/>
        <v>-1000</v>
      </c>
      <c r="Y254">
        <f t="shared" si="70"/>
        <v>4.4364999999999995E-3</v>
      </c>
      <c r="Z254">
        <f t="shared" si="71"/>
        <v>-1.1410000000000001E-3</v>
      </c>
      <c r="AO254" s="9"/>
    </row>
    <row r="255" spans="1:41" x14ac:dyDescent="0.35">
      <c r="A255">
        <v>4.0833300000000001</v>
      </c>
      <c r="B255">
        <v>244.99979999999999</v>
      </c>
      <c r="C255">
        <v>10</v>
      </c>
      <c r="D255">
        <v>17824.43</v>
      </c>
      <c r="E255">
        <v>0.64549999999999996</v>
      </c>
      <c r="F255">
        <v>19523.099999999999</v>
      </c>
      <c r="G255">
        <v>251</v>
      </c>
      <c r="H255">
        <v>-4971</v>
      </c>
      <c r="I255">
        <v>1429</v>
      </c>
      <c r="J255">
        <v>-3889</v>
      </c>
      <c r="K255" t="s">
        <v>38</v>
      </c>
      <c r="L255">
        <f t="shared" si="62"/>
        <v>5.1590000000000004E-3</v>
      </c>
      <c r="M255">
        <f t="shared" si="63"/>
        <v>-1.157E-3</v>
      </c>
      <c r="N255">
        <f t="shared" si="64"/>
        <v>3.8170000000000001E-3</v>
      </c>
      <c r="O255" t="e">
        <f t="shared" si="57"/>
        <v>#VALUE!</v>
      </c>
      <c r="P255">
        <f t="shared" si="65"/>
        <v>1.4337625683542035E-2</v>
      </c>
      <c r="Q255" s="1">
        <f t="shared" si="66"/>
        <v>17824.961402858939</v>
      </c>
      <c r="R255" s="3">
        <f t="shared" si="67"/>
        <v>122.8987826328062</v>
      </c>
      <c r="S255">
        <f t="shared" si="68"/>
        <v>0.90419047971915267</v>
      </c>
      <c r="T255" t="str">
        <f t="shared" si="72"/>
        <v>-1000</v>
      </c>
      <c r="U255" t="str">
        <f t="shared" si="73"/>
        <v>-1000</v>
      </c>
      <c r="V255" t="str">
        <f t="shared" si="74"/>
        <v>-1000</v>
      </c>
      <c r="W255" t="str">
        <f t="shared" si="75"/>
        <v>-1000</v>
      </c>
      <c r="X255" t="str">
        <f t="shared" si="69"/>
        <v>-1000</v>
      </c>
      <c r="Y255">
        <f t="shared" si="70"/>
        <v>4.4880000000000007E-3</v>
      </c>
      <c r="Z255">
        <f t="shared" si="71"/>
        <v>-1.157E-3</v>
      </c>
      <c r="AO255" s="9"/>
    </row>
    <row r="256" spans="1:41" x14ac:dyDescent="0.35">
      <c r="A256">
        <v>4.0999999999999996</v>
      </c>
      <c r="B256">
        <v>245.99999999999997</v>
      </c>
      <c r="C256">
        <v>10</v>
      </c>
      <c r="D256">
        <v>17989.96</v>
      </c>
      <c r="E256">
        <v>0.64570000000000005</v>
      </c>
      <c r="F256">
        <v>19704.400000000001</v>
      </c>
      <c r="G256">
        <v>252</v>
      </c>
      <c r="H256">
        <v>-4972</v>
      </c>
      <c r="I256">
        <v>1432</v>
      </c>
      <c r="J256">
        <v>-3886</v>
      </c>
      <c r="K256" t="s">
        <v>38</v>
      </c>
      <c r="L256">
        <f t="shared" si="62"/>
        <v>5.1599999999999997E-3</v>
      </c>
      <c r="M256">
        <f t="shared" si="63"/>
        <v>-1.16E-3</v>
      </c>
      <c r="N256">
        <f t="shared" si="64"/>
        <v>3.8140000000000001E-3</v>
      </c>
      <c r="O256" t="e">
        <f t="shared" si="57"/>
        <v>#VALUE!</v>
      </c>
      <c r="P256">
        <f t="shared" si="65"/>
        <v>1.4427235844064213E-2</v>
      </c>
      <c r="Q256" s="1">
        <f t="shared" si="66"/>
        <v>17990.491749081535</v>
      </c>
      <c r="R256" s="3">
        <f t="shared" si="67"/>
        <v>124.04007419466514</v>
      </c>
      <c r="S256">
        <f t="shared" si="68"/>
        <v>0.91258718587611976</v>
      </c>
      <c r="T256" t="str">
        <f t="shared" si="72"/>
        <v>-1000</v>
      </c>
      <c r="U256" t="str">
        <f t="shared" si="73"/>
        <v>-1000</v>
      </c>
      <c r="V256" t="str">
        <f t="shared" si="74"/>
        <v>-1000</v>
      </c>
      <c r="W256" t="str">
        <f t="shared" si="75"/>
        <v>-1000</v>
      </c>
      <c r="X256" t="str">
        <f t="shared" si="69"/>
        <v>-1000</v>
      </c>
      <c r="Y256">
        <f t="shared" si="70"/>
        <v>4.4869999999999997E-3</v>
      </c>
      <c r="Z256">
        <f t="shared" si="71"/>
        <v>-1.16E-3</v>
      </c>
      <c r="AO256" s="9"/>
    </row>
    <row r="257" spans="1:41" x14ac:dyDescent="0.35">
      <c r="A257">
        <v>4.1166700000000001</v>
      </c>
      <c r="B257">
        <v>247.00020000000001</v>
      </c>
      <c r="C257">
        <v>10</v>
      </c>
      <c r="D257">
        <v>17953.259999999998</v>
      </c>
      <c r="E257">
        <v>0.64570000000000005</v>
      </c>
      <c r="F257">
        <v>19664.2</v>
      </c>
      <c r="G257">
        <v>253</v>
      </c>
      <c r="H257">
        <v>-5020</v>
      </c>
      <c r="I257">
        <v>1447</v>
      </c>
      <c r="J257">
        <v>-3923</v>
      </c>
      <c r="K257" t="s">
        <v>38</v>
      </c>
      <c r="L257">
        <f t="shared" si="62"/>
        <v>5.208E-3</v>
      </c>
      <c r="M257">
        <f t="shared" si="63"/>
        <v>-1.175E-3</v>
      </c>
      <c r="N257">
        <f t="shared" si="64"/>
        <v>3.8509999999999998E-3</v>
      </c>
      <c r="O257" t="e">
        <f t="shared" si="57"/>
        <v>#VALUE!</v>
      </c>
      <c r="P257">
        <f t="shared" si="65"/>
        <v>1.4427235844064213E-2</v>
      </c>
      <c r="Q257" s="1">
        <f t="shared" si="66"/>
        <v>17953.788384943924</v>
      </c>
      <c r="R257" s="3">
        <f t="shared" si="67"/>
        <v>123.78701340709354</v>
      </c>
      <c r="S257">
        <f t="shared" si="68"/>
        <v>0.91072536796376402</v>
      </c>
      <c r="T257" t="str">
        <f t="shared" si="72"/>
        <v>-1000</v>
      </c>
      <c r="U257" t="str">
        <f t="shared" si="73"/>
        <v>-1000</v>
      </c>
      <c r="V257" t="str">
        <f t="shared" si="74"/>
        <v>-1000</v>
      </c>
      <c r="W257" t="str">
        <f t="shared" si="75"/>
        <v>-1000</v>
      </c>
      <c r="X257" t="str">
        <f t="shared" si="69"/>
        <v>-1000</v>
      </c>
      <c r="Y257">
        <f t="shared" si="70"/>
        <v>4.5294999999999997E-3</v>
      </c>
      <c r="Z257">
        <f t="shared" si="71"/>
        <v>-1.175E-3</v>
      </c>
      <c r="AO257" s="9"/>
    </row>
    <row r="258" spans="1:41" x14ac:dyDescent="0.35">
      <c r="A258">
        <v>4.1333299999999999</v>
      </c>
      <c r="B258">
        <v>247.99979999999999</v>
      </c>
      <c r="C258">
        <v>10</v>
      </c>
      <c r="D258">
        <v>18089.93</v>
      </c>
      <c r="E258">
        <v>0.64600000000000002</v>
      </c>
      <c r="F258">
        <v>19813.900000000001</v>
      </c>
      <c r="G258">
        <v>254</v>
      </c>
      <c r="H258">
        <v>-5012</v>
      </c>
      <c r="I258">
        <v>1450</v>
      </c>
      <c r="J258">
        <v>-3925</v>
      </c>
      <c r="K258" t="s">
        <v>38</v>
      </c>
      <c r="L258">
        <f t="shared" si="62"/>
        <v>5.1999999999999998E-3</v>
      </c>
      <c r="M258">
        <f t="shared" si="63"/>
        <v>-1.178E-3</v>
      </c>
      <c r="N258">
        <f t="shared" si="64"/>
        <v>3.8530000000000001E-3</v>
      </c>
      <c r="O258" t="e">
        <f t="shared" si="57"/>
        <v>#VALUE!</v>
      </c>
      <c r="P258">
        <f t="shared" si="65"/>
        <v>1.4561651084847405E-2</v>
      </c>
      <c r="Q258" s="1">
        <f t="shared" si="66"/>
        <v>18090.467330501138</v>
      </c>
      <c r="R258" s="3">
        <f t="shared" si="67"/>
        <v>124.72938156379671</v>
      </c>
      <c r="S258">
        <f t="shared" si="68"/>
        <v>0.9176585555627601</v>
      </c>
      <c r="T258" t="str">
        <f t="shared" si="72"/>
        <v>-1000</v>
      </c>
      <c r="U258" t="str">
        <f t="shared" si="73"/>
        <v>-1000</v>
      </c>
      <c r="V258" t="str">
        <f t="shared" si="74"/>
        <v>-1000</v>
      </c>
      <c r="W258" t="str">
        <f t="shared" si="75"/>
        <v>-1000</v>
      </c>
      <c r="X258" t="str">
        <f t="shared" si="69"/>
        <v>-1000</v>
      </c>
      <c r="Y258">
        <f t="shared" si="70"/>
        <v>4.5265000000000001E-3</v>
      </c>
      <c r="Z258">
        <f t="shared" si="71"/>
        <v>-1.178E-3</v>
      </c>
      <c r="AO258" s="9"/>
    </row>
    <row r="259" spans="1:41" x14ac:dyDescent="0.35">
      <c r="A259">
        <v>4.1500000000000004</v>
      </c>
      <c r="B259">
        <v>249.00000000000003</v>
      </c>
      <c r="C259">
        <v>10</v>
      </c>
      <c r="D259">
        <v>18038.07</v>
      </c>
      <c r="E259">
        <v>0.64600000000000002</v>
      </c>
      <c r="F259">
        <v>19757.099999999999</v>
      </c>
      <c r="G259">
        <v>255</v>
      </c>
      <c r="H259">
        <v>-5066</v>
      </c>
      <c r="I259">
        <v>1466</v>
      </c>
      <c r="J259">
        <v>-3969</v>
      </c>
      <c r="K259" t="s">
        <v>38</v>
      </c>
      <c r="L259">
        <f t="shared" si="62"/>
        <v>5.254E-3</v>
      </c>
      <c r="M259">
        <f t="shared" si="63"/>
        <v>-1.194E-3</v>
      </c>
      <c r="N259">
        <f t="shared" si="64"/>
        <v>3.8969999999999999E-3</v>
      </c>
      <c r="O259" t="e">
        <f t="shared" si="57"/>
        <v>#VALUE!</v>
      </c>
      <c r="P259">
        <f t="shared" si="65"/>
        <v>1.4561651084847405E-2</v>
      </c>
      <c r="Q259" s="1">
        <f t="shared" si="66"/>
        <v>18038.607850824115</v>
      </c>
      <c r="R259" s="3">
        <f t="shared" si="67"/>
        <v>124.37182303807363</v>
      </c>
      <c r="S259">
        <f t="shared" si="68"/>
        <v>0.9150279272686852</v>
      </c>
      <c r="T259" t="str">
        <f t="shared" si="72"/>
        <v>-1000</v>
      </c>
      <c r="U259" t="str">
        <f t="shared" si="73"/>
        <v>-1000</v>
      </c>
      <c r="V259" t="str">
        <f t="shared" si="74"/>
        <v>-1000</v>
      </c>
      <c r="W259" t="str">
        <f t="shared" si="75"/>
        <v>-1000</v>
      </c>
      <c r="X259" t="str">
        <f t="shared" si="69"/>
        <v>-1000</v>
      </c>
      <c r="Y259">
        <f t="shared" si="70"/>
        <v>4.5754999999999997E-3</v>
      </c>
      <c r="Z259">
        <f t="shared" si="71"/>
        <v>-1.194E-3</v>
      </c>
      <c r="AO259" s="9"/>
    </row>
    <row r="260" spans="1:41" x14ac:dyDescent="0.35">
      <c r="A260">
        <v>4.1666699999999999</v>
      </c>
      <c r="B260">
        <v>250.00020000000001</v>
      </c>
      <c r="C260">
        <v>10</v>
      </c>
      <c r="D260">
        <v>18208.349999999999</v>
      </c>
      <c r="E260">
        <v>0.6462</v>
      </c>
      <c r="F260">
        <v>19943.599999999999</v>
      </c>
      <c r="G260">
        <v>256</v>
      </c>
      <c r="H260">
        <v>-5067</v>
      </c>
      <c r="I260">
        <v>1472</v>
      </c>
      <c r="J260">
        <v>-3979</v>
      </c>
      <c r="K260" t="s">
        <v>38</v>
      </c>
      <c r="L260">
        <f t="shared" si="62"/>
        <v>5.2550000000000001E-3</v>
      </c>
      <c r="M260">
        <f t="shared" si="63"/>
        <v>-1.1999999999999999E-3</v>
      </c>
      <c r="N260">
        <f t="shared" si="64"/>
        <v>3.9069999999999999E-3</v>
      </c>
      <c r="O260" t="e">
        <f t="shared" si="57"/>
        <v>#VALUE!</v>
      </c>
      <c r="P260">
        <f t="shared" si="65"/>
        <v>1.4651261245369532E-2</v>
      </c>
      <c r="Q260" s="1">
        <f t="shared" si="66"/>
        <v>18208.88589589038</v>
      </c>
      <c r="R260" s="3">
        <f t="shared" si="67"/>
        <v>125.5458488311607</v>
      </c>
      <c r="S260">
        <f t="shared" si="68"/>
        <v>0.92366546559341955</v>
      </c>
      <c r="T260" t="str">
        <f t="shared" si="72"/>
        <v>-1000</v>
      </c>
      <c r="U260" t="str">
        <f t="shared" si="73"/>
        <v>-1000</v>
      </c>
      <c r="V260" t="str">
        <f t="shared" si="74"/>
        <v>-1000</v>
      </c>
      <c r="W260" t="str">
        <f t="shared" si="75"/>
        <v>-1000</v>
      </c>
      <c r="X260" t="str">
        <f t="shared" si="69"/>
        <v>-1000</v>
      </c>
      <c r="Y260">
        <f t="shared" si="70"/>
        <v>4.581E-3</v>
      </c>
      <c r="Z260">
        <f t="shared" si="71"/>
        <v>-1.1999999999999999E-3</v>
      </c>
      <c r="AO260" s="9"/>
    </row>
    <row r="261" spans="1:41" x14ac:dyDescent="0.35">
      <c r="A261">
        <v>4.1833299999999998</v>
      </c>
      <c r="B261">
        <v>250.99979999999999</v>
      </c>
      <c r="C261">
        <v>10</v>
      </c>
      <c r="D261">
        <v>18187.259999999998</v>
      </c>
      <c r="E261">
        <v>0.6462</v>
      </c>
      <c r="F261">
        <v>19920.5</v>
      </c>
      <c r="G261">
        <v>257</v>
      </c>
      <c r="H261">
        <v>-5095</v>
      </c>
      <c r="I261">
        <v>1484</v>
      </c>
      <c r="J261">
        <v>-3996</v>
      </c>
      <c r="K261" t="s">
        <v>38</v>
      </c>
      <c r="L261">
        <f t="shared" si="62"/>
        <v>5.2830000000000004E-3</v>
      </c>
      <c r="M261">
        <f t="shared" si="63"/>
        <v>-1.212E-3</v>
      </c>
      <c r="N261">
        <f t="shared" si="64"/>
        <v>3.9240000000000004E-3</v>
      </c>
      <c r="O261" t="e">
        <f t="shared" si="57"/>
        <v>#VALUE!</v>
      </c>
      <c r="P261">
        <f t="shared" si="65"/>
        <v>1.4651261245369532E-2</v>
      </c>
      <c r="Q261" s="1">
        <f t="shared" si="66"/>
        <v>18187.795156796383</v>
      </c>
      <c r="R261" s="3">
        <f t="shared" si="67"/>
        <v>125.40043330397405</v>
      </c>
      <c r="S261">
        <f t="shared" si="68"/>
        <v>0.92259561500199139</v>
      </c>
      <c r="T261" t="str">
        <f t="shared" si="72"/>
        <v>-1000</v>
      </c>
      <c r="U261" t="str">
        <f t="shared" si="73"/>
        <v>-1000</v>
      </c>
      <c r="V261" t="str">
        <f t="shared" si="74"/>
        <v>-1000</v>
      </c>
      <c r="W261" t="str">
        <f t="shared" si="75"/>
        <v>-1000</v>
      </c>
      <c r="X261" t="str">
        <f t="shared" si="69"/>
        <v>-1000</v>
      </c>
      <c r="Y261">
        <f t="shared" si="70"/>
        <v>4.6035E-3</v>
      </c>
      <c r="Z261">
        <f t="shared" si="71"/>
        <v>-1.212E-3</v>
      </c>
      <c r="AO261" s="9"/>
    </row>
    <row r="262" spans="1:41" x14ac:dyDescent="0.35">
      <c r="A262">
        <v>4.2</v>
      </c>
      <c r="B262">
        <v>252</v>
      </c>
      <c r="C262">
        <v>10</v>
      </c>
      <c r="D262">
        <v>18257.37</v>
      </c>
      <c r="E262">
        <v>0.64649999999999996</v>
      </c>
      <c r="F262">
        <v>19997.3</v>
      </c>
      <c r="G262">
        <v>258</v>
      </c>
      <c r="H262">
        <v>-5102</v>
      </c>
      <c r="I262">
        <v>1490</v>
      </c>
      <c r="J262">
        <v>-4012</v>
      </c>
      <c r="K262" t="s">
        <v>38</v>
      </c>
      <c r="L262">
        <f t="shared" si="62"/>
        <v>5.2900000000000004E-3</v>
      </c>
      <c r="M262">
        <f t="shared" si="63"/>
        <v>-1.2179999999999999E-3</v>
      </c>
      <c r="N262">
        <f t="shared" si="64"/>
        <v>3.9399999999999999E-3</v>
      </c>
      <c r="O262" t="e">
        <f t="shared" si="57"/>
        <v>#VALUE!</v>
      </c>
      <c r="P262">
        <f t="shared" si="65"/>
        <v>1.4785676486152725E-2</v>
      </c>
      <c r="Q262" s="1">
        <f t="shared" si="66"/>
        <v>18257.915016641364</v>
      </c>
      <c r="R262" s="3">
        <f t="shared" si="67"/>
        <v>125.88389271903618</v>
      </c>
      <c r="S262">
        <f t="shared" si="68"/>
        <v>0.92615252086440214</v>
      </c>
      <c r="T262" t="str">
        <f t="shared" si="72"/>
        <v>-1000</v>
      </c>
      <c r="U262" t="str">
        <f t="shared" si="73"/>
        <v>-1000</v>
      </c>
      <c r="V262" t="str">
        <f t="shared" si="74"/>
        <v>-1000</v>
      </c>
      <c r="W262" t="str">
        <f t="shared" si="75"/>
        <v>-1000</v>
      </c>
      <c r="X262" t="str">
        <f t="shared" si="69"/>
        <v>-1000</v>
      </c>
      <c r="Y262">
        <f t="shared" si="70"/>
        <v>4.6150000000000002E-3</v>
      </c>
      <c r="Z262">
        <f t="shared" si="71"/>
        <v>-1.2179999999999999E-3</v>
      </c>
      <c r="AO262" s="9"/>
    </row>
    <row r="263" spans="1:41" x14ac:dyDescent="0.35">
      <c r="A263">
        <v>4.2166699999999997</v>
      </c>
      <c r="B263">
        <v>253.00019999999998</v>
      </c>
      <c r="C263">
        <v>10</v>
      </c>
      <c r="D263">
        <v>18252.169999999998</v>
      </c>
      <c r="E263">
        <v>0.64649999999999996</v>
      </c>
      <c r="F263">
        <v>19991.599999999999</v>
      </c>
      <c r="G263">
        <v>259</v>
      </c>
      <c r="H263">
        <v>-5166</v>
      </c>
      <c r="I263">
        <v>1515</v>
      </c>
      <c r="J263">
        <v>-4076</v>
      </c>
      <c r="K263" t="s">
        <v>38</v>
      </c>
      <c r="L263">
        <f t="shared" si="62"/>
        <v>5.3540000000000003E-3</v>
      </c>
      <c r="M263">
        <f t="shared" si="63"/>
        <v>-1.243E-3</v>
      </c>
      <c r="N263">
        <f t="shared" si="64"/>
        <v>4.0039999999999997E-3</v>
      </c>
      <c r="O263" t="e">
        <f t="shared" si="57"/>
        <v>#VALUE!</v>
      </c>
      <c r="P263">
        <f t="shared" si="65"/>
        <v>1.4785676486152725E-2</v>
      </c>
      <c r="Q263" s="1">
        <f t="shared" si="66"/>
        <v>18252.710808293494</v>
      </c>
      <c r="R263" s="3">
        <f t="shared" si="67"/>
        <v>125.84801096557455</v>
      </c>
      <c r="S263">
        <f t="shared" si="68"/>
        <v>0.92588853175742636</v>
      </c>
      <c r="T263" t="str">
        <f t="shared" si="72"/>
        <v>-1000</v>
      </c>
      <c r="U263" t="str">
        <f t="shared" si="73"/>
        <v>-1000</v>
      </c>
      <c r="V263" t="str">
        <f t="shared" si="74"/>
        <v>-1000</v>
      </c>
      <c r="W263" t="str">
        <f t="shared" si="75"/>
        <v>-1000</v>
      </c>
      <c r="X263" t="str">
        <f t="shared" si="69"/>
        <v>-1000</v>
      </c>
      <c r="Y263">
        <f t="shared" si="70"/>
        <v>4.679E-3</v>
      </c>
      <c r="Z263">
        <f t="shared" si="71"/>
        <v>-1.243E-3</v>
      </c>
      <c r="AO263" s="9"/>
    </row>
    <row r="264" spans="1:41" x14ac:dyDescent="0.35">
      <c r="A264">
        <v>4.2333299999999996</v>
      </c>
      <c r="B264">
        <v>253.99979999999996</v>
      </c>
      <c r="C264">
        <v>10</v>
      </c>
      <c r="D264">
        <v>18353.599999999999</v>
      </c>
      <c r="E264">
        <v>0.64670000000000005</v>
      </c>
      <c r="F264">
        <v>20102.7</v>
      </c>
      <c r="G264">
        <v>260</v>
      </c>
      <c r="H264">
        <v>-5184</v>
      </c>
      <c r="I264">
        <v>1527</v>
      </c>
      <c r="J264">
        <v>-4108</v>
      </c>
      <c r="K264" t="s">
        <v>38</v>
      </c>
      <c r="L264">
        <f t="shared" si="62"/>
        <v>5.372E-3</v>
      </c>
      <c r="M264">
        <f t="shared" si="63"/>
        <v>-1.255E-3</v>
      </c>
      <c r="N264">
        <f t="shared" si="64"/>
        <v>4.0359999999999997E-3</v>
      </c>
      <c r="O264" t="e">
        <f t="shared" si="57"/>
        <v>#VALUE!</v>
      </c>
      <c r="P264">
        <f t="shared" si="65"/>
        <v>1.4875286646674903E-2</v>
      </c>
      <c r="Q264" s="1">
        <f t="shared" si="66"/>
        <v>18354.147220126535</v>
      </c>
      <c r="R264" s="3">
        <f t="shared" si="67"/>
        <v>126.54739040585324</v>
      </c>
      <c r="S264">
        <f t="shared" si="68"/>
        <v>0.93103400364953359</v>
      </c>
      <c r="T264" t="str">
        <f t="shared" si="72"/>
        <v>-1000</v>
      </c>
      <c r="U264" t="str">
        <f t="shared" si="73"/>
        <v>-1000</v>
      </c>
      <c r="V264" t="str">
        <f t="shared" si="74"/>
        <v>-1000</v>
      </c>
      <c r="W264" t="str">
        <f t="shared" si="75"/>
        <v>-1000</v>
      </c>
      <c r="X264" t="str">
        <f t="shared" si="69"/>
        <v>-1000</v>
      </c>
      <c r="Y264">
        <f t="shared" si="70"/>
        <v>4.7039999999999998E-3</v>
      </c>
      <c r="Z264">
        <f t="shared" si="71"/>
        <v>-1.255E-3</v>
      </c>
      <c r="AO264" s="9"/>
    </row>
    <row r="265" spans="1:41" x14ac:dyDescent="0.35">
      <c r="A265">
        <v>4.25</v>
      </c>
      <c r="B265">
        <v>255</v>
      </c>
      <c r="C265">
        <v>10</v>
      </c>
      <c r="D265">
        <v>18340.55</v>
      </c>
      <c r="E265">
        <v>0.64670000000000005</v>
      </c>
      <c r="F265">
        <v>20088.400000000001</v>
      </c>
      <c r="G265">
        <v>261</v>
      </c>
      <c r="H265">
        <v>-5195</v>
      </c>
      <c r="I265">
        <v>1536</v>
      </c>
      <c r="J265">
        <v>-4117</v>
      </c>
      <c r="K265" t="s">
        <v>38</v>
      </c>
      <c r="L265">
        <f t="shared" si="62"/>
        <v>5.3829999999999998E-3</v>
      </c>
      <c r="M265">
        <f t="shared" si="63"/>
        <v>-1.2639999999999999E-3</v>
      </c>
      <c r="N265">
        <f t="shared" si="64"/>
        <v>4.045E-3</v>
      </c>
      <c r="O265" t="e">
        <f t="shared" si="57"/>
        <v>#VALUE!</v>
      </c>
      <c r="P265">
        <f t="shared" si="65"/>
        <v>1.4875286646674903E-2</v>
      </c>
      <c r="Q265" s="1">
        <f t="shared" si="66"/>
        <v>18341.091048306444</v>
      </c>
      <c r="R265" s="3">
        <f t="shared" si="67"/>
        <v>126.45737126997581</v>
      </c>
      <c r="S265">
        <f t="shared" si="68"/>
        <v>0.93037171518817341</v>
      </c>
      <c r="T265" t="str">
        <f t="shared" si="72"/>
        <v>-1000</v>
      </c>
      <c r="U265" t="str">
        <f t="shared" si="73"/>
        <v>-1000</v>
      </c>
      <c r="V265" t="str">
        <f t="shared" si="74"/>
        <v>-1000</v>
      </c>
      <c r="W265" t="str">
        <f t="shared" si="75"/>
        <v>-1000</v>
      </c>
      <c r="X265" t="str">
        <f t="shared" si="69"/>
        <v>-1000</v>
      </c>
      <c r="Y265">
        <f t="shared" si="70"/>
        <v>4.7139999999999994E-3</v>
      </c>
      <c r="Z265">
        <f t="shared" si="71"/>
        <v>-1.2639999999999999E-3</v>
      </c>
      <c r="AO265" s="9"/>
    </row>
    <row r="266" spans="1:41" x14ac:dyDescent="0.35">
      <c r="A266">
        <v>4.2666700000000004</v>
      </c>
      <c r="B266">
        <v>256.00020000000001</v>
      </c>
      <c r="C266">
        <v>10</v>
      </c>
      <c r="D266">
        <v>18347.580000000002</v>
      </c>
      <c r="E266">
        <v>0.64700000000000002</v>
      </c>
      <c r="F266">
        <v>20096.099999999999</v>
      </c>
      <c r="G266">
        <v>262</v>
      </c>
      <c r="H266">
        <v>-5217</v>
      </c>
      <c r="I266">
        <v>1546</v>
      </c>
      <c r="J266">
        <v>-4151</v>
      </c>
      <c r="K266" t="s">
        <v>38</v>
      </c>
      <c r="L266">
        <f t="shared" si="62"/>
        <v>5.4050000000000001E-3</v>
      </c>
      <c r="M266">
        <f t="shared" si="63"/>
        <v>-1.274E-3</v>
      </c>
      <c r="N266">
        <f t="shared" si="64"/>
        <v>4.0790000000000002E-3</v>
      </c>
      <c r="O266" t="e">
        <f t="shared" ref="O266:O302" si="76">K266/(1000000)</f>
        <v>#VALUE!</v>
      </c>
      <c r="P266">
        <f t="shared" si="65"/>
        <v>1.5009701887458095E-2</v>
      </c>
      <c r="Q266" s="1">
        <f t="shared" si="66"/>
        <v>18348.121294671106</v>
      </c>
      <c r="R266" s="3">
        <f t="shared" si="67"/>
        <v>126.50584311237132</v>
      </c>
      <c r="S266">
        <f t="shared" si="68"/>
        <v>0.93072833205198258</v>
      </c>
      <c r="T266" t="str">
        <f t="shared" ref="T266:T297" si="77">IFERROR(IF(AND(ROW(T266)&gt;$O$3,ROW(T266)&lt;$O$4),L266,"-1000"),-1000)</f>
        <v>-1000</v>
      </c>
      <c r="U266" t="str">
        <f t="shared" ref="U266:U297" si="78">IFERROR(IF(AND(ROW(U266)&gt;$O$3,ROW(U266)&lt;$O$4),M266,"-1000"),-1000)</f>
        <v>-1000</v>
      </c>
      <c r="V266" t="str">
        <f t="shared" ref="V266:V297" si="79">IFERROR(IF(AND(ROW(V266)&gt;$O$3,ROW(V266)&lt;$O$4),N266,"-1000"),-1000)</f>
        <v>-1000</v>
      </c>
      <c r="W266" t="str">
        <f t="shared" ref="W266:W307" si="80">IFERROR(IF(AND(ROW(W266)&gt;$O$3,ROW(W266)&lt;$O$4),O266,"-1000"),-1000)</f>
        <v>-1000</v>
      </c>
      <c r="X266" t="str">
        <f t="shared" si="69"/>
        <v>-1000</v>
      </c>
      <c r="Y266">
        <f t="shared" si="70"/>
        <v>4.7419999999999997E-3</v>
      </c>
      <c r="Z266">
        <f t="shared" si="71"/>
        <v>-1.274E-3</v>
      </c>
      <c r="AO266" s="9"/>
    </row>
    <row r="267" spans="1:41" x14ac:dyDescent="0.35">
      <c r="A267">
        <v>4.2833300000000003</v>
      </c>
      <c r="B267">
        <v>256.99979999999999</v>
      </c>
      <c r="C267">
        <v>10</v>
      </c>
      <c r="D267">
        <v>18403.73</v>
      </c>
      <c r="E267">
        <v>0.64700000000000002</v>
      </c>
      <c r="F267">
        <v>20157.599999999999</v>
      </c>
      <c r="G267">
        <v>263</v>
      </c>
      <c r="H267">
        <v>-5242</v>
      </c>
      <c r="I267">
        <v>1558</v>
      </c>
      <c r="J267">
        <v>-4173</v>
      </c>
      <c r="K267" t="s">
        <v>38</v>
      </c>
      <c r="L267">
        <f t="shared" ref="L267:L302" si="81">-(H267-$H$10)/(1000000)</f>
        <v>5.4299999999999999E-3</v>
      </c>
      <c r="M267">
        <f t="shared" ref="M267:M302" si="82">-(I267-$I$10)/(1000000)</f>
        <v>-1.286E-3</v>
      </c>
      <c r="N267">
        <f t="shared" ref="N267:N302" si="83">-(J267-$J$10)/(1000000)</f>
        <v>4.1009999999999996E-3</v>
      </c>
      <c r="O267" t="e">
        <f t="shared" si="76"/>
        <v>#VALUE!</v>
      </c>
      <c r="P267">
        <f t="shared" ref="P267:P307" si="84">(E267-$E$10)/$F$5</f>
        <v>1.5009701887458095E-2</v>
      </c>
      <c r="Q267" s="1">
        <f t="shared" ref="Q267:Q307" si="85">IF(F267&gt;0,F267/(PI()*($F$4/2)^2)," ")</f>
        <v>18404.271963687595</v>
      </c>
      <c r="R267" s="3">
        <f t="shared" ref="R267:R307" si="86">CONVERT(Q267,"psi","MPa")</f>
        <v>126.89298834708904</v>
      </c>
      <c r="S267">
        <f t="shared" ref="S267:S307" si="87">Q267/$AE$2</f>
        <v>0.93357663557461612</v>
      </c>
      <c r="T267" t="str">
        <f t="shared" si="77"/>
        <v>-1000</v>
      </c>
      <c r="U267" t="str">
        <f t="shared" si="78"/>
        <v>-1000</v>
      </c>
      <c r="V267" t="str">
        <f t="shared" si="79"/>
        <v>-1000</v>
      </c>
      <c r="W267" t="str">
        <f t="shared" si="80"/>
        <v>-1000</v>
      </c>
      <c r="X267" t="str">
        <f t="shared" ref="X267:X307" si="88">IFERROR(IF(AND(ROW(W267)&gt;$O$3,ROW(W267)&lt;$O$4),Q267,"-1000"),-1000)</f>
        <v>-1000</v>
      </c>
      <c r="Y267">
        <f t="shared" ref="Y267:Y302" si="89">AVERAGE(L267,N267)</f>
        <v>4.7654999999999998E-3</v>
      </c>
      <c r="Z267">
        <f t="shared" ref="Z267:Z302" si="90">M267</f>
        <v>-1.286E-3</v>
      </c>
      <c r="AO267" s="9"/>
    </row>
    <row r="268" spans="1:41" x14ac:dyDescent="0.35">
      <c r="A268">
        <v>4.3</v>
      </c>
      <c r="B268">
        <v>258</v>
      </c>
      <c r="C268">
        <v>10</v>
      </c>
      <c r="D268">
        <v>18478.32</v>
      </c>
      <c r="E268">
        <v>0.6472</v>
      </c>
      <c r="F268">
        <v>20239.3</v>
      </c>
      <c r="G268">
        <v>264</v>
      </c>
      <c r="H268">
        <v>-5267</v>
      </c>
      <c r="I268">
        <v>1569</v>
      </c>
      <c r="J268">
        <v>-4209</v>
      </c>
      <c r="K268" t="s">
        <v>38</v>
      </c>
      <c r="L268">
        <f t="shared" si="81"/>
        <v>5.4549999999999998E-3</v>
      </c>
      <c r="M268">
        <f t="shared" si="82"/>
        <v>-1.297E-3</v>
      </c>
      <c r="N268">
        <f t="shared" si="83"/>
        <v>4.1370000000000001E-3</v>
      </c>
      <c r="O268" t="e">
        <f t="shared" si="76"/>
        <v>#VALUE!</v>
      </c>
      <c r="P268">
        <f t="shared" si="84"/>
        <v>1.5099312047980222E-2</v>
      </c>
      <c r="Q268" s="1">
        <f t="shared" si="85"/>
        <v>18478.865616673731</v>
      </c>
      <c r="R268" s="3">
        <f t="shared" si="86"/>
        <v>127.40729348003927</v>
      </c>
      <c r="S268">
        <f t="shared" si="87"/>
        <v>0.93736047944126943</v>
      </c>
      <c r="T268" t="str">
        <f t="shared" si="77"/>
        <v>-1000</v>
      </c>
      <c r="U268" t="str">
        <f t="shared" si="78"/>
        <v>-1000</v>
      </c>
      <c r="V268" t="str">
        <f t="shared" si="79"/>
        <v>-1000</v>
      </c>
      <c r="W268" t="str">
        <f t="shared" si="80"/>
        <v>-1000</v>
      </c>
      <c r="X268" t="str">
        <f t="shared" si="88"/>
        <v>-1000</v>
      </c>
      <c r="Y268">
        <f t="shared" si="89"/>
        <v>4.7959999999999999E-3</v>
      </c>
      <c r="Z268">
        <f t="shared" si="90"/>
        <v>-1.297E-3</v>
      </c>
      <c r="AO268" s="9"/>
    </row>
    <row r="269" spans="1:41" x14ac:dyDescent="0.35">
      <c r="A269">
        <v>4.3166700000000002</v>
      </c>
      <c r="B269">
        <v>259.00020000000001</v>
      </c>
      <c r="C269">
        <v>10</v>
      </c>
      <c r="D269">
        <v>18545.97</v>
      </c>
      <c r="E269">
        <v>0.6472</v>
      </c>
      <c r="F269">
        <v>20313.400000000001</v>
      </c>
      <c r="G269">
        <v>265</v>
      </c>
      <c r="H269">
        <v>-5273</v>
      </c>
      <c r="I269">
        <v>1576</v>
      </c>
      <c r="J269">
        <v>-4213</v>
      </c>
      <c r="K269" t="s">
        <v>38</v>
      </c>
      <c r="L269">
        <f t="shared" si="81"/>
        <v>5.4609999999999997E-3</v>
      </c>
      <c r="M269">
        <f t="shared" si="82"/>
        <v>-1.304E-3</v>
      </c>
      <c r="N269">
        <f t="shared" si="83"/>
        <v>4.1409999999999997E-3</v>
      </c>
      <c r="O269" t="e">
        <f t="shared" si="76"/>
        <v>#VALUE!</v>
      </c>
      <c r="P269">
        <f t="shared" si="84"/>
        <v>1.5099312047980222E-2</v>
      </c>
      <c r="Q269" s="1">
        <f t="shared" si="85"/>
        <v>18546.520325196037</v>
      </c>
      <c r="R269" s="3">
        <f t="shared" si="86"/>
        <v>127.87375627504063</v>
      </c>
      <c r="S269">
        <f t="shared" si="87"/>
        <v>0.94079233783195471</v>
      </c>
      <c r="T269" t="str">
        <f t="shared" si="77"/>
        <v>-1000</v>
      </c>
      <c r="U269" t="str">
        <f t="shared" si="78"/>
        <v>-1000</v>
      </c>
      <c r="V269" t="str">
        <f t="shared" si="79"/>
        <v>-1000</v>
      </c>
      <c r="W269" t="str">
        <f t="shared" si="80"/>
        <v>-1000</v>
      </c>
      <c r="X269" t="str">
        <f t="shared" si="88"/>
        <v>-1000</v>
      </c>
      <c r="Y269">
        <f t="shared" si="89"/>
        <v>4.8009999999999997E-3</v>
      </c>
      <c r="Z269">
        <f t="shared" si="90"/>
        <v>-1.304E-3</v>
      </c>
      <c r="AO269" s="9"/>
    </row>
    <row r="270" spans="1:41" x14ac:dyDescent="0.35">
      <c r="A270">
        <v>4.3333300000000001</v>
      </c>
      <c r="B270">
        <v>259.99979999999999</v>
      </c>
      <c r="C270">
        <v>10</v>
      </c>
      <c r="D270">
        <v>18543.41</v>
      </c>
      <c r="E270">
        <v>0.64749999999999996</v>
      </c>
      <c r="F270">
        <v>20310.599999999999</v>
      </c>
      <c r="G270">
        <v>266</v>
      </c>
      <c r="H270">
        <v>-5303</v>
      </c>
      <c r="I270">
        <v>1588</v>
      </c>
      <c r="J270">
        <v>-4254</v>
      </c>
      <c r="K270" t="s">
        <v>38</v>
      </c>
      <c r="L270">
        <f t="shared" si="81"/>
        <v>5.4910000000000002E-3</v>
      </c>
      <c r="M270">
        <f t="shared" si="82"/>
        <v>-1.3159999999999999E-3</v>
      </c>
      <c r="N270">
        <f t="shared" si="83"/>
        <v>4.182E-3</v>
      </c>
      <c r="O270" t="e">
        <f t="shared" si="76"/>
        <v>#VALUE!</v>
      </c>
      <c r="P270">
        <f t="shared" si="84"/>
        <v>1.5233727288763415E-2</v>
      </c>
      <c r="Q270" s="1">
        <f t="shared" si="85"/>
        <v>18543.963871972523</v>
      </c>
      <c r="R270" s="3">
        <f t="shared" si="86"/>
        <v>127.85613015053315</v>
      </c>
      <c r="S270">
        <f t="shared" si="87"/>
        <v>0.94066265897238766</v>
      </c>
      <c r="T270" t="str">
        <f t="shared" si="77"/>
        <v>-1000</v>
      </c>
      <c r="U270" t="str">
        <f t="shared" si="78"/>
        <v>-1000</v>
      </c>
      <c r="V270" t="str">
        <f t="shared" si="79"/>
        <v>-1000</v>
      </c>
      <c r="W270" t="str">
        <f t="shared" si="80"/>
        <v>-1000</v>
      </c>
      <c r="X270" t="str">
        <f t="shared" si="88"/>
        <v>-1000</v>
      </c>
      <c r="Y270">
        <f t="shared" si="89"/>
        <v>4.8365000000000005E-3</v>
      </c>
      <c r="Z270">
        <f t="shared" si="90"/>
        <v>-1.3159999999999999E-3</v>
      </c>
      <c r="AO270" s="9"/>
    </row>
    <row r="271" spans="1:41" x14ac:dyDescent="0.35">
      <c r="A271">
        <v>4.3499999999999996</v>
      </c>
      <c r="B271">
        <v>261</v>
      </c>
      <c r="C271">
        <v>10</v>
      </c>
      <c r="D271">
        <v>18631.88</v>
      </c>
      <c r="E271">
        <v>0.64749999999999996</v>
      </c>
      <c r="F271">
        <v>20407.5</v>
      </c>
      <c r="G271">
        <v>267</v>
      </c>
      <c r="H271">
        <v>-5323</v>
      </c>
      <c r="I271">
        <v>1599</v>
      </c>
      <c r="J271">
        <v>-4269</v>
      </c>
      <c r="K271" t="s">
        <v>38</v>
      </c>
      <c r="L271">
        <f t="shared" si="81"/>
        <v>5.5110000000000003E-3</v>
      </c>
      <c r="M271">
        <f t="shared" si="82"/>
        <v>-1.3270000000000001E-3</v>
      </c>
      <c r="N271">
        <f t="shared" si="83"/>
        <v>4.1970000000000002E-3</v>
      </c>
      <c r="O271" t="e">
        <f t="shared" si="76"/>
        <v>#VALUE!</v>
      </c>
      <c r="P271">
        <f t="shared" si="84"/>
        <v>1.5233727288763415E-2</v>
      </c>
      <c r="Q271" s="1">
        <f t="shared" si="85"/>
        <v>18632.435413886309</v>
      </c>
      <c r="R271" s="3">
        <f t="shared" si="86"/>
        <v>128.46611995938107</v>
      </c>
      <c r="S271">
        <f t="shared" si="87"/>
        <v>0.94515047379097628</v>
      </c>
      <c r="T271" t="str">
        <f t="shared" si="77"/>
        <v>-1000</v>
      </c>
      <c r="U271" t="str">
        <f t="shared" si="78"/>
        <v>-1000</v>
      </c>
      <c r="V271" t="str">
        <f t="shared" si="79"/>
        <v>-1000</v>
      </c>
      <c r="W271" t="str">
        <f t="shared" si="80"/>
        <v>-1000</v>
      </c>
      <c r="X271" t="str">
        <f t="shared" si="88"/>
        <v>-1000</v>
      </c>
      <c r="Y271">
        <f t="shared" si="89"/>
        <v>4.8540000000000007E-3</v>
      </c>
      <c r="Z271">
        <f t="shared" si="90"/>
        <v>-1.3270000000000001E-3</v>
      </c>
      <c r="AO271" s="9"/>
    </row>
    <row r="272" spans="1:41" x14ac:dyDescent="0.35">
      <c r="A272">
        <v>4.3666700000000001</v>
      </c>
      <c r="B272">
        <v>262.00020000000001</v>
      </c>
      <c r="C272">
        <v>10</v>
      </c>
      <c r="D272">
        <v>18679.36</v>
      </c>
      <c r="E272">
        <v>0.64770000000000005</v>
      </c>
      <c r="F272">
        <v>20459.5</v>
      </c>
      <c r="G272">
        <v>268</v>
      </c>
      <c r="H272">
        <v>-5361</v>
      </c>
      <c r="I272">
        <v>1614</v>
      </c>
      <c r="J272">
        <v>-4315</v>
      </c>
      <c r="K272" t="s">
        <v>38</v>
      </c>
      <c r="L272">
        <f t="shared" si="81"/>
        <v>5.5490000000000001E-3</v>
      </c>
      <c r="M272">
        <f t="shared" si="82"/>
        <v>-1.3420000000000001E-3</v>
      </c>
      <c r="N272">
        <f t="shared" si="83"/>
        <v>4.2430000000000002E-3</v>
      </c>
      <c r="O272" t="e">
        <f t="shared" si="76"/>
        <v>#VALUE!</v>
      </c>
      <c r="P272">
        <f t="shared" si="84"/>
        <v>1.5323337449285592E-2</v>
      </c>
      <c r="Q272" s="1">
        <f t="shared" si="85"/>
        <v>18679.912402323014</v>
      </c>
      <c r="R272" s="3">
        <f t="shared" si="86"/>
        <v>128.79346227166272</v>
      </c>
      <c r="S272">
        <f t="shared" si="87"/>
        <v>0.94755879546865007</v>
      </c>
      <c r="T272" t="str">
        <f t="shared" si="77"/>
        <v>-1000</v>
      </c>
      <c r="U272" t="str">
        <f t="shared" si="78"/>
        <v>-1000</v>
      </c>
      <c r="V272" t="str">
        <f t="shared" si="79"/>
        <v>-1000</v>
      </c>
      <c r="W272" t="str">
        <f t="shared" si="80"/>
        <v>-1000</v>
      </c>
      <c r="X272" t="str">
        <f t="shared" si="88"/>
        <v>-1000</v>
      </c>
      <c r="Y272">
        <f t="shared" si="89"/>
        <v>4.8960000000000002E-3</v>
      </c>
      <c r="Z272">
        <f t="shared" si="90"/>
        <v>-1.3420000000000001E-3</v>
      </c>
      <c r="AO272" s="9"/>
    </row>
    <row r="273" spans="1:41" x14ac:dyDescent="0.35">
      <c r="A273">
        <v>4.3833299999999999</v>
      </c>
      <c r="B273">
        <v>262.99979999999999</v>
      </c>
      <c r="C273">
        <v>10</v>
      </c>
      <c r="D273">
        <v>18798.32</v>
      </c>
      <c r="E273">
        <v>0.64800000000000002</v>
      </c>
      <c r="F273">
        <v>20589.8</v>
      </c>
      <c r="G273">
        <v>269</v>
      </c>
      <c r="H273">
        <v>-5340</v>
      </c>
      <c r="I273">
        <v>1615</v>
      </c>
      <c r="J273">
        <v>-4306</v>
      </c>
      <c r="K273" t="s">
        <v>38</v>
      </c>
      <c r="L273">
        <f t="shared" si="81"/>
        <v>5.5279999999999999E-3</v>
      </c>
      <c r="M273">
        <f t="shared" si="82"/>
        <v>-1.343E-3</v>
      </c>
      <c r="N273">
        <f t="shared" si="83"/>
        <v>4.2339999999999999E-3</v>
      </c>
      <c r="O273" t="e">
        <f t="shared" si="76"/>
        <v>#VALUE!</v>
      </c>
      <c r="P273">
        <f t="shared" si="84"/>
        <v>1.5457752690068785E-2</v>
      </c>
      <c r="Q273" s="1">
        <f t="shared" si="85"/>
        <v>18798.878779117298</v>
      </c>
      <c r="R273" s="3">
        <f t="shared" si="86"/>
        <v>129.61370656570693</v>
      </c>
      <c r="S273">
        <f t="shared" si="87"/>
        <v>0.95359349382635983</v>
      </c>
      <c r="T273" t="str">
        <f t="shared" si="77"/>
        <v>-1000</v>
      </c>
      <c r="U273" t="str">
        <f t="shared" si="78"/>
        <v>-1000</v>
      </c>
      <c r="V273" t="str">
        <f t="shared" si="79"/>
        <v>-1000</v>
      </c>
      <c r="W273" t="str">
        <f t="shared" si="80"/>
        <v>-1000</v>
      </c>
      <c r="X273" t="str">
        <f t="shared" si="88"/>
        <v>-1000</v>
      </c>
      <c r="Y273">
        <f t="shared" si="89"/>
        <v>4.8809999999999999E-3</v>
      </c>
      <c r="Z273">
        <f t="shared" si="90"/>
        <v>-1.343E-3</v>
      </c>
      <c r="AO273" s="9"/>
    </row>
    <row r="274" spans="1:41" x14ac:dyDescent="0.35">
      <c r="A274">
        <v>4.4000000000000004</v>
      </c>
      <c r="B274">
        <v>264</v>
      </c>
      <c r="C274">
        <v>10</v>
      </c>
      <c r="D274">
        <v>18712.86</v>
      </c>
      <c r="E274">
        <v>0.64800000000000002</v>
      </c>
      <c r="F274">
        <v>20496.2</v>
      </c>
      <c r="G274">
        <v>270</v>
      </c>
      <c r="H274">
        <v>-5385</v>
      </c>
      <c r="I274">
        <v>1631</v>
      </c>
      <c r="J274">
        <v>-4362</v>
      </c>
      <c r="K274" t="s">
        <v>38</v>
      </c>
      <c r="L274">
        <f t="shared" si="81"/>
        <v>5.5729999999999998E-3</v>
      </c>
      <c r="M274">
        <f t="shared" si="82"/>
        <v>-1.359E-3</v>
      </c>
      <c r="N274">
        <f t="shared" si="83"/>
        <v>4.2900000000000004E-3</v>
      </c>
      <c r="O274" t="e">
        <f t="shared" si="76"/>
        <v>#VALUE!</v>
      </c>
      <c r="P274">
        <f t="shared" si="84"/>
        <v>1.5457752690068785E-2</v>
      </c>
      <c r="Q274" s="1">
        <f t="shared" si="85"/>
        <v>18713.420199931228</v>
      </c>
      <c r="R274" s="3">
        <f t="shared" si="86"/>
        <v>129.02449040359997</v>
      </c>
      <c r="S274">
        <f t="shared" si="87"/>
        <v>0.94925851480654688</v>
      </c>
      <c r="T274" t="str">
        <f t="shared" si="77"/>
        <v>-1000</v>
      </c>
      <c r="U274" t="str">
        <f t="shared" si="78"/>
        <v>-1000</v>
      </c>
      <c r="V274" t="str">
        <f t="shared" si="79"/>
        <v>-1000</v>
      </c>
      <c r="W274" t="str">
        <f t="shared" si="80"/>
        <v>-1000</v>
      </c>
      <c r="X274" t="str">
        <f t="shared" si="88"/>
        <v>-1000</v>
      </c>
      <c r="Y274">
        <f t="shared" si="89"/>
        <v>4.9315000000000001E-3</v>
      </c>
      <c r="Z274">
        <f t="shared" si="90"/>
        <v>-1.359E-3</v>
      </c>
      <c r="AO274" s="9"/>
    </row>
    <row r="275" spans="1:41" x14ac:dyDescent="0.35">
      <c r="A275">
        <v>4.4166699999999999</v>
      </c>
      <c r="B275">
        <v>265.00020000000001</v>
      </c>
      <c r="C275">
        <v>10</v>
      </c>
      <c r="D275">
        <v>18862.689999999999</v>
      </c>
      <c r="E275">
        <v>0.64800000000000002</v>
      </c>
      <c r="F275">
        <v>20660.3</v>
      </c>
      <c r="G275">
        <v>271</v>
      </c>
      <c r="H275">
        <v>-5392</v>
      </c>
      <c r="I275">
        <v>1638</v>
      </c>
      <c r="J275">
        <v>-4367</v>
      </c>
      <c r="K275" t="s">
        <v>38</v>
      </c>
      <c r="L275">
        <f t="shared" si="81"/>
        <v>5.5799999999999999E-3</v>
      </c>
      <c r="M275">
        <f t="shared" si="82"/>
        <v>-1.366E-3</v>
      </c>
      <c r="N275">
        <f t="shared" si="83"/>
        <v>4.2950000000000002E-3</v>
      </c>
      <c r="O275" t="e">
        <f t="shared" si="76"/>
        <v>#VALUE!</v>
      </c>
      <c r="P275">
        <f t="shared" si="84"/>
        <v>1.5457752690068785E-2</v>
      </c>
      <c r="Q275" s="1">
        <f t="shared" si="85"/>
        <v>18863.246619209374</v>
      </c>
      <c r="R275" s="3">
        <f t="shared" si="86"/>
        <v>130.05750720062727</v>
      </c>
      <c r="S275">
        <f t="shared" si="87"/>
        <v>0.95685862225474483</v>
      </c>
      <c r="T275" t="str">
        <f t="shared" si="77"/>
        <v>-1000</v>
      </c>
      <c r="U275" t="str">
        <f t="shared" si="78"/>
        <v>-1000</v>
      </c>
      <c r="V275" t="str">
        <f t="shared" si="79"/>
        <v>-1000</v>
      </c>
      <c r="W275" t="str">
        <f t="shared" si="80"/>
        <v>-1000</v>
      </c>
      <c r="X275" t="str">
        <f t="shared" si="88"/>
        <v>-1000</v>
      </c>
      <c r="Y275">
        <f t="shared" si="89"/>
        <v>4.9375E-3</v>
      </c>
      <c r="Z275">
        <f t="shared" si="90"/>
        <v>-1.366E-3</v>
      </c>
      <c r="AO275" s="9"/>
    </row>
    <row r="276" spans="1:41" x14ac:dyDescent="0.35">
      <c r="A276">
        <v>4.4333299999999998</v>
      </c>
      <c r="B276">
        <v>265.99979999999999</v>
      </c>
      <c r="C276">
        <v>10</v>
      </c>
      <c r="D276">
        <v>18871.45</v>
      </c>
      <c r="E276">
        <v>0.6482</v>
      </c>
      <c r="F276">
        <v>20669.900000000001</v>
      </c>
      <c r="G276">
        <v>272</v>
      </c>
      <c r="H276">
        <v>-5425</v>
      </c>
      <c r="I276">
        <v>1651</v>
      </c>
      <c r="J276">
        <v>-4395</v>
      </c>
      <c r="K276" t="s">
        <v>38</v>
      </c>
      <c r="L276">
        <f t="shared" si="81"/>
        <v>5.6129999999999999E-3</v>
      </c>
      <c r="M276">
        <f t="shared" si="82"/>
        <v>-1.379E-3</v>
      </c>
      <c r="N276">
        <f t="shared" si="83"/>
        <v>4.3229999999999996E-3</v>
      </c>
      <c r="O276" t="e">
        <f t="shared" si="76"/>
        <v>#VALUE!</v>
      </c>
      <c r="P276">
        <f t="shared" si="84"/>
        <v>1.5547362850590914E-2</v>
      </c>
      <c r="Q276" s="1">
        <f t="shared" si="85"/>
        <v>18872.011601689999</v>
      </c>
      <c r="R276" s="3">
        <f t="shared" si="86"/>
        <v>130.11793962751005</v>
      </c>
      <c r="S276">
        <f t="shared" si="87"/>
        <v>0.95730323548754637</v>
      </c>
      <c r="T276" t="str">
        <f t="shared" si="77"/>
        <v>-1000</v>
      </c>
      <c r="U276" t="str">
        <f t="shared" si="78"/>
        <v>-1000</v>
      </c>
      <c r="V276" t="str">
        <f t="shared" si="79"/>
        <v>-1000</v>
      </c>
      <c r="W276" t="str">
        <f t="shared" si="80"/>
        <v>-1000</v>
      </c>
      <c r="X276" t="str">
        <f t="shared" si="88"/>
        <v>-1000</v>
      </c>
      <c r="Y276">
        <f t="shared" si="89"/>
        <v>4.9680000000000002E-3</v>
      </c>
      <c r="Z276">
        <f t="shared" si="90"/>
        <v>-1.379E-3</v>
      </c>
      <c r="AO276" s="9"/>
    </row>
    <row r="277" spans="1:41" x14ac:dyDescent="0.35">
      <c r="A277">
        <v>4.45</v>
      </c>
      <c r="B277">
        <v>267</v>
      </c>
      <c r="C277">
        <v>10</v>
      </c>
      <c r="D277">
        <v>18973.07</v>
      </c>
      <c r="E277">
        <v>0.64849999999999997</v>
      </c>
      <c r="F277">
        <v>20781.2</v>
      </c>
      <c r="G277">
        <v>273</v>
      </c>
      <c r="H277">
        <v>-5413</v>
      </c>
      <c r="I277">
        <v>1654</v>
      </c>
      <c r="J277">
        <v>-4398</v>
      </c>
      <c r="K277" t="s">
        <v>38</v>
      </c>
      <c r="L277">
        <f t="shared" si="81"/>
        <v>5.6010000000000001E-3</v>
      </c>
      <c r="M277">
        <f t="shared" si="82"/>
        <v>-1.382E-3</v>
      </c>
      <c r="N277">
        <f t="shared" si="83"/>
        <v>4.326E-3</v>
      </c>
      <c r="O277" t="e">
        <f t="shared" si="76"/>
        <v>#VALUE!</v>
      </c>
      <c r="P277">
        <f t="shared" si="84"/>
        <v>1.5681778091374107E-2</v>
      </c>
      <c r="Q277" s="1">
        <f t="shared" si="85"/>
        <v>18973.630617324718</v>
      </c>
      <c r="R277" s="3">
        <f t="shared" si="86"/>
        <v>130.81857807668212</v>
      </c>
      <c r="S277">
        <f t="shared" si="87"/>
        <v>0.96245797015533685</v>
      </c>
      <c r="T277" t="str">
        <f t="shared" si="77"/>
        <v>-1000</v>
      </c>
      <c r="U277" t="str">
        <f t="shared" si="78"/>
        <v>-1000</v>
      </c>
      <c r="V277" t="str">
        <f t="shared" si="79"/>
        <v>-1000</v>
      </c>
      <c r="W277" t="str">
        <f t="shared" si="80"/>
        <v>-1000</v>
      </c>
      <c r="X277" t="str">
        <f t="shared" si="88"/>
        <v>-1000</v>
      </c>
      <c r="Y277">
        <f t="shared" si="89"/>
        <v>4.9635E-3</v>
      </c>
      <c r="Z277">
        <f t="shared" si="90"/>
        <v>-1.382E-3</v>
      </c>
      <c r="AO277" s="9"/>
    </row>
    <row r="278" spans="1:41" x14ac:dyDescent="0.35">
      <c r="A278">
        <v>4.4666699999999997</v>
      </c>
      <c r="B278">
        <v>268.00020000000001</v>
      </c>
      <c r="C278">
        <v>10</v>
      </c>
      <c r="D278">
        <v>18908.150000000001</v>
      </c>
      <c r="E278">
        <v>0.64849999999999997</v>
      </c>
      <c r="F278">
        <v>20710.099999999999</v>
      </c>
      <c r="G278">
        <v>274</v>
      </c>
      <c r="H278">
        <v>-5461</v>
      </c>
      <c r="I278">
        <v>1669</v>
      </c>
      <c r="J278">
        <v>-4439</v>
      </c>
      <c r="K278" t="s">
        <v>38</v>
      </c>
      <c r="L278">
        <f t="shared" si="81"/>
        <v>5.6490000000000004E-3</v>
      </c>
      <c r="M278">
        <f t="shared" si="82"/>
        <v>-1.397E-3</v>
      </c>
      <c r="N278">
        <f t="shared" si="83"/>
        <v>4.3670000000000002E-3</v>
      </c>
      <c r="O278" t="e">
        <f t="shared" si="76"/>
        <v>#VALUE!</v>
      </c>
      <c r="P278">
        <f t="shared" si="84"/>
        <v>1.5681778091374107E-2</v>
      </c>
      <c r="Q278" s="1">
        <f t="shared" si="85"/>
        <v>18908.714965827603</v>
      </c>
      <c r="R278" s="3">
        <f t="shared" si="86"/>
        <v>130.37100041508162</v>
      </c>
      <c r="S278">
        <f t="shared" si="87"/>
        <v>0.95916505339990177</v>
      </c>
      <c r="T278" t="str">
        <f t="shared" si="77"/>
        <v>-1000</v>
      </c>
      <c r="U278" t="str">
        <f t="shared" si="78"/>
        <v>-1000</v>
      </c>
      <c r="V278" t="str">
        <f t="shared" si="79"/>
        <v>-1000</v>
      </c>
      <c r="W278" t="str">
        <f t="shared" si="80"/>
        <v>-1000</v>
      </c>
      <c r="X278" t="str">
        <f t="shared" si="88"/>
        <v>-1000</v>
      </c>
      <c r="Y278">
        <f t="shared" si="89"/>
        <v>5.0080000000000003E-3</v>
      </c>
      <c r="Z278">
        <f t="shared" si="90"/>
        <v>-1.397E-3</v>
      </c>
      <c r="AO278" s="9"/>
    </row>
    <row r="279" spans="1:41" x14ac:dyDescent="0.35">
      <c r="A279">
        <v>4.4833299999999996</v>
      </c>
      <c r="B279">
        <v>268.99979999999999</v>
      </c>
      <c r="C279">
        <v>10</v>
      </c>
      <c r="D279">
        <v>19074.32</v>
      </c>
      <c r="E279">
        <v>0.64870000000000005</v>
      </c>
      <c r="F279">
        <v>20892.099999999999</v>
      </c>
      <c r="G279">
        <v>275</v>
      </c>
      <c r="H279">
        <v>-5452</v>
      </c>
      <c r="I279">
        <v>1674</v>
      </c>
      <c r="J279">
        <v>-4447</v>
      </c>
      <c r="K279" t="s">
        <v>38</v>
      </c>
      <c r="L279">
        <f t="shared" si="81"/>
        <v>5.64E-3</v>
      </c>
      <c r="M279">
        <f t="shared" si="82"/>
        <v>-1.402E-3</v>
      </c>
      <c r="N279">
        <f t="shared" si="83"/>
        <v>4.3750000000000004E-3</v>
      </c>
      <c r="O279" t="e">
        <f t="shared" si="76"/>
        <v>#VALUE!</v>
      </c>
      <c r="P279">
        <f t="shared" si="84"/>
        <v>1.5771388251896282E-2</v>
      </c>
      <c r="Q279" s="1">
        <f t="shared" si="85"/>
        <v>19074.884425356075</v>
      </c>
      <c r="R279" s="3">
        <f t="shared" si="86"/>
        <v>131.51669850806738</v>
      </c>
      <c r="S279">
        <f t="shared" si="87"/>
        <v>0.9675941792717605</v>
      </c>
      <c r="T279" t="str">
        <f t="shared" si="77"/>
        <v>-1000</v>
      </c>
      <c r="U279" t="str">
        <f t="shared" si="78"/>
        <v>-1000</v>
      </c>
      <c r="V279" t="str">
        <f t="shared" si="79"/>
        <v>-1000</v>
      </c>
      <c r="W279" t="str">
        <f t="shared" si="80"/>
        <v>-1000</v>
      </c>
      <c r="X279" t="str">
        <f t="shared" si="88"/>
        <v>-1000</v>
      </c>
      <c r="Y279">
        <f t="shared" si="89"/>
        <v>5.0074999999999998E-3</v>
      </c>
      <c r="Z279">
        <f t="shared" si="90"/>
        <v>-1.402E-3</v>
      </c>
      <c r="AO279" s="9"/>
    </row>
    <row r="280" spans="1:41" x14ac:dyDescent="0.35">
      <c r="A280">
        <v>4.5</v>
      </c>
      <c r="B280">
        <v>270</v>
      </c>
      <c r="C280">
        <v>10</v>
      </c>
      <c r="D280">
        <v>19037.43</v>
      </c>
      <c r="E280">
        <v>0.64870000000000005</v>
      </c>
      <c r="F280">
        <v>20851.7</v>
      </c>
      <c r="G280">
        <v>276</v>
      </c>
      <c r="H280">
        <v>-5478</v>
      </c>
      <c r="I280">
        <v>1686</v>
      </c>
      <c r="J280">
        <v>-4469</v>
      </c>
      <c r="K280" t="s">
        <v>38</v>
      </c>
      <c r="L280">
        <f t="shared" si="81"/>
        <v>5.666E-3</v>
      </c>
      <c r="M280">
        <f t="shared" si="82"/>
        <v>-1.4139999999999999E-3</v>
      </c>
      <c r="N280">
        <f t="shared" si="83"/>
        <v>4.3969999999999999E-3</v>
      </c>
      <c r="O280" t="e">
        <f t="shared" si="76"/>
        <v>#VALUE!</v>
      </c>
      <c r="P280">
        <f t="shared" si="84"/>
        <v>1.5771388251896282E-2</v>
      </c>
      <c r="Q280" s="1">
        <f t="shared" si="85"/>
        <v>19037.99845741679</v>
      </c>
      <c r="R280" s="3">
        <f t="shared" si="86"/>
        <v>131.26237871160242</v>
      </c>
      <c r="S280">
        <f t="shared" si="87"/>
        <v>0.96572309858372163</v>
      </c>
      <c r="T280" t="str">
        <f t="shared" si="77"/>
        <v>-1000</v>
      </c>
      <c r="U280" t="str">
        <f t="shared" si="78"/>
        <v>-1000</v>
      </c>
      <c r="V280" t="str">
        <f t="shared" si="79"/>
        <v>-1000</v>
      </c>
      <c r="W280" t="str">
        <f t="shared" si="80"/>
        <v>-1000</v>
      </c>
      <c r="X280" t="str">
        <f t="shared" si="88"/>
        <v>-1000</v>
      </c>
      <c r="Y280">
        <f t="shared" si="89"/>
        <v>5.0314999999999995E-3</v>
      </c>
      <c r="Z280">
        <f t="shared" si="90"/>
        <v>-1.4139999999999999E-3</v>
      </c>
      <c r="AO280" s="9"/>
    </row>
    <row r="281" spans="1:41" x14ac:dyDescent="0.35">
      <c r="A281">
        <v>4.5166700000000004</v>
      </c>
      <c r="B281">
        <v>271.00020000000001</v>
      </c>
      <c r="C281">
        <v>10</v>
      </c>
      <c r="D281">
        <v>19130.38</v>
      </c>
      <c r="E281">
        <v>0.64900000000000002</v>
      </c>
      <c r="F281">
        <v>20953.5</v>
      </c>
      <c r="G281">
        <v>277</v>
      </c>
      <c r="H281">
        <v>-5468</v>
      </c>
      <c r="I281">
        <v>1688</v>
      </c>
      <c r="J281">
        <v>-4483</v>
      </c>
      <c r="K281" t="s">
        <v>38</v>
      </c>
      <c r="L281">
        <f t="shared" si="81"/>
        <v>5.6559999999999996E-3</v>
      </c>
      <c r="M281">
        <f t="shared" si="82"/>
        <v>-1.4159999999999999E-3</v>
      </c>
      <c r="N281">
        <f t="shared" si="83"/>
        <v>4.411E-3</v>
      </c>
      <c r="O281" t="e">
        <f t="shared" si="76"/>
        <v>#VALUE!</v>
      </c>
      <c r="P281">
        <f t="shared" si="84"/>
        <v>1.5905803492679477E-2</v>
      </c>
      <c r="Q281" s="1">
        <f t="shared" si="85"/>
        <v>19130.943792471728</v>
      </c>
      <c r="R281" s="3">
        <f t="shared" si="86"/>
        <v>131.90321423833842</v>
      </c>
      <c r="S281">
        <f t="shared" si="87"/>
        <v>0.97043785140655259</v>
      </c>
      <c r="T281" t="str">
        <f t="shared" si="77"/>
        <v>-1000</v>
      </c>
      <c r="U281" t="str">
        <f t="shared" si="78"/>
        <v>-1000</v>
      </c>
      <c r="V281" t="str">
        <f t="shared" si="79"/>
        <v>-1000</v>
      </c>
      <c r="W281" t="str">
        <f t="shared" si="80"/>
        <v>-1000</v>
      </c>
      <c r="X281" t="str">
        <f t="shared" si="88"/>
        <v>-1000</v>
      </c>
      <c r="Y281">
        <f t="shared" si="89"/>
        <v>5.0334999999999998E-3</v>
      </c>
      <c r="Z281">
        <f t="shared" si="90"/>
        <v>-1.4159999999999999E-3</v>
      </c>
      <c r="AO281" s="9"/>
    </row>
    <row r="282" spans="1:41" x14ac:dyDescent="0.35">
      <c r="A282">
        <v>4.5333300000000003</v>
      </c>
      <c r="B282">
        <v>271.99979999999999</v>
      </c>
      <c r="C282">
        <v>10</v>
      </c>
      <c r="D282">
        <v>19099.88</v>
      </c>
      <c r="E282">
        <v>0.64900000000000002</v>
      </c>
      <c r="F282">
        <v>20920.099999999999</v>
      </c>
      <c r="G282">
        <v>278</v>
      </c>
      <c r="H282">
        <v>-5450</v>
      </c>
      <c r="I282">
        <v>1675</v>
      </c>
      <c r="J282">
        <v>-4497</v>
      </c>
      <c r="K282" t="s">
        <v>38</v>
      </c>
      <c r="L282">
        <f t="shared" si="81"/>
        <v>5.6379999999999998E-3</v>
      </c>
      <c r="M282">
        <f t="shared" si="82"/>
        <v>-1.403E-3</v>
      </c>
      <c r="N282">
        <f t="shared" si="83"/>
        <v>4.4250000000000001E-3</v>
      </c>
      <c r="O282" t="e">
        <f t="shared" si="76"/>
        <v>#VALUE!</v>
      </c>
      <c r="P282">
        <f t="shared" si="84"/>
        <v>1.5905803492679477E-2</v>
      </c>
      <c r="Q282" s="1">
        <f t="shared" si="85"/>
        <v>19100.448957591227</v>
      </c>
      <c r="R282" s="3">
        <f t="shared" si="86"/>
        <v>131.69295975314213</v>
      </c>
      <c r="S282">
        <f t="shared" si="87"/>
        <v>0.96889096786743112</v>
      </c>
      <c r="T282" t="str">
        <f t="shared" si="77"/>
        <v>-1000</v>
      </c>
      <c r="U282" t="str">
        <f t="shared" si="78"/>
        <v>-1000</v>
      </c>
      <c r="V282" t="str">
        <f t="shared" si="79"/>
        <v>-1000</v>
      </c>
      <c r="W282" t="str">
        <f t="shared" si="80"/>
        <v>-1000</v>
      </c>
      <c r="X282" t="str">
        <f t="shared" si="88"/>
        <v>-1000</v>
      </c>
      <c r="Y282">
        <f t="shared" si="89"/>
        <v>5.0314999999999995E-3</v>
      </c>
      <c r="Z282">
        <f t="shared" si="90"/>
        <v>-1.403E-3</v>
      </c>
      <c r="AO282" s="9"/>
    </row>
    <row r="283" spans="1:41" x14ac:dyDescent="0.35">
      <c r="A283">
        <v>4.55</v>
      </c>
      <c r="B283">
        <v>273</v>
      </c>
      <c r="C283">
        <v>10</v>
      </c>
      <c r="D283">
        <v>19178.759999999998</v>
      </c>
      <c r="E283">
        <v>0.6492</v>
      </c>
      <c r="F283">
        <v>21006.5</v>
      </c>
      <c r="G283">
        <v>279</v>
      </c>
      <c r="H283">
        <v>-5412</v>
      </c>
      <c r="I283">
        <v>1676</v>
      </c>
      <c r="J283">
        <v>-4513</v>
      </c>
      <c r="K283" t="s">
        <v>38</v>
      </c>
      <c r="L283">
        <f t="shared" si="81"/>
        <v>5.5999999999999999E-3</v>
      </c>
      <c r="M283">
        <f t="shared" si="82"/>
        <v>-1.4040000000000001E-3</v>
      </c>
      <c r="N283">
        <f t="shared" si="83"/>
        <v>4.4409999999999996E-3</v>
      </c>
      <c r="O283" t="e">
        <f t="shared" si="76"/>
        <v>#VALUE!</v>
      </c>
      <c r="P283">
        <f t="shared" si="84"/>
        <v>1.5995413653201604E-2</v>
      </c>
      <c r="Q283" s="1">
        <f t="shared" si="85"/>
        <v>19179.333799916833</v>
      </c>
      <c r="R283" s="3">
        <f t="shared" si="86"/>
        <v>132.23685159508705</v>
      </c>
      <c r="S283">
        <f t="shared" si="87"/>
        <v>0.9728924869626433</v>
      </c>
      <c r="T283" t="str">
        <f t="shared" si="77"/>
        <v>-1000</v>
      </c>
      <c r="U283" t="str">
        <f t="shared" si="78"/>
        <v>-1000</v>
      </c>
      <c r="V283" t="str">
        <f t="shared" si="79"/>
        <v>-1000</v>
      </c>
      <c r="W283" t="str">
        <f t="shared" si="80"/>
        <v>-1000</v>
      </c>
      <c r="X283" t="str">
        <f t="shared" si="88"/>
        <v>-1000</v>
      </c>
      <c r="Y283">
        <f t="shared" si="89"/>
        <v>5.0204999999999998E-3</v>
      </c>
      <c r="Z283">
        <f t="shared" si="90"/>
        <v>-1.4040000000000001E-3</v>
      </c>
      <c r="AO283" s="9"/>
    </row>
    <row r="284" spans="1:41" x14ac:dyDescent="0.35">
      <c r="A284">
        <v>4.5666700000000002</v>
      </c>
      <c r="B284">
        <v>274.00020000000001</v>
      </c>
      <c r="C284">
        <v>10</v>
      </c>
      <c r="D284">
        <v>19126.36</v>
      </c>
      <c r="E284">
        <v>0.6492</v>
      </c>
      <c r="F284">
        <v>20949.099999999999</v>
      </c>
      <c r="G284">
        <v>280</v>
      </c>
      <c r="H284">
        <v>-5405</v>
      </c>
      <c r="I284">
        <v>1678</v>
      </c>
      <c r="J284">
        <v>-4520</v>
      </c>
      <c r="K284" t="s">
        <v>38</v>
      </c>
      <c r="L284">
        <f t="shared" si="81"/>
        <v>5.5929999999999999E-3</v>
      </c>
      <c r="M284">
        <f t="shared" si="82"/>
        <v>-1.4059999999999999E-3</v>
      </c>
      <c r="N284">
        <f t="shared" si="83"/>
        <v>4.4479999999999997E-3</v>
      </c>
      <c r="O284" t="e">
        <f t="shared" si="76"/>
        <v>#VALUE!</v>
      </c>
      <c r="P284">
        <f t="shared" si="84"/>
        <v>1.5995413653201604E-2</v>
      </c>
      <c r="Q284" s="1">
        <f t="shared" si="85"/>
        <v>19126.926508834775</v>
      </c>
      <c r="R284" s="3">
        <f t="shared" si="86"/>
        <v>131.87551604268384</v>
      </c>
      <c r="S284">
        <f t="shared" si="87"/>
        <v>0.97023407034151854</v>
      </c>
      <c r="T284" t="str">
        <f t="shared" si="77"/>
        <v>-1000</v>
      </c>
      <c r="U284" t="str">
        <f t="shared" si="78"/>
        <v>-1000</v>
      </c>
      <c r="V284" t="str">
        <f t="shared" si="79"/>
        <v>-1000</v>
      </c>
      <c r="W284" t="str">
        <f t="shared" si="80"/>
        <v>-1000</v>
      </c>
      <c r="X284" t="str">
        <f t="shared" si="88"/>
        <v>-1000</v>
      </c>
      <c r="Y284">
        <f t="shared" si="89"/>
        <v>5.0204999999999998E-3</v>
      </c>
      <c r="Z284">
        <f t="shared" si="90"/>
        <v>-1.4059999999999999E-3</v>
      </c>
      <c r="AO284" s="9"/>
    </row>
    <row r="285" spans="1:41" x14ac:dyDescent="0.35">
      <c r="A285">
        <v>4.5833300000000001</v>
      </c>
      <c r="B285">
        <v>274.99979999999999</v>
      </c>
      <c r="C285">
        <v>10</v>
      </c>
      <c r="D285">
        <v>19146.169999999998</v>
      </c>
      <c r="E285">
        <v>0.64949999999999997</v>
      </c>
      <c r="F285">
        <v>20970.8</v>
      </c>
      <c r="G285">
        <v>281</v>
      </c>
      <c r="H285">
        <v>-5404</v>
      </c>
      <c r="I285">
        <v>1683</v>
      </c>
      <c r="J285">
        <v>-4545</v>
      </c>
      <c r="K285" t="s">
        <v>38</v>
      </c>
      <c r="L285">
        <f t="shared" si="81"/>
        <v>5.5919999999999997E-3</v>
      </c>
      <c r="M285">
        <f t="shared" si="82"/>
        <v>-1.4109999999999999E-3</v>
      </c>
      <c r="N285">
        <f t="shared" si="83"/>
        <v>4.4730000000000004E-3</v>
      </c>
      <c r="O285" t="e">
        <f t="shared" si="76"/>
        <v>#VALUE!</v>
      </c>
      <c r="P285">
        <f t="shared" si="84"/>
        <v>1.6129828893984795E-2</v>
      </c>
      <c r="Q285" s="1">
        <f t="shared" si="85"/>
        <v>19146.739021317015</v>
      </c>
      <c r="R285" s="3">
        <f t="shared" si="86"/>
        <v>132.01211850761675</v>
      </c>
      <c r="S285">
        <f t="shared" si="87"/>
        <v>0.97123908150316318</v>
      </c>
      <c r="T285" t="str">
        <f t="shared" si="77"/>
        <v>-1000</v>
      </c>
      <c r="U285" t="str">
        <f t="shared" si="78"/>
        <v>-1000</v>
      </c>
      <c r="V285" t="str">
        <f t="shared" si="79"/>
        <v>-1000</v>
      </c>
      <c r="W285" t="str">
        <f t="shared" si="80"/>
        <v>-1000</v>
      </c>
      <c r="X285" t="str">
        <f t="shared" si="88"/>
        <v>-1000</v>
      </c>
      <c r="Y285">
        <f t="shared" si="89"/>
        <v>5.0325000000000005E-3</v>
      </c>
      <c r="Z285">
        <f t="shared" si="90"/>
        <v>-1.4109999999999999E-3</v>
      </c>
      <c r="AO285" s="9"/>
    </row>
    <row r="286" spans="1:41" x14ac:dyDescent="0.35">
      <c r="A286">
        <v>4.5999999999999996</v>
      </c>
      <c r="B286">
        <v>276</v>
      </c>
      <c r="C286">
        <v>10</v>
      </c>
      <c r="D286">
        <v>19154.84</v>
      </c>
      <c r="E286">
        <v>0.64949999999999997</v>
      </c>
      <c r="F286">
        <v>20980.3</v>
      </c>
      <c r="G286">
        <v>282</v>
      </c>
      <c r="H286">
        <v>-5418</v>
      </c>
      <c r="I286">
        <v>1691</v>
      </c>
      <c r="J286">
        <v>-4568</v>
      </c>
      <c r="K286" t="s">
        <v>38</v>
      </c>
      <c r="L286">
        <f t="shared" si="81"/>
        <v>5.6059999999999999E-3</v>
      </c>
      <c r="M286">
        <f t="shared" si="82"/>
        <v>-1.4189999999999999E-3</v>
      </c>
      <c r="N286">
        <f t="shared" si="83"/>
        <v>4.496E-3</v>
      </c>
      <c r="O286" t="e">
        <f t="shared" si="76"/>
        <v>#VALUE!</v>
      </c>
      <c r="P286">
        <f t="shared" si="84"/>
        <v>1.6129828893984795E-2</v>
      </c>
      <c r="Q286" s="1">
        <f t="shared" si="85"/>
        <v>19155.412701896799</v>
      </c>
      <c r="R286" s="3">
        <f t="shared" si="86"/>
        <v>132.07192143005284</v>
      </c>
      <c r="S286">
        <f t="shared" si="87"/>
        <v>0.97167906334812293</v>
      </c>
      <c r="T286" t="str">
        <f t="shared" si="77"/>
        <v>-1000</v>
      </c>
      <c r="U286" t="str">
        <f t="shared" si="78"/>
        <v>-1000</v>
      </c>
      <c r="V286" t="str">
        <f t="shared" si="79"/>
        <v>-1000</v>
      </c>
      <c r="W286" t="str">
        <f t="shared" si="80"/>
        <v>-1000</v>
      </c>
      <c r="X286" t="str">
        <f t="shared" si="88"/>
        <v>-1000</v>
      </c>
      <c r="Y286">
        <f t="shared" si="89"/>
        <v>5.0509999999999999E-3</v>
      </c>
      <c r="Z286">
        <f t="shared" si="90"/>
        <v>-1.4189999999999999E-3</v>
      </c>
      <c r="AO286" s="9"/>
    </row>
    <row r="287" spans="1:41" x14ac:dyDescent="0.35">
      <c r="A287">
        <v>4.6166700000000001</v>
      </c>
      <c r="B287">
        <v>277.00020000000001</v>
      </c>
      <c r="C287">
        <v>10</v>
      </c>
      <c r="D287">
        <v>19246.96</v>
      </c>
      <c r="E287">
        <v>0.64970000000000006</v>
      </c>
      <c r="F287">
        <v>21081.200000000001</v>
      </c>
      <c r="G287">
        <v>283</v>
      </c>
      <c r="H287">
        <v>-5429</v>
      </c>
      <c r="I287">
        <v>1700</v>
      </c>
      <c r="J287">
        <v>-4603</v>
      </c>
      <c r="K287" t="s">
        <v>38</v>
      </c>
      <c r="L287">
        <f t="shared" si="81"/>
        <v>5.6169999999999996E-3</v>
      </c>
      <c r="M287">
        <f t="shared" si="82"/>
        <v>-1.428E-3</v>
      </c>
      <c r="N287">
        <f t="shared" si="83"/>
        <v>4.5310000000000003E-3</v>
      </c>
      <c r="O287" t="e">
        <f t="shared" si="76"/>
        <v>#VALUE!</v>
      </c>
      <c r="P287">
        <f t="shared" si="84"/>
        <v>1.6219439054506974E-2</v>
      </c>
      <c r="Q287" s="1">
        <f t="shared" si="85"/>
        <v>19247.536319844177</v>
      </c>
      <c r="R287" s="3">
        <f t="shared" si="86"/>
        <v>132.70709141676855</v>
      </c>
      <c r="S287">
        <f t="shared" si="87"/>
        <v>0.97635213368037865</v>
      </c>
      <c r="T287" t="str">
        <f t="shared" si="77"/>
        <v>-1000</v>
      </c>
      <c r="U287" t="str">
        <f t="shared" si="78"/>
        <v>-1000</v>
      </c>
      <c r="V287" t="str">
        <f t="shared" si="79"/>
        <v>-1000</v>
      </c>
      <c r="W287" t="str">
        <f t="shared" si="80"/>
        <v>-1000</v>
      </c>
      <c r="X287" t="str">
        <f t="shared" si="88"/>
        <v>-1000</v>
      </c>
      <c r="Y287">
        <f t="shared" si="89"/>
        <v>5.0740000000000004E-3</v>
      </c>
      <c r="Z287">
        <f t="shared" si="90"/>
        <v>-1.428E-3</v>
      </c>
      <c r="AO287" s="9"/>
    </row>
    <row r="288" spans="1:41" x14ac:dyDescent="0.35">
      <c r="A288">
        <v>4.6333299999999999</v>
      </c>
      <c r="B288">
        <v>277.99979999999999</v>
      </c>
      <c r="C288">
        <v>10</v>
      </c>
      <c r="D288">
        <v>19293.89</v>
      </c>
      <c r="E288">
        <v>0.64970000000000006</v>
      </c>
      <c r="F288">
        <v>21132.6</v>
      </c>
      <c r="G288">
        <v>284</v>
      </c>
      <c r="H288">
        <v>-5408</v>
      </c>
      <c r="I288">
        <v>1700</v>
      </c>
      <c r="J288">
        <v>-4594</v>
      </c>
      <c r="K288" t="s">
        <v>38</v>
      </c>
      <c r="L288">
        <f t="shared" si="81"/>
        <v>5.5960000000000003E-3</v>
      </c>
      <c r="M288">
        <f t="shared" si="82"/>
        <v>-1.428E-3</v>
      </c>
      <c r="N288">
        <f t="shared" si="83"/>
        <v>4.522E-3</v>
      </c>
      <c r="O288" t="e">
        <f t="shared" si="76"/>
        <v>#VALUE!</v>
      </c>
      <c r="P288">
        <f t="shared" si="84"/>
        <v>1.6219439054506974E-2</v>
      </c>
      <c r="Q288" s="1">
        <f t="shared" si="85"/>
        <v>19294.465496875844</v>
      </c>
      <c r="R288" s="3">
        <f t="shared" si="86"/>
        <v>133.03065670237004</v>
      </c>
      <c r="S288">
        <f t="shared" si="87"/>
        <v>0.97873266703100248</v>
      </c>
      <c r="T288" t="str">
        <f t="shared" si="77"/>
        <v>-1000</v>
      </c>
      <c r="U288" t="str">
        <f t="shared" si="78"/>
        <v>-1000</v>
      </c>
      <c r="V288" t="str">
        <f t="shared" si="79"/>
        <v>-1000</v>
      </c>
      <c r="W288" t="str">
        <f t="shared" si="80"/>
        <v>-1000</v>
      </c>
      <c r="X288" t="str">
        <f t="shared" si="88"/>
        <v>-1000</v>
      </c>
      <c r="Y288">
        <f t="shared" si="89"/>
        <v>5.0590000000000001E-3</v>
      </c>
      <c r="Z288">
        <f t="shared" si="90"/>
        <v>-1.428E-3</v>
      </c>
      <c r="AO288" s="9"/>
    </row>
    <row r="289" spans="1:41" x14ac:dyDescent="0.35">
      <c r="A289">
        <v>4.6500000000000004</v>
      </c>
      <c r="B289">
        <v>279</v>
      </c>
      <c r="C289">
        <v>10</v>
      </c>
      <c r="D289">
        <v>19241.12</v>
      </c>
      <c r="E289">
        <v>0.65</v>
      </c>
      <c r="F289">
        <v>21074.799999999999</v>
      </c>
      <c r="G289">
        <v>285</v>
      </c>
      <c r="H289">
        <v>-5428</v>
      </c>
      <c r="I289">
        <v>1710</v>
      </c>
      <c r="J289">
        <v>-4637</v>
      </c>
      <c r="K289" t="s">
        <v>38</v>
      </c>
      <c r="L289">
        <f t="shared" si="81"/>
        <v>5.6160000000000003E-3</v>
      </c>
      <c r="M289">
        <f t="shared" si="82"/>
        <v>-1.438E-3</v>
      </c>
      <c r="N289">
        <f t="shared" si="83"/>
        <v>4.5649999999999996E-3</v>
      </c>
      <c r="O289" t="e">
        <f t="shared" si="76"/>
        <v>#VALUE!</v>
      </c>
      <c r="P289">
        <f t="shared" si="84"/>
        <v>1.6353854295290165E-2</v>
      </c>
      <c r="Q289" s="1">
        <f t="shared" si="85"/>
        <v>19241.692998190429</v>
      </c>
      <c r="R289" s="3">
        <f t="shared" si="86"/>
        <v>132.66680313218004</v>
      </c>
      <c r="S289">
        <f t="shared" si="87"/>
        <v>0.97605572485851111</v>
      </c>
      <c r="T289" t="str">
        <f t="shared" si="77"/>
        <v>-1000</v>
      </c>
      <c r="U289" t="str">
        <f t="shared" si="78"/>
        <v>-1000</v>
      </c>
      <c r="V289" t="str">
        <f t="shared" si="79"/>
        <v>-1000</v>
      </c>
      <c r="W289" t="str">
        <f t="shared" si="80"/>
        <v>-1000</v>
      </c>
      <c r="X289" t="str">
        <f t="shared" si="88"/>
        <v>-1000</v>
      </c>
      <c r="Y289">
        <f t="shared" si="89"/>
        <v>5.0904999999999995E-3</v>
      </c>
      <c r="Z289">
        <f t="shared" si="90"/>
        <v>-1.438E-3</v>
      </c>
      <c r="AO289" s="9"/>
    </row>
    <row r="290" spans="1:41" x14ac:dyDescent="0.35">
      <c r="A290">
        <v>4.6666699999999999</v>
      </c>
      <c r="B290">
        <v>280.00020000000001</v>
      </c>
      <c r="C290">
        <v>10</v>
      </c>
      <c r="D290">
        <v>19325.48</v>
      </c>
      <c r="E290">
        <v>0.65</v>
      </c>
      <c r="F290">
        <v>21167.200000000001</v>
      </c>
      <c r="G290">
        <v>286</v>
      </c>
      <c r="H290">
        <v>-5431</v>
      </c>
      <c r="I290">
        <v>1716</v>
      </c>
      <c r="J290">
        <v>-4648</v>
      </c>
      <c r="K290" t="s">
        <v>38</v>
      </c>
      <c r="L290">
        <f t="shared" si="81"/>
        <v>5.6189999999999999E-3</v>
      </c>
      <c r="M290">
        <f t="shared" si="82"/>
        <v>-1.444E-3</v>
      </c>
      <c r="N290">
        <f t="shared" si="83"/>
        <v>4.5760000000000002E-3</v>
      </c>
      <c r="O290" t="e">
        <f t="shared" si="76"/>
        <v>#VALUE!</v>
      </c>
      <c r="P290">
        <f t="shared" si="84"/>
        <v>1.6353854295290165E-2</v>
      </c>
      <c r="Q290" s="1">
        <f t="shared" si="85"/>
        <v>19326.055954566422</v>
      </c>
      <c r="R290" s="3">
        <f t="shared" si="86"/>
        <v>133.24846524092666</v>
      </c>
      <c r="S290">
        <f t="shared" si="87"/>
        <v>0.980335127224224</v>
      </c>
      <c r="T290" t="str">
        <f t="shared" si="77"/>
        <v>-1000</v>
      </c>
      <c r="U290" t="str">
        <f t="shared" si="78"/>
        <v>-1000</v>
      </c>
      <c r="V290" t="str">
        <f t="shared" si="79"/>
        <v>-1000</v>
      </c>
      <c r="W290" t="str">
        <f t="shared" si="80"/>
        <v>-1000</v>
      </c>
      <c r="X290" t="str">
        <f t="shared" si="88"/>
        <v>-1000</v>
      </c>
      <c r="Y290">
        <f t="shared" si="89"/>
        <v>5.0974999999999996E-3</v>
      </c>
      <c r="Z290">
        <f t="shared" si="90"/>
        <v>-1.444E-3</v>
      </c>
      <c r="AO290" s="9"/>
    </row>
    <row r="291" spans="1:41" x14ac:dyDescent="0.35">
      <c r="A291">
        <v>4.6833299999999998</v>
      </c>
      <c r="B291">
        <v>280.99979999999999</v>
      </c>
      <c r="C291">
        <v>10</v>
      </c>
      <c r="D291">
        <v>19362.09</v>
      </c>
      <c r="E291">
        <v>0.6502</v>
      </c>
      <c r="F291">
        <v>21207.3</v>
      </c>
      <c r="G291">
        <v>287</v>
      </c>
      <c r="H291">
        <v>-5450</v>
      </c>
      <c r="I291">
        <v>1722</v>
      </c>
      <c r="J291">
        <v>-4696</v>
      </c>
      <c r="K291" t="s">
        <v>38</v>
      </c>
      <c r="L291">
        <f t="shared" si="81"/>
        <v>5.6379999999999998E-3</v>
      </c>
      <c r="M291">
        <f t="shared" si="82"/>
        <v>-1.4499999999999999E-3</v>
      </c>
      <c r="N291">
        <f t="shared" si="83"/>
        <v>4.6239999999999996E-3</v>
      </c>
      <c r="O291" t="e">
        <f t="shared" si="76"/>
        <v>#VALUE!</v>
      </c>
      <c r="P291">
        <f t="shared" si="84"/>
        <v>1.6443464455812292E-2</v>
      </c>
      <c r="Q291" s="1">
        <f t="shared" si="85"/>
        <v>19362.668016803189</v>
      </c>
      <c r="R291" s="3">
        <f t="shared" si="86"/>
        <v>133.50089652405157</v>
      </c>
      <c r="S291">
        <f t="shared" si="87"/>
        <v>0.98219231374873783</v>
      </c>
      <c r="T291" t="str">
        <f t="shared" si="77"/>
        <v>-1000</v>
      </c>
      <c r="U291" t="str">
        <f t="shared" si="78"/>
        <v>-1000</v>
      </c>
      <c r="V291" t="str">
        <f t="shared" si="79"/>
        <v>-1000</v>
      </c>
      <c r="W291" t="str">
        <f t="shared" si="80"/>
        <v>-1000</v>
      </c>
      <c r="X291" t="str">
        <f t="shared" si="88"/>
        <v>-1000</v>
      </c>
      <c r="Y291">
        <f t="shared" si="89"/>
        <v>5.1310000000000001E-3</v>
      </c>
      <c r="Z291">
        <f t="shared" si="90"/>
        <v>-1.4499999999999999E-3</v>
      </c>
      <c r="AO291" s="9"/>
    </row>
    <row r="292" spans="1:41" x14ac:dyDescent="0.35">
      <c r="A292">
        <v>4.7</v>
      </c>
      <c r="B292">
        <v>282</v>
      </c>
      <c r="C292">
        <v>10</v>
      </c>
      <c r="D292">
        <v>19457.68</v>
      </c>
      <c r="E292">
        <v>0.65049999999999997</v>
      </c>
      <c r="F292">
        <v>21312</v>
      </c>
      <c r="G292">
        <v>288</v>
      </c>
      <c r="H292">
        <v>-5415</v>
      </c>
      <c r="I292">
        <v>1719</v>
      </c>
      <c r="J292">
        <v>-4689</v>
      </c>
      <c r="K292" t="s">
        <v>38</v>
      </c>
      <c r="L292">
        <f t="shared" si="81"/>
        <v>5.6030000000000003E-3</v>
      </c>
      <c r="M292">
        <f t="shared" si="82"/>
        <v>-1.4469999999999999E-3</v>
      </c>
      <c r="N292">
        <f t="shared" si="83"/>
        <v>4.6169999999999996E-3</v>
      </c>
      <c r="O292" t="e">
        <f t="shared" si="76"/>
        <v>#VALUE!</v>
      </c>
      <c r="P292">
        <f t="shared" si="84"/>
        <v>1.6577879696595486E-2</v>
      </c>
      <c r="Q292" s="1">
        <f t="shared" si="85"/>
        <v>19458.261106982482</v>
      </c>
      <c r="R292" s="3">
        <f t="shared" si="86"/>
        <v>134.15998767974173</v>
      </c>
      <c r="S292">
        <f t="shared" si="87"/>
        <v>0.98704137681897752</v>
      </c>
      <c r="T292" t="str">
        <f t="shared" si="77"/>
        <v>-1000</v>
      </c>
      <c r="U292" t="str">
        <f t="shared" si="78"/>
        <v>-1000</v>
      </c>
      <c r="V292" t="str">
        <f t="shared" si="79"/>
        <v>-1000</v>
      </c>
      <c r="W292" t="str">
        <f t="shared" si="80"/>
        <v>-1000</v>
      </c>
      <c r="X292" t="str">
        <f t="shared" si="88"/>
        <v>-1000</v>
      </c>
      <c r="Y292">
        <f t="shared" si="89"/>
        <v>5.11E-3</v>
      </c>
      <c r="Z292">
        <f t="shared" si="90"/>
        <v>-1.4469999999999999E-3</v>
      </c>
      <c r="AO292" s="9"/>
    </row>
    <row r="293" spans="1:41" x14ac:dyDescent="0.35">
      <c r="A293">
        <v>4.7166699999999997</v>
      </c>
      <c r="B293">
        <v>283.00020000000001</v>
      </c>
      <c r="C293">
        <v>10</v>
      </c>
      <c r="D293">
        <v>19362.64</v>
      </c>
      <c r="E293">
        <v>0.65049999999999997</v>
      </c>
      <c r="F293">
        <v>21207.9</v>
      </c>
      <c r="G293">
        <v>289</v>
      </c>
      <c r="H293">
        <v>-5444</v>
      </c>
      <c r="I293">
        <v>1731</v>
      </c>
      <c r="J293">
        <v>-4746</v>
      </c>
      <c r="K293" t="s">
        <v>38</v>
      </c>
      <c r="L293">
        <f t="shared" si="81"/>
        <v>5.6319999999999999E-3</v>
      </c>
      <c r="M293">
        <f t="shared" si="82"/>
        <v>-1.459E-3</v>
      </c>
      <c r="N293">
        <f t="shared" si="83"/>
        <v>4.6740000000000002E-3</v>
      </c>
      <c r="O293" t="e">
        <f t="shared" si="76"/>
        <v>#VALUE!</v>
      </c>
      <c r="P293">
        <f t="shared" si="84"/>
        <v>1.6577879696595486E-2</v>
      </c>
      <c r="Q293" s="1">
        <f t="shared" si="85"/>
        <v>19363.215828208231</v>
      </c>
      <c r="R293" s="3">
        <f t="shared" si="86"/>
        <v>133.50467355073175</v>
      </c>
      <c r="S293">
        <f t="shared" si="87"/>
        <v>0.98222010207578814</v>
      </c>
      <c r="T293" t="str">
        <f t="shared" si="77"/>
        <v>-1000</v>
      </c>
      <c r="U293" t="str">
        <f t="shared" si="78"/>
        <v>-1000</v>
      </c>
      <c r="V293" t="str">
        <f t="shared" si="79"/>
        <v>-1000</v>
      </c>
      <c r="W293" t="str">
        <f t="shared" si="80"/>
        <v>-1000</v>
      </c>
      <c r="X293" t="str">
        <f t="shared" si="88"/>
        <v>-1000</v>
      </c>
      <c r="Y293">
        <f t="shared" si="89"/>
        <v>5.1529999999999996E-3</v>
      </c>
      <c r="Z293">
        <f t="shared" si="90"/>
        <v>-1.459E-3</v>
      </c>
      <c r="AO293" s="9"/>
    </row>
    <row r="294" spans="1:41" x14ac:dyDescent="0.35">
      <c r="A294">
        <v>4.7333299999999996</v>
      </c>
      <c r="B294">
        <v>283.99979999999999</v>
      </c>
      <c r="C294">
        <v>10</v>
      </c>
      <c r="D294">
        <v>19494.02</v>
      </c>
      <c r="E294">
        <v>0.65069999999999995</v>
      </c>
      <c r="F294">
        <v>21351.8</v>
      </c>
      <c r="G294">
        <v>290</v>
      </c>
      <c r="H294">
        <v>-5431</v>
      </c>
      <c r="I294">
        <v>1733</v>
      </c>
      <c r="J294">
        <v>-4736</v>
      </c>
      <c r="K294" t="s">
        <v>38</v>
      </c>
      <c r="L294">
        <f t="shared" si="81"/>
        <v>5.6189999999999999E-3</v>
      </c>
      <c r="M294">
        <f t="shared" si="82"/>
        <v>-1.4610000000000001E-3</v>
      </c>
      <c r="N294">
        <f t="shared" si="83"/>
        <v>4.6639999999999997E-3</v>
      </c>
      <c r="O294" t="e">
        <f t="shared" si="76"/>
        <v>#VALUE!</v>
      </c>
      <c r="P294">
        <f t="shared" si="84"/>
        <v>1.6667489857117614E-2</v>
      </c>
      <c r="Q294" s="1">
        <f t="shared" si="85"/>
        <v>19494.599263516731</v>
      </c>
      <c r="R294" s="3">
        <f t="shared" si="86"/>
        <v>134.41053044952653</v>
      </c>
      <c r="S294">
        <f t="shared" si="87"/>
        <v>0.98888466917996654</v>
      </c>
      <c r="T294" t="str">
        <f t="shared" si="77"/>
        <v>-1000</v>
      </c>
      <c r="U294" t="str">
        <f t="shared" si="78"/>
        <v>-1000</v>
      </c>
      <c r="V294" t="str">
        <f t="shared" si="79"/>
        <v>-1000</v>
      </c>
      <c r="W294" t="str">
        <f t="shared" si="80"/>
        <v>-1000</v>
      </c>
      <c r="X294" t="str">
        <f t="shared" si="88"/>
        <v>-1000</v>
      </c>
      <c r="Y294">
        <f t="shared" si="89"/>
        <v>5.1415000000000002E-3</v>
      </c>
      <c r="Z294">
        <f t="shared" si="90"/>
        <v>-1.4610000000000001E-3</v>
      </c>
      <c r="AO294" s="9"/>
    </row>
    <row r="295" spans="1:41" x14ac:dyDescent="0.35">
      <c r="A295">
        <v>4.75</v>
      </c>
      <c r="B295">
        <v>285</v>
      </c>
      <c r="C295">
        <v>10</v>
      </c>
      <c r="D295">
        <v>19444.990000000002</v>
      </c>
      <c r="E295">
        <v>0.65069999999999995</v>
      </c>
      <c r="F295">
        <v>21298.1</v>
      </c>
      <c r="G295">
        <v>291</v>
      </c>
      <c r="H295">
        <v>-5471</v>
      </c>
      <c r="I295">
        <v>1747</v>
      </c>
      <c r="J295">
        <v>-4775</v>
      </c>
      <c r="K295" t="s">
        <v>38</v>
      </c>
      <c r="L295">
        <f t="shared" si="81"/>
        <v>5.659E-3</v>
      </c>
      <c r="M295">
        <f t="shared" si="82"/>
        <v>-1.475E-3</v>
      </c>
      <c r="N295">
        <f t="shared" si="83"/>
        <v>4.7029999999999997E-3</v>
      </c>
      <c r="O295" t="e">
        <f t="shared" si="76"/>
        <v>#VALUE!</v>
      </c>
      <c r="P295">
        <f t="shared" si="84"/>
        <v>1.6667489857117614E-2</v>
      </c>
      <c r="Q295" s="1">
        <f t="shared" si="85"/>
        <v>19445.570142765744</v>
      </c>
      <c r="R295" s="3">
        <f t="shared" si="86"/>
        <v>134.07248656165103</v>
      </c>
      <c r="S295">
        <f t="shared" si="87"/>
        <v>0.98639761390898384</v>
      </c>
      <c r="T295" t="str">
        <f t="shared" si="77"/>
        <v>-1000</v>
      </c>
      <c r="U295" t="str">
        <f t="shared" si="78"/>
        <v>-1000</v>
      </c>
      <c r="V295" t="str">
        <f t="shared" si="79"/>
        <v>-1000</v>
      </c>
      <c r="W295" t="str">
        <f t="shared" si="80"/>
        <v>-1000</v>
      </c>
      <c r="X295" t="str">
        <f t="shared" si="88"/>
        <v>-1000</v>
      </c>
      <c r="Y295">
        <f t="shared" si="89"/>
        <v>5.1809999999999998E-3</v>
      </c>
      <c r="Z295">
        <f t="shared" si="90"/>
        <v>-1.475E-3</v>
      </c>
      <c r="AO295" s="9"/>
    </row>
    <row r="296" spans="1:41" x14ac:dyDescent="0.35">
      <c r="A296">
        <v>4.7666700000000004</v>
      </c>
      <c r="B296">
        <v>286.00020000000001</v>
      </c>
      <c r="C296">
        <v>10</v>
      </c>
      <c r="D296">
        <v>19557.47</v>
      </c>
      <c r="E296">
        <v>0.65100000000000002</v>
      </c>
      <c r="F296">
        <v>21421.3</v>
      </c>
      <c r="G296">
        <v>292</v>
      </c>
      <c r="H296">
        <v>-5449</v>
      </c>
      <c r="I296">
        <v>1749</v>
      </c>
      <c r="J296">
        <v>-4777</v>
      </c>
      <c r="K296" t="s">
        <v>38</v>
      </c>
      <c r="L296">
        <f t="shared" si="81"/>
        <v>5.6369999999999996E-3</v>
      </c>
      <c r="M296">
        <f t="shared" si="82"/>
        <v>-1.477E-3</v>
      </c>
      <c r="N296">
        <f t="shared" si="83"/>
        <v>4.705E-3</v>
      </c>
      <c r="O296" t="e">
        <f t="shared" si="76"/>
        <v>#VALUE!</v>
      </c>
      <c r="P296">
        <f t="shared" si="84"/>
        <v>1.6801905097900856E-2</v>
      </c>
      <c r="Q296" s="1">
        <f t="shared" si="85"/>
        <v>19558.054084600404</v>
      </c>
      <c r="R296" s="3">
        <f t="shared" si="86"/>
        <v>134.84803603997989</v>
      </c>
      <c r="S296">
        <f t="shared" si="87"/>
        <v>0.9921034837299344</v>
      </c>
      <c r="T296" t="str">
        <f t="shared" si="77"/>
        <v>-1000</v>
      </c>
      <c r="U296" t="str">
        <f t="shared" si="78"/>
        <v>-1000</v>
      </c>
      <c r="V296" t="str">
        <f t="shared" si="79"/>
        <v>-1000</v>
      </c>
      <c r="W296" t="str">
        <f t="shared" si="80"/>
        <v>-1000</v>
      </c>
      <c r="X296" t="str">
        <f t="shared" si="88"/>
        <v>-1000</v>
      </c>
      <c r="Y296">
        <f t="shared" si="89"/>
        <v>5.1710000000000002E-3</v>
      </c>
      <c r="Z296">
        <f t="shared" si="90"/>
        <v>-1.477E-3</v>
      </c>
      <c r="AO296" s="9"/>
    </row>
    <row r="297" spans="1:41" x14ac:dyDescent="0.35">
      <c r="A297">
        <v>4.7833300000000003</v>
      </c>
      <c r="B297">
        <v>286.99979999999999</v>
      </c>
      <c r="C297">
        <v>10</v>
      </c>
      <c r="D297">
        <v>19477.86</v>
      </c>
      <c r="E297">
        <v>0.65100000000000002</v>
      </c>
      <c r="F297">
        <v>21334.1</v>
      </c>
      <c r="G297">
        <v>293</v>
      </c>
      <c r="H297">
        <v>-5493</v>
      </c>
      <c r="I297">
        <v>1764</v>
      </c>
      <c r="J297">
        <v>-4828</v>
      </c>
      <c r="K297" t="s">
        <v>38</v>
      </c>
      <c r="L297">
        <f t="shared" si="81"/>
        <v>5.6810000000000003E-3</v>
      </c>
      <c r="M297">
        <f t="shared" si="82"/>
        <v>-1.4920000000000001E-3</v>
      </c>
      <c r="N297">
        <f t="shared" si="83"/>
        <v>4.7559999999999998E-3</v>
      </c>
      <c r="O297" t="e">
        <f t="shared" si="76"/>
        <v>#VALUE!</v>
      </c>
      <c r="P297">
        <f t="shared" si="84"/>
        <v>1.6801905097900856E-2</v>
      </c>
      <c r="Q297" s="1">
        <f t="shared" si="85"/>
        <v>19478.438827068079</v>
      </c>
      <c r="R297" s="3">
        <f t="shared" si="86"/>
        <v>134.29910816246144</v>
      </c>
      <c r="S297">
        <f t="shared" si="87"/>
        <v>0.98806491353198889</v>
      </c>
      <c r="T297" t="str">
        <f t="shared" si="77"/>
        <v>-1000</v>
      </c>
      <c r="U297" t="str">
        <f t="shared" si="78"/>
        <v>-1000</v>
      </c>
      <c r="V297" t="str">
        <f t="shared" si="79"/>
        <v>-1000</v>
      </c>
      <c r="W297" t="str">
        <f t="shared" si="80"/>
        <v>-1000</v>
      </c>
      <c r="X297" t="str">
        <f t="shared" si="88"/>
        <v>-1000</v>
      </c>
      <c r="Y297">
        <f t="shared" si="89"/>
        <v>5.2185E-3</v>
      </c>
      <c r="Z297">
        <f t="shared" si="90"/>
        <v>-1.4920000000000001E-3</v>
      </c>
      <c r="AO297" s="9"/>
    </row>
    <row r="298" spans="1:41" x14ac:dyDescent="0.35">
      <c r="A298">
        <v>4.8</v>
      </c>
      <c r="B298">
        <v>288</v>
      </c>
      <c r="C298">
        <v>10</v>
      </c>
      <c r="D298">
        <v>19636.900000000001</v>
      </c>
      <c r="E298">
        <v>0.6512</v>
      </c>
      <c r="F298">
        <v>21508.3</v>
      </c>
      <c r="G298">
        <v>294</v>
      </c>
      <c r="H298">
        <v>-5479</v>
      </c>
      <c r="I298">
        <v>1768</v>
      </c>
      <c r="J298">
        <v>-4840</v>
      </c>
      <c r="K298" t="s">
        <v>38</v>
      </c>
      <c r="L298">
        <f t="shared" si="81"/>
        <v>5.6670000000000002E-3</v>
      </c>
      <c r="M298">
        <f t="shared" si="82"/>
        <v>-1.4959999999999999E-3</v>
      </c>
      <c r="N298">
        <f t="shared" si="83"/>
        <v>4.7679999999999997E-3</v>
      </c>
      <c r="O298" t="e">
        <f t="shared" si="76"/>
        <v>#VALUE!</v>
      </c>
      <c r="P298">
        <f t="shared" si="84"/>
        <v>1.6891515258422984E-2</v>
      </c>
      <c r="Q298" s="1">
        <f t="shared" si="85"/>
        <v>19637.486738331048</v>
      </c>
      <c r="R298" s="3">
        <f t="shared" si="86"/>
        <v>135.39570490860498</v>
      </c>
      <c r="S298">
        <f t="shared" si="87"/>
        <v>0.99613279115219666</v>
      </c>
      <c r="T298" t="str">
        <f t="shared" ref="T298:T307" si="91">IFERROR(IF(AND(ROW(T298)&gt;$O$3,ROW(T298)&lt;$O$4),L298,"-1000"),-1000)</f>
        <v>-1000</v>
      </c>
      <c r="U298" t="str">
        <f t="shared" ref="U298:U307" si="92">IFERROR(IF(AND(ROW(U298)&gt;$O$3,ROW(U298)&lt;$O$4),M298,"-1000"),-1000)</f>
        <v>-1000</v>
      </c>
      <c r="V298" t="str">
        <f t="shared" ref="V298:V307" si="93">IFERROR(IF(AND(ROW(V298)&gt;$O$3,ROW(V298)&lt;$O$4),N298,"-1000"),-1000)</f>
        <v>-1000</v>
      </c>
      <c r="W298" t="str">
        <f t="shared" si="80"/>
        <v>-1000</v>
      </c>
      <c r="X298" t="str">
        <f t="shared" si="88"/>
        <v>-1000</v>
      </c>
      <c r="Y298">
        <f t="shared" si="89"/>
        <v>5.2174999999999999E-3</v>
      </c>
      <c r="Z298">
        <f t="shared" si="90"/>
        <v>-1.4959999999999999E-3</v>
      </c>
      <c r="AO298" s="9"/>
    </row>
    <row r="299" spans="1:41" x14ac:dyDescent="0.35">
      <c r="A299">
        <v>4.8166700000000002</v>
      </c>
      <c r="B299">
        <v>289.00020000000001</v>
      </c>
      <c r="C299">
        <v>10</v>
      </c>
      <c r="D299">
        <v>19594.63</v>
      </c>
      <c r="E299">
        <v>0.6512</v>
      </c>
      <c r="F299">
        <v>21462</v>
      </c>
      <c r="G299">
        <v>295</v>
      </c>
      <c r="H299">
        <v>-5495</v>
      </c>
      <c r="I299">
        <v>1779</v>
      </c>
      <c r="J299">
        <v>-4876</v>
      </c>
      <c r="K299" t="s">
        <v>38</v>
      </c>
      <c r="L299">
        <f t="shared" si="81"/>
        <v>5.6829999999999997E-3</v>
      </c>
      <c r="M299">
        <f t="shared" si="82"/>
        <v>-1.5070000000000001E-3</v>
      </c>
      <c r="N299">
        <f t="shared" si="83"/>
        <v>4.8040000000000001E-3</v>
      </c>
      <c r="O299" t="e">
        <f t="shared" si="76"/>
        <v>#VALUE!</v>
      </c>
      <c r="P299">
        <f t="shared" si="84"/>
        <v>1.6891515258422984E-2</v>
      </c>
      <c r="Q299" s="1">
        <f t="shared" si="85"/>
        <v>19595.213958242213</v>
      </c>
      <c r="R299" s="3">
        <f t="shared" si="86"/>
        <v>135.10424434978498</v>
      </c>
      <c r="S299">
        <f t="shared" si="87"/>
        <v>0.99398845858149854</v>
      </c>
      <c r="T299" t="str">
        <f t="shared" si="91"/>
        <v>-1000</v>
      </c>
      <c r="U299" t="str">
        <f t="shared" si="92"/>
        <v>-1000</v>
      </c>
      <c r="V299" t="str">
        <f t="shared" si="93"/>
        <v>-1000</v>
      </c>
      <c r="W299" t="str">
        <f t="shared" si="80"/>
        <v>-1000</v>
      </c>
      <c r="X299" t="str">
        <f t="shared" si="88"/>
        <v>-1000</v>
      </c>
      <c r="Y299">
        <f t="shared" si="89"/>
        <v>5.2434999999999999E-3</v>
      </c>
      <c r="Z299">
        <f t="shared" si="90"/>
        <v>-1.5070000000000001E-3</v>
      </c>
      <c r="AO299" s="9"/>
    </row>
    <row r="300" spans="1:41" x14ac:dyDescent="0.35">
      <c r="A300">
        <v>4.8333300000000001</v>
      </c>
      <c r="B300">
        <v>289.99979999999999</v>
      </c>
      <c r="C300">
        <v>10</v>
      </c>
      <c r="D300">
        <v>19656.169999999998</v>
      </c>
      <c r="E300">
        <v>0.65149999999999997</v>
      </c>
      <c r="F300">
        <v>21529.4</v>
      </c>
      <c r="G300">
        <v>296</v>
      </c>
      <c r="H300">
        <v>-5496</v>
      </c>
      <c r="I300">
        <v>1786</v>
      </c>
      <c r="J300">
        <v>-4904</v>
      </c>
      <c r="K300" t="s">
        <v>38</v>
      </c>
      <c r="L300">
        <f t="shared" si="81"/>
        <v>5.6839999999999998E-3</v>
      </c>
      <c r="M300">
        <f t="shared" si="82"/>
        <v>-1.5139999999999999E-3</v>
      </c>
      <c r="N300">
        <f t="shared" si="83"/>
        <v>4.8320000000000004E-3</v>
      </c>
      <c r="O300" t="e">
        <f t="shared" si="76"/>
        <v>#VALUE!</v>
      </c>
      <c r="P300">
        <f t="shared" si="84"/>
        <v>1.7025930499206175E-2</v>
      </c>
      <c r="Q300" s="1">
        <f t="shared" si="85"/>
        <v>19656.751439408254</v>
      </c>
      <c r="R300" s="3">
        <f t="shared" si="86"/>
        <v>135.52853034685776</v>
      </c>
      <c r="S300">
        <f t="shared" si="87"/>
        <v>0.99711001398679144</v>
      </c>
      <c r="T300" t="str">
        <f t="shared" si="91"/>
        <v>-1000</v>
      </c>
      <c r="U300" t="str">
        <f t="shared" si="92"/>
        <v>-1000</v>
      </c>
      <c r="V300" t="str">
        <f t="shared" si="93"/>
        <v>-1000</v>
      </c>
      <c r="W300" t="str">
        <f t="shared" si="80"/>
        <v>-1000</v>
      </c>
      <c r="X300" t="str">
        <f t="shared" si="88"/>
        <v>-1000</v>
      </c>
      <c r="Y300">
        <f t="shared" si="89"/>
        <v>5.2580000000000005E-3</v>
      </c>
      <c r="Z300">
        <f t="shared" si="90"/>
        <v>-1.5139999999999999E-3</v>
      </c>
      <c r="AO300" s="9"/>
    </row>
    <row r="301" spans="1:41" x14ac:dyDescent="0.35">
      <c r="A301">
        <v>4.8499999999999996</v>
      </c>
      <c r="B301">
        <v>291</v>
      </c>
      <c r="C301">
        <v>10</v>
      </c>
      <c r="D301">
        <v>19583.310000000001</v>
      </c>
      <c r="E301">
        <v>0.65149999999999997</v>
      </c>
      <c r="F301">
        <v>21449.599999999999</v>
      </c>
      <c r="G301">
        <v>297</v>
      </c>
      <c r="H301">
        <v>-5541</v>
      </c>
      <c r="I301">
        <v>1805</v>
      </c>
      <c r="J301">
        <v>-4961</v>
      </c>
      <c r="K301" t="s">
        <v>38</v>
      </c>
      <c r="L301">
        <f t="shared" si="81"/>
        <v>5.7289999999999997E-3</v>
      </c>
      <c r="M301">
        <f t="shared" si="82"/>
        <v>-1.5330000000000001E-3</v>
      </c>
      <c r="N301">
        <f t="shared" si="83"/>
        <v>4.8890000000000001E-3</v>
      </c>
      <c r="O301" t="e">
        <f t="shared" si="76"/>
        <v>#VALUE!</v>
      </c>
      <c r="P301">
        <f t="shared" si="84"/>
        <v>1.7025930499206175E-2</v>
      </c>
      <c r="Q301" s="1">
        <f t="shared" si="85"/>
        <v>19583.892522538074</v>
      </c>
      <c r="R301" s="3">
        <f t="shared" si="86"/>
        <v>135.02618579839472</v>
      </c>
      <c r="S301">
        <f t="shared" si="87"/>
        <v>0.99341416648913006</v>
      </c>
      <c r="T301" t="str">
        <f t="shared" si="91"/>
        <v>-1000</v>
      </c>
      <c r="U301" t="str">
        <f t="shared" si="92"/>
        <v>-1000</v>
      </c>
      <c r="V301" t="str">
        <f t="shared" si="93"/>
        <v>-1000</v>
      </c>
      <c r="W301" t="str">
        <f t="shared" si="80"/>
        <v>-1000</v>
      </c>
      <c r="X301" t="str">
        <f t="shared" si="88"/>
        <v>-1000</v>
      </c>
      <c r="Y301">
        <f t="shared" si="89"/>
        <v>5.3089999999999995E-3</v>
      </c>
      <c r="Z301">
        <f t="shared" si="90"/>
        <v>-1.5330000000000001E-3</v>
      </c>
      <c r="AO301" s="9"/>
    </row>
    <row r="302" spans="1:41" x14ac:dyDescent="0.35">
      <c r="A302">
        <v>4.8666700000000001</v>
      </c>
      <c r="B302">
        <v>292.00020000000001</v>
      </c>
      <c r="C302">
        <v>10</v>
      </c>
      <c r="D302">
        <v>19713.14</v>
      </c>
      <c r="E302">
        <v>0.65169999999999995</v>
      </c>
      <c r="F302">
        <v>21591.8</v>
      </c>
      <c r="G302">
        <v>298</v>
      </c>
      <c r="H302">
        <v>-5553</v>
      </c>
      <c r="I302">
        <v>1828</v>
      </c>
      <c r="J302">
        <v>-4984</v>
      </c>
      <c r="K302" t="s">
        <v>38</v>
      </c>
      <c r="L302">
        <f t="shared" si="81"/>
        <v>5.7409999999999996E-3</v>
      </c>
      <c r="M302">
        <f t="shared" si="82"/>
        <v>-1.5560000000000001E-3</v>
      </c>
      <c r="N302">
        <f t="shared" si="83"/>
        <v>4.9119999999999997E-3</v>
      </c>
      <c r="O302" t="e">
        <f t="shared" si="76"/>
        <v>#VALUE!</v>
      </c>
      <c r="P302">
        <f t="shared" si="84"/>
        <v>1.7115540659728305E-2</v>
      </c>
      <c r="Q302" s="1">
        <f t="shared" si="85"/>
        <v>19713.723825532299</v>
      </c>
      <c r="R302" s="3">
        <f t="shared" si="86"/>
        <v>135.9213411215957</v>
      </c>
      <c r="S302">
        <f t="shared" si="87"/>
        <v>1</v>
      </c>
      <c r="T302" t="str">
        <f t="shared" si="91"/>
        <v>-1000</v>
      </c>
      <c r="U302" t="str">
        <f t="shared" si="92"/>
        <v>-1000</v>
      </c>
      <c r="V302" t="str">
        <f t="shared" si="93"/>
        <v>-1000</v>
      </c>
      <c r="W302" t="str">
        <f t="shared" si="80"/>
        <v>-1000</v>
      </c>
      <c r="X302" t="str">
        <f t="shared" si="88"/>
        <v>-1000</v>
      </c>
      <c r="Y302">
        <f t="shared" si="89"/>
        <v>5.3264999999999996E-3</v>
      </c>
      <c r="Z302">
        <f t="shared" si="90"/>
        <v>-1.5560000000000001E-3</v>
      </c>
      <c r="AO302" s="9"/>
    </row>
    <row r="303" spans="1:41" x14ac:dyDescent="0.35">
      <c r="A303">
        <v>4.8833299999999999</v>
      </c>
      <c r="B303">
        <v>292.99979999999999</v>
      </c>
      <c r="C303">
        <v>10</v>
      </c>
      <c r="D303">
        <v>19655.8</v>
      </c>
      <c r="E303">
        <v>0.65169999999999995</v>
      </c>
      <c r="F303">
        <v>21529</v>
      </c>
      <c r="G303">
        <v>299</v>
      </c>
      <c r="H303">
        <v>-3921</v>
      </c>
      <c r="I303">
        <v>1420</v>
      </c>
      <c r="J303">
        <v>-4234</v>
      </c>
      <c r="K303" t="s">
        <v>38</v>
      </c>
      <c r="P303">
        <f t="shared" si="84"/>
        <v>1.7115540659728305E-2</v>
      </c>
      <c r="Q303" s="1">
        <f t="shared" si="85"/>
        <v>19656.386231804892</v>
      </c>
      <c r="R303" s="3">
        <f t="shared" si="86"/>
        <v>135.52601232907094</v>
      </c>
      <c r="S303">
        <f t="shared" si="87"/>
        <v>0.99709148843542461</v>
      </c>
      <c r="T303" t="str">
        <f t="shared" si="91"/>
        <v>-1000</v>
      </c>
      <c r="U303" t="str">
        <f t="shared" si="92"/>
        <v>-1000</v>
      </c>
      <c r="V303" t="str">
        <f t="shared" si="93"/>
        <v>-1000</v>
      </c>
      <c r="W303" t="str">
        <f t="shared" si="80"/>
        <v>-1000</v>
      </c>
      <c r="X303" t="str">
        <f t="shared" si="88"/>
        <v>-1000</v>
      </c>
      <c r="AO303" s="9"/>
    </row>
    <row r="304" spans="1:41" x14ac:dyDescent="0.35">
      <c r="A304">
        <v>4.9000000000000004</v>
      </c>
      <c r="B304">
        <v>294</v>
      </c>
      <c r="C304">
        <v>10</v>
      </c>
      <c r="D304">
        <v>15734.5</v>
      </c>
      <c r="E304">
        <v>0.65249999999999997</v>
      </c>
      <c r="F304">
        <v>17234</v>
      </c>
      <c r="G304">
        <v>300</v>
      </c>
      <c r="H304">
        <v>-3704</v>
      </c>
      <c r="I304">
        <v>1391</v>
      </c>
      <c r="J304">
        <v>-4109</v>
      </c>
      <c r="K304" t="s">
        <v>38</v>
      </c>
      <c r="P304">
        <f t="shared" si="84"/>
        <v>1.7473981301816866E-2</v>
      </c>
      <c r="Q304" s="1">
        <f t="shared" si="85"/>
        <v>15734.969590734614</v>
      </c>
      <c r="R304" s="3">
        <f t="shared" si="86"/>
        <v>108.48879634349987</v>
      </c>
      <c r="S304">
        <f t="shared" si="87"/>
        <v>0.79817338063524113</v>
      </c>
      <c r="T304" t="str">
        <f t="shared" si="91"/>
        <v>-1000</v>
      </c>
      <c r="U304" t="str">
        <f t="shared" si="92"/>
        <v>-1000</v>
      </c>
      <c r="V304" t="str">
        <f t="shared" si="93"/>
        <v>-1000</v>
      </c>
      <c r="W304" t="str">
        <f t="shared" si="80"/>
        <v>-1000</v>
      </c>
      <c r="X304" t="str">
        <f t="shared" si="88"/>
        <v>-1000</v>
      </c>
      <c r="AO304" s="9"/>
    </row>
    <row r="305" spans="1:41" x14ac:dyDescent="0.35">
      <c r="A305">
        <v>4.9166699999999999</v>
      </c>
      <c r="B305">
        <v>295.00020000000001</v>
      </c>
      <c r="C305">
        <v>10</v>
      </c>
      <c r="D305">
        <v>14268.69</v>
      </c>
      <c r="E305">
        <v>0.65200000000000002</v>
      </c>
      <c r="F305">
        <v>15628.5</v>
      </c>
      <c r="G305">
        <v>301</v>
      </c>
      <c r="H305">
        <v>-3651</v>
      </c>
      <c r="I305">
        <v>1387</v>
      </c>
      <c r="J305">
        <v>-4088</v>
      </c>
      <c r="K305" t="s">
        <v>38</v>
      </c>
      <c r="P305">
        <f t="shared" si="84"/>
        <v>1.7249955900511545E-2</v>
      </c>
      <c r="Q305" s="1">
        <f t="shared" si="85"/>
        <v>14269.1175727513</v>
      </c>
      <c r="R305" s="3">
        <f t="shared" si="86"/>
        <v>98.38210245180386</v>
      </c>
      <c r="S305">
        <f t="shared" si="87"/>
        <v>0.72381644883705842</v>
      </c>
      <c r="T305" t="str">
        <f t="shared" si="91"/>
        <v>-1000</v>
      </c>
      <c r="U305" t="str">
        <f t="shared" si="92"/>
        <v>-1000</v>
      </c>
      <c r="V305" t="str">
        <f t="shared" si="93"/>
        <v>-1000</v>
      </c>
      <c r="W305" t="str">
        <f t="shared" si="80"/>
        <v>-1000</v>
      </c>
      <c r="X305" t="str">
        <f t="shared" si="88"/>
        <v>-1000</v>
      </c>
      <c r="AO305" s="9"/>
    </row>
    <row r="306" spans="1:41" x14ac:dyDescent="0.35">
      <c r="A306">
        <v>4.9333299999999998</v>
      </c>
      <c r="B306">
        <v>295.99979999999999</v>
      </c>
      <c r="C306">
        <v>10</v>
      </c>
      <c r="D306">
        <v>14198.67</v>
      </c>
      <c r="E306">
        <v>0.65249999999999997</v>
      </c>
      <c r="F306">
        <v>15551.8</v>
      </c>
      <c r="G306">
        <v>302</v>
      </c>
      <c r="H306">
        <v>-3521</v>
      </c>
      <c r="I306">
        <v>1363</v>
      </c>
      <c r="J306">
        <v>-4004</v>
      </c>
      <c r="K306" t="s">
        <v>41</v>
      </c>
      <c r="P306">
        <f t="shared" si="84"/>
        <v>1.7473981301816866E-2</v>
      </c>
      <c r="Q306" s="1">
        <f t="shared" si="85"/>
        <v>14199.089014807158</v>
      </c>
      <c r="R306" s="3">
        <f t="shared" si="86"/>
        <v>97.899272541188409</v>
      </c>
      <c r="S306">
        <f t="shared" si="87"/>
        <v>0.72026417436248946</v>
      </c>
      <c r="T306" t="str">
        <f t="shared" si="91"/>
        <v>-1000</v>
      </c>
      <c r="U306" t="str">
        <f t="shared" si="92"/>
        <v>-1000</v>
      </c>
      <c r="V306" t="str">
        <f t="shared" si="93"/>
        <v>-1000</v>
      </c>
      <c r="W306" t="str">
        <f t="shared" si="80"/>
        <v>-1000</v>
      </c>
      <c r="X306" t="str">
        <f t="shared" si="88"/>
        <v>-1000</v>
      </c>
      <c r="AO306" s="9"/>
    </row>
    <row r="307" spans="1:41" x14ac:dyDescent="0.35">
      <c r="A307">
        <v>4.95</v>
      </c>
      <c r="B307">
        <v>297</v>
      </c>
      <c r="C307">
        <v>10</v>
      </c>
      <c r="D307">
        <v>13813.84</v>
      </c>
      <c r="E307">
        <v>0.65249999999999997</v>
      </c>
      <c r="F307">
        <v>15130.3</v>
      </c>
      <c r="G307">
        <v>303</v>
      </c>
      <c r="H307">
        <v>-3509</v>
      </c>
      <c r="I307">
        <v>1361</v>
      </c>
      <c r="J307">
        <v>-4005</v>
      </c>
      <c r="K307" t="s">
        <v>41</v>
      </c>
      <c r="P307">
        <f t="shared" si="84"/>
        <v>1.7473981301816866E-2</v>
      </c>
      <c r="Q307" s="1">
        <f t="shared" si="85"/>
        <v>13814.251502767316</v>
      </c>
      <c r="R307" s="3">
        <f t="shared" si="86"/>
        <v>95.245911298366948</v>
      </c>
      <c r="S307">
        <f t="shared" si="87"/>
        <v>0.70074287460980555</v>
      </c>
      <c r="T307" t="str">
        <f t="shared" si="91"/>
        <v>-1000</v>
      </c>
      <c r="U307" t="str">
        <f t="shared" si="92"/>
        <v>-1000</v>
      </c>
      <c r="V307" t="str">
        <f t="shared" si="93"/>
        <v>-1000</v>
      </c>
      <c r="W307" t="str">
        <f t="shared" si="80"/>
        <v>-1000</v>
      </c>
      <c r="X307" t="str">
        <f t="shared" si="88"/>
        <v>-1000</v>
      </c>
      <c r="AO307" s="9"/>
    </row>
    <row r="1004" spans="16:24" x14ac:dyDescent="0.35">
      <c r="P1004">
        <f t="shared" ref="P1004:P1008" si="94">(E1004-$E$10)/$F$5</f>
        <v>-0.27487916740165819</v>
      </c>
      <c r="Q1004" t="str">
        <f t="shared" ref="Q1004:Q1008" si="95">IF(F1004&gt;0,F1004/(PI()*($F$4/2)^2)," ")</f>
        <v xml:space="preserve"> </v>
      </c>
      <c r="S1004" t="e">
        <f t="shared" ref="S1004:S1008" si="96">Q1004/$AE$2</f>
        <v>#VALUE!</v>
      </c>
      <c r="T1004" t="str">
        <f t="shared" ref="T1004:W1008" si="97">IFERROR(IF(AND(ROW(T1004)&gt;$O$3,ROW(T1004)&lt;$O$4),L1004,"-1000"),-1000)</f>
        <v>-1000</v>
      </c>
      <c r="U1004" t="str">
        <f t="shared" si="97"/>
        <v>-1000</v>
      </c>
      <c r="V1004" t="str">
        <f t="shared" si="97"/>
        <v>-1000</v>
      </c>
      <c r="W1004" t="str">
        <f t="shared" si="97"/>
        <v>-1000</v>
      </c>
      <c r="X1004" t="str">
        <f t="shared" ref="X1004:X1008" si="98">IFERROR(IF(AND(ROW(W1004)&gt;$O$3,ROW(W1004)&lt;$O$4),Q1004,"-1000"),-1000)</f>
        <v>-1000</v>
      </c>
    </row>
    <row r="1005" spans="16:24" x14ac:dyDescent="0.35">
      <c r="P1005">
        <f t="shared" si="94"/>
        <v>-0.27487916740165819</v>
      </c>
      <c r="Q1005" t="str">
        <f t="shared" si="95"/>
        <v xml:space="preserve"> </v>
      </c>
      <c r="S1005" t="e">
        <f t="shared" si="96"/>
        <v>#VALUE!</v>
      </c>
      <c r="T1005" t="str">
        <f t="shared" si="97"/>
        <v>-1000</v>
      </c>
      <c r="U1005" t="str">
        <f t="shared" si="97"/>
        <v>-1000</v>
      </c>
      <c r="V1005" t="str">
        <f t="shared" si="97"/>
        <v>-1000</v>
      </c>
      <c r="W1005" t="str">
        <f t="shared" si="97"/>
        <v>-1000</v>
      </c>
      <c r="X1005" t="str">
        <f t="shared" si="98"/>
        <v>-1000</v>
      </c>
    </row>
    <row r="1006" spans="16:24" x14ac:dyDescent="0.35">
      <c r="P1006">
        <f t="shared" si="94"/>
        <v>-0.27487916740165819</v>
      </c>
      <c r="Q1006" t="str">
        <f t="shared" si="95"/>
        <v xml:space="preserve"> </v>
      </c>
      <c r="S1006" t="e">
        <f t="shared" si="96"/>
        <v>#VALUE!</v>
      </c>
      <c r="T1006" t="str">
        <f t="shared" si="97"/>
        <v>-1000</v>
      </c>
      <c r="U1006" t="str">
        <f t="shared" si="97"/>
        <v>-1000</v>
      </c>
      <c r="V1006" t="str">
        <f t="shared" si="97"/>
        <v>-1000</v>
      </c>
      <c r="W1006" t="str">
        <f t="shared" si="97"/>
        <v>-1000</v>
      </c>
      <c r="X1006" t="str">
        <f t="shared" si="98"/>
        <v>-1000</v>
      </c>
    </row>
    <row r="1007" spans="16:24" x14ac:dyDescent="0.35">
      <c r="P1007">
        <f t="shared" si="94"/>
        <v>-0.27487916740165819</v>
      </c>
      <c r="Q1007" t="str">
        <f t="shared" si="95"/>
        <v xml:space="preserve"> </v>
      </c>
      <c r="S1007" t="e">
        <f t="shared" si="96"/>
        <v>#VALUE!</v>
      </c>
      <c r="T1007" t="str">
        <f t="shared" si="97"/>
        <v>-1000</v>
      </c>
      <c r="U1007" t="str">
        <f t="shared" si="97"/>
        <v>-1000</v>
      </c>
      <c r="V1007" t="str">
        <f t="shared" si="97"/>
        <v>-1000</v>
      </c>
      <c r="W1007" t="str">
        <f t="shared" si="97"/>
        <v>-1000</v>
      </c>
      <c r="X1007" t="str">
        <f t="shared" si="98"/>
        <v>-1000</v>
      </c>
    </row>
    <row r="1008" spans="16:24" x14ac:dyDescent="0.35">
      <c r="P1008">
        <f t="shared" si="94"/>
        <v>-0.27487916740165819</v>
      </c>
      <c r="Q1008" t="str">
        <f t="shared" si="95"/>
        <v xml:space="preserve"> </v>
      </c>
      <c r="S1008" t="e">
        <f t="shared" si="96"/>
        <v>#VALUE!</v>
      </c>
      <c r="T1008" t="str">
        <f t="shared" si="97"/>
        <v>-1000</v>
      </c>
      <c r="U1008" t="str">
        <f t="shared" si="97"/>
        <v>-1000</v>
      </c>
      <c r="V1008" t="str">
        <f t="shared" si="97"/>
        <v>-1000</v>
      </c>
      <c r="W1008" t="str">
        <f t="shared" si="97"/>
        <v>-1000</v>
      </c>
      <c r="X1008" t="str">
        <f t="shared" si="98"/>
        <v>-1000</v>
      </c>
    </row>
  </sheetData>
  <mergeCells count="2">
    <mergeCell ref="T8:V8"/>
    <mergeCell ref="H6:K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CN420"/>
  <sheetViews>
    <sheetView workbookViewId="0">
      <selection activeCell="B2" sqref="B2"/>
    </sheetView>
  </sheetViews>
  <sheetFormatPr defaultRowHeight="14.5" x14ac:dyDescent="0.35"/>
  <cols>
    <col min="2" max="2" width="20.26953125" bestFit="1" customWidth="1"/>
    <col min="3" max="3" width="11.1796875" customWidth="1"/>
    <col min="4" max="4" width="9.54296875" bestFit="1" customWidth="1"/>
    <col min="23" max="28" width="8.1796875" customWidth="1"/>
    <col min="29" max="29" width="15.453125" bestFit="1" customWidth="1"/>
    <col min="30" max="30" width="11.81640625" bestFit="1" customWidth="1"/>
    <col min="31" max="32" width="8.1796875" customWidth="1"/>
    <col min="33" max="33" width="15.453125" bestFit="1" customWidth="1"/>
    <col min="34" max="36" width="8.1796875" customWidth="1"/>
    <col min="37" max="37" width="15.453125" bestFit="1" customWidth="1"/>
    <col min="38" max="38" width="8.1796875" customWidth="1"/>
    <col min="40" max="40" width="9.81640625" bestFit="1" customWidth="1"/>
    <col min="43" max="43" width="12.26953125" customWidth="1"/>
    <col min="44" max="46" width="8.1796875" customWidth="1"/>
    <col min="47" max="47" width="15.453125" bestFit="1" customWidth="1"/>
    <col min="48" max="48" width="8.1796875" customWidth="1"/>
    <col min="49" max="49" width="10.7265625" customWidth="1"/>
    <col min="50" max="50" width="8.1796875" customWidth="1"/>
    <col min="51" max="51" width="15.453125" bestFit="1" customWidth="1"/>
    <col min="52" max="54" width="8.1796875" customWidth="1"/>
    <col min="55" max="55" width="15.453125" bestFit="1" customWidth="1"/>
    <col min="56" max="56" width="11.26953125" customWidth="1"/>
    <col min="57" max="58" width="8.1796875" customWidth="1"/>
    <col min="59" max="59" width="15.453125" bestFit="1" customWidth="1"/>
    <col min="60" max="62" width="8.1796875" customWidth="1"/>
    <col min="63" max="63" width="15.453125" bestFit="1" customWidth="1"/>
    <col min="64" max="66" width="8.1796875" customWidth="1"/>
    <col min="67" max="67" width="15.453125" bestFit="1" customWidth="1"/>
    <col min="68" max="68" width="9.453125" customWidth="1"/>
    <col min="69" max="70" width="8.1796875" customWidth="1"/>
    <col min="72" max="72" width="9.7265625" customWidth="1"/>
    <col min="73" max="73" width="13.26953125" customWidth="1"/>
    <col min="75" max="75" width="10.54296875" bestFit="1" customWidth="1"/>
    <col min="76" max="78" width="8.1796875" customWidth="1"/>
    <col min="79" max="79" width="15.453125" bestFit="1" customWidth="1"/>
    <col min="80" max="80" width="12" bestFit="1" customWidth="1"/>
    <col min="81" max="81" width="9.54296875" bestFit="1" customWidth="1"/>
    <col min="83" max="83" width="9.54296875" bestFit="1" customWidth="1"/>
  </cols>
  <sheetData>
    <row r="2" spans="1:92" x14ac:dyDescent="0.35">
      <c r="B2" t="s">
        <v>56</v>
      </c>
      <c r="C2" s="2"/>
      <c r="M2" t="s">
        <v>0</v>
      </c>
      <c r="N2" t="s">
        <v>52</v>
      </c>
      <c r="O2" t="s">
        <v>1</v>
      </c>
      <c r="P2" t="s">
        <v>2</v>
      </c>
      <c r="Q2" t="s">
        <v>3</v>
      </c>
      <c r="S2" t="s">
        <v>57</v>
      </c>
      <c r="T2" t="s">
        <v>58</v>
      </c>
      <c r="U2" t="s">
        <v>59</v>
      </c>
      <c r="V2" t="s">
        <v>60</v>
      </c>
      <c r="AC2" t="s">
        <v>8</v>
      </c>
      <c r="AE2" s="1">
        <f>MAX(Q10:Q1011)</f>
        <v>19625.054062631101</v>
      </c>
      <c r="AF2" t="s">
        <v>9</v>
      </c>
      <c r="AG2">
        <f>CONVERT(AE2,"psi","Pa")/(1000000)</f>
        <v>135.30998462714916</v>
      </c>
      <c r="AH2" t="s">
        <v>10</v>
      </c>
      <c r="AJ2" s="1"/>
      <c r="AO2" s="1"/>
      <c r="AR2" s="1"/>
      <c r="BA2" s="1"/>
      <c r="BF2" s="1"/>
      <c r="BK2" s="1"/>
      <c r="BP2" s="1"/>
      <c r="BU2" s="1"/>
      <c r="BZ2" s="1"/>
      <c r="CE2" s="1"/>
      <c r="CN2" s="1"/>
    </row>
    <row r="3" spans="1:92" x14ac:dyDescent="0.35">
      <c r="F3" t="s">
        <v>11</v>
      </c>
      <c r="M3" t="s">
        <v>12</v>
      </c>
      <c r="N3">
        <v>0.4</v>
      </c>
      <c r="O3">
        <f>MATCH(N3,S10:S1011)</f>
        <v>67</v>
      </c>
      <c r="P3" t="str">
        <f>CONCATENATE("Q",$O3)</f>
        <v>Q67</v>
      </c>
      <c r="Q3" t="str">
        <f>CONCATENATE("P",$O3)</f>
        <v>P67</v>
      </c>
      <c r="S3" t="str">
        <f>CONCATENATE("L",$O3)</f>
        <v>L67</v>
      </c>
      <c r="T3" t="str">
        <f>CONCATENATE("M",$O3)</f>
        <v>M67</v>
      </c>
      <c r="U3" t="str">
        <f>CONCATENATE("N",$O3)</f>
        <v>N67</v>
      </c>
      <c r="V3" t="str">
        <f>CONCATENATE("O",$O3)</f>
        <v>O67</v>
      </c>
      <c r="AR3" s="1"/>
    </row>
    <row r="4" spans="1:92" x14ac:dyDescent="0.35">
      <c r="B4" t="s">
        <v>13</v>
      </c>
      <c r="C4">
        <v>29.9925</v>
      </c>
      <c r="E4" t="s">
        <v>14</v>
      </c>
      <c r="F4">
        <f>CONVERT(C4,"mm","in")</f>
        <v>1.1808070866141731</v>
      </c>
      <c r="M4" t="s">
        <v>15</v>
      </c>
      <c r="N4">
        <v>0.5</v>
      </c>
      <c r="O4">
        <f>MATCH(N4,S10:S1012)</f>
        <v>96</v>
      </c>
      <c r="P4" t="str">
        <f>CONCATENATE("Q",$O4)</f>
        <v>Q96</v>
      </c>
      <c r="Q4" t="str">
        <f>CONCATENATE("P",$O4)</f>
        <v>P96</v>
      </c>
      <c r="S4" t="str">
        <f>CONCATENATE("L",$O4)</f>
        <v>L96</v>
      </c>
      <c r="T4" t="str">
        <f>CONCATENATE("M",$O4)</f>
        <v>M96</v>
      </c>
      <c r="U4" t="str">
        <f>CONCATENATE("N",$O4)</f>
        <v>N96</v>
      </c>
      <c r="V4" t="str">
        <f>CONCATENATE("O",$O4)</f>
        <v>O96</v>
      </c>
      <c r="AD4" t="s">
        <v>9</v>
      </c>
      <c r="AE4" t="s">
        <v>16</v>
      </c>
      <c r="AG4" t="s">
        <v>17</v>
      </c>
    </row>
    <row r="5" spans="1:92" x14ac:dyDescent="0.35">
      <c r="B5" t="s">
        <v>18</v>
      </c>
      <c r="C5">
        <v>63.397500000000001</v>
      </c>
      <c r="E5" t="s">
        <v>19</v>
      </c>
      <c r="F5">
        <f>CONVERT(C5,"mm","in")</f>
        <v>2.4959645669291342</v>
      </c>
      <c r="AC5" t="s">
        <v>20</v>
      </c>
      <c r="AD5">
        <f ca="1">SLOPE(INDIRECT(P3):INDIRECT(P4),INDIRECT(Q3):INDIRECT(Q4))</f>
        <v>1283427.0063136013</v>
      </c>
      <c r="AE5" s="3">
        <f ca="1">AD5/1000000</f>
        <v>1.2834270063136013</v>
      </c>
      <c r="AG5" s="4">
        <f ca="1">CONVERT(AD5,"psi","Pa")/1000000000</f>
        <v>8.8489177120299392</v>
      </c>
      <c r="AI5" s="3"/>
      <c r="AK5" s="4"/>
      <c r="AM5" s="3"/>
      <c r="AN5" s="3"/>
      <c r="AO5" s="4"/>
      <c r="AW5" s="3"/>
      <c r="AY5" s="4"/>
      <c r="BA5" s="3"/>
      <c r="BC5" s="4"/>
      <c r="BE5" s="3"/>
      <c r="BG5" s="4"/>
      <c r="BI5" s="3"/>
      <c r="BK5" s="4"/>
      <c r="BM5" s="3"/>
      <c r="BO5" s="4"/>
      <c r="BQ5" s="3"/>
      <c r="BS5" s="4"/>
      <c r="BU5" s="3"/>
      <c r="BW5" s="4"/>
      <c r="CB5" s="5"/>
      <c r="CC5" s="3"/>
      <c r="CE5" s="4"/>
    </row>
    <row r="6" spans="1:92" x14ac:dyDescent="0.35">
      <c r="H6" s="15" t="s">
        <v>51</v>
      </c>
      <c r="I6" s="15"/>
      <c r="J6" s="15"/>
      <c r="K6" s="15"/>
      <c r="AC6" t="s">
        <v>4</v>
      </c>
      <c r="AD6" s="5">
        <f ca="1">SLOPE(INDIRECT(P3):INDIRECT(P4),INDIRECT(S3):INDIRECT(S4))</f>
        <v>6649144.9352540383</v>
      </c>
      <c r="AE6" s="3"/>
      <c r="AG6" s="4">
        <f t="shared" ref="AG6:AG8" ca="1" si="0">CONVERT(AD6,"psi","Pa")/1000000000</f>
        <v>45.844240535676256</v>
      </c>
      <c r="AH6" s="5"/>
      <c r="AI6" s="3"/>
      <c r="AK6" s="4"/>
      <c r="AL6" s="5"/>
      <c r="AM6" s="3"/>
      <c r="AN6" s="3"/>
      <c r="AO6" s="4"/>
      <c r="AV6" s="5"/>
      <c r="AW6" s="3"/>
      <c r="AY6" s="4"/>
      <c r="AZ6" s="5"/>
      <c r="BA6" s="3"/>
      <c r="BC6" s="4"/>
      <c r="BD6" s="5"/>
      <c r="BE6" s="3"/>
      <c r="BG6" s="4"/>
      <c r="BH6" s="5"/>
      <c r="BI6" s="3"/>
      <c r="BK6" s="4"/>
      <c r="BL6" s="5"/>
      <c r="BM6" s="3"/>
      <c r="BO6" s="4"/>
      <c r="BP6" s="5"/>
      <c r="BQ6" s="3"/>
      <c r="BS6" s="4"/>
      <c r="BT6" s="5"/>
      <c r="BU6" s="3"/>
      <c r="BW6" s="4"/>
      <c r="CB6" s="5"/>
      <c r="CC6" s="3"/>
      <c r="CE6" s="4"/>
    </row>
    <row r="7" spans="1:92" x14ac:dyDescent="0.35">
      <c r="B7" t="s">
        <v>21</v>
      </c>
      <c r="C7">
        <v>3000</v>
      </c>
      <c r="H7" t="s">
        <v>22</v>
      </c>
      <c r="I7" t="s">
        <v>23</v>
      </c>
      <c r="J7" t="s">
        <v>24</v>
      </c>
      <c r="K7" t="s">
        <v>25</v>
      </c>
      <c r="L7" t="s">
        <v>22</v>
      </c>
      <c r="M7" t="s">
        <v>23</v>
      </c>
      <c r="N7" t="s">
        <v>24</v>
      </c>
      <c r="O7" t="s">
        <v>25</v>
      </c>
      <c r="AC7" t="s">
        <v>5</v>
      </c>
      <c r="AD7" s="3">
        <f ca="1">-1*SLOPE(INDIRECT(T3):INDIRECT(T4),INDIRECT(S3):INDIRECT(S4))</f>
        <v>0.21082024155195908</v>
      </c>
      <c r="AE7" s="3">
        <f ca="1">AD7</f>
        <v>0.21082024155195908</v>
      </c>
      <c r="AG7" s="3">
        <f ca="1">AD7</f>
        <v>0.21082024155195908</v>
      </c>
      <c r="AH7" s="3"/>
      <c r="AI7" s="3"/>
      <c r="AK7" s="3"/>
      <c r="AL7" s="3"/>
      <c r="AM7" s="3"/>
      <c r="AN7" s="5"/>
      <c r="AO7" s="3"/>
      <c r="AV7" s="3"/>
      <c r="AW7" s="3"/>
      <c r="AY7" s="3"/>
      <c r="AZ7" s="3"/>
      <c r="BA7" s="3"/>
      <c r="BC7" s="3"/>
      <c r="BD7" s="3"/>
      <c r="BE7" s="3"/>
      <c r="BG7" s="3"/>
      <c r="BH7" s="3"/>
      <c r="BI7" s="3"/>
      <c r="BK7" s="3"/>
      <c r="BL7" s="3"/>
      <c r="BM7" s="3"/>
      <c r="BO7" s="3"/>
      <c r="BP7" s="3"/>
      <c r="BQ7" s="3"/>
      <c r="BS7" s="3"/>
      <c r="BT7" s="3"/>
      <c r="BU7" s="3"/>
      <c r="BW7" s="3"/>
      <c r="CB7" s="3"/>
      <c r="CC7" s="3"/>
      <c r="CE7" s="3"/>
    </row>
    <row r="8" spans="1:92" x14ac:dyDescent="0.35">
      <c r="H8" t="s">
        <v>26</v>
      </c>
      <c r="I8" t="s">
        <v>26</v>
      </c>
      <c r="J8" t="s">
        <v>26</v>
      </c>
      <c r="K8" t="s">
        <v>26</v>
      </c>
      <c r="T8" s="15" t="s">
        <v>27</v>
      </c>
      <c r="U8" s="15"/>
      <c r="V8" s="15"/>
      <c r="AC8" t="s">
        <v>6</v>
      </c>
      <c r="AD8" s="5">
        <f ca="1">SLOPE(INDIRECT(P3):INDIRECT(P4),INDIRECT(U3):INDIRECT(U4))</f>
        <v>4360311.7366623748</v>
      </c>
      <c r="AE8" s="3"/>
      <c r="AG8" s="4">
        <f t="shared" ca="1" si="0"/>
        <v>30.063291146840516</v>
      </c>
      <c r="AI8" s="3"/>
      <c r="AK8" s="4"/>
      <c r="AM8" s="3"/>
      <c r="AN8" s="3"/>
      <c r="AO8" s="4"/>
      <c r="AU8" s="5"/>
      <c r="AW8" s="3"/>
      <c r="AY8" s="4"/>
      <c r="BA8" s="3"/>
      <c r="BC8" s="4"/>
      <c r="BE8" s="3"/>
      <c r="BG8" s="4"/>
      <c r="BI8" s="3"/>
      <c r="BK8" s="4"/>
      <c r="BM8" s="3"/>
      <c r="BO8" s="4"/>
      <c r="BQ8" s="3"/>
      <c r="BS8" s="4"/>
      <c r="BU8" s="3"/>
      <c r="BW8" s="4"/>
      <c r="CB8" s="5"/>
      <c r="CC8" s="3"/>
      <c r="CE8" s="4"/>
    </row>
    <row r="9" spans="1:92" x14ac:dyDescent="0.35">
      <c r="A9" t="s">
        <v>28</v>
      </c>
      <c r="B9" t="s">
        <v>29</v>
      </c>
      <c r="C9" t="s">
        <v>30</v>
      </c>
      <c r="D9" t="s">
        <v>31</v>
      </c>
      <c r="E9" t="s">
        <v>32</v>
      </c>
      <c r="F9" t="s">
        <v>33</v>
      </c>
      <c r="G9" t="s">
        <v>29</v>
      </c>
      <c r="H9" t="s">
        <v>34</v>
      </c>
      <c r="I9" t="s">
        <v>34</v>
      </c>
      <c r="J9" t="s">
        <v>34</v>
      </c>
      <c r="K9" t="s">
        <v>34</v>
      </c>
      <c r="L9" t="s">
        <v>44</v>
      </c>
      <c r="M9" t="s">
        <v>45</v>
      </c>
      <c r="N9" t="s">
        <v>46</v>
      </c>
      <c r="O9" t="s">
        <v>47</v>
      </c>
      <c r="P9" t="s">
        <v>35</v>
      </c>
      <c r="Q9" t="s">
        <v>36</v>
      </c>
      <c r="R9" t="s">
        <v>42</v>
      </c>
      <c r="S9" t="s">
        <v>37</v>
      </c>
      <c r="T9" t="s">
        <v>44</v>
      </c>
      <c r="U9" t="s">
        <v>45</v>
      </c>
      <c r="V9" t="s">
        <v>46</v>
      </c>
      <c r="W9" t="s">
        <v>47</v>
      </c>
      <c r="X9" t="s">
        <v>48</v>
      </c>
      <c r="Y9" t="s">
        <v>49</v>
      </c>
      <c r="Z9" t="s">
        <v>50</v>
      </c>
      <c r="AC9" t="s">
        <v>7</v>
      </c>
      <c r="AD9" s="3" t="e">
        <f ca="1">-1*SLOPE(INDIRECT(V3):INDIRECT(V4),INDIRECT(U3):INDIRECT(U4))</f>
        <v>#VALUE!</v>
      </c>
      <c r="AE9" s="3" t="e">
        <f ca="1">AD9</f>
        <v>#VALUE!</v>
      </c>
      <c r="AG9" s="3" t="e">
        <f ca="1">AD9</f>
        <v>#VALUE!</v>
      </c>
      <c r="AH9" s="3"/>
      <c r="AI9" s="3"/>
      <c r="AL9" s="3"/>
      <c r="AM9" s="3"/>
      <c r="AO9" s="3"/>
      <c r="AP9" s="8"/>
      <c r="AQ9" s="8"/>
      <c r="AU9" s="5"/>
      <c r="AV9" s="3"/>
      <c r="AW9" s="3"/>
      <c r="AY9" s="3"/>
      <c r="AZ9" s="3"/>
      <c r="BA9" s="3"/>
      <c r="BC9" s="3"/>
      <c r="BD9" s="3"/>
      <c r="BE9" s="3"/>
      <c r="BG9" s="3"/>
      <c r="BH9" s="3"/>
      <c r="BI9" s="3"/>
      <c r="BK9" s="3"/>
      <c r="BL9" s="3"/>
      <c r="BM9" s="3"/>
      <c r="BO9" s="3"/>
      <c r="BP9" s="3"/>
      <c r="BQ9" s="3"/>
      <c r="BS9" s="3"/>
      <c r="BV9" s="3"/>
      <c r="BW9" s="3"/>
      <c r="BY9" s="3"/>
      <c r="CD9" s="3"/>
      <c r="CE9" s="3"/>
      <c r="CG9" s="3"/>
    </row>
    <row r="10" spans="1:92" x14ac:dyDescent="0.35">
      <c r="A10">
        <v>0</v>
      </c>
      <c r="B10">
        <v>0</v>
      </c>
      <c r="C10">
        <v>10</v>
      </c>
      <c r="D10">
        <v>3057.1640000000002</v>
      </c>
      <c r="E10">
        <v>0.50749999999999995</v>
      </c>
      <c r="F10">
        <v>3347.9</v>
      </c>
      <c r="G10">
        <v>10</v>
      </c>
      <c r="H10">
        <v>20</v>
      </c>
      <c r="I10">
        <v>1006</v>
      </c>
      <c r="J10">
        <v>-400</v>
      </c>
      <c r="K10" t="s">
        <v>38</v>
      </c>
      <c r="L10">
        <f>-(H10-$H$10)/(1000000)</f>
        <v>0</v>
      </c>
      <c r="M10">
        <f>-(I10-$I$10)/(1000000)</f>
        <v>0</v>
      </c>
      <c r="N10">
        <f>-(J10-$J$10)/(1000000)</f>
        <v>0</v>
      </c>
      <c r="O10" t="e">
        <f t="shared" ref="O10:O73" si="1">K10/(1000000)</f>
        <v>#VALUE!</v>
      </c>
      <c r="P10">
        <f t="shared" ref="P10:P73" si="2">(E19-$E$10)/$F$5</f>
        <v>4.8077605583819993E-4</v>
      </c>
      <c r="Q10">
        <f>IF(F19&gt;0,F19/(PI()*($F$4/2)^2)," ")</f>
        <v>3622.5502401672125</v>
      </c>
      <c r="R10">
        <f>CONVERT(Q10,"psi","MPa")</f>
        <v>24.976604688261688</v>
      </c>
      <c r="S10">
        <f t="shared" ref="S10:S73" si="3">Q10/$AE$2</f>
        <v>0.18458803876953717</v>
      </c>
      <c r="T10" t="str">
        <f t="shared" ref="T10:T41" si="4">IFERROR(IF(AND(ROW(T10)&gt;$O$3,ROW(T10)&lt;$O$4),L10,"-1000"),-1000)</f>
        <v>-1000</v>
      </c>
      <c r="U10" t="str">
        <f t="shared" ref="U10:U41" si="5">IFERROR(IF(AND(ROW(U10)&gt;$O$3,ROW(U10)&lt;$O$4),M10,"-1000"),-1000)</f>
        <v>-1000</v>
      </c>
      <c r="V10" t="str">
        <f t="shared" ref="V10:V41" si="6">IFERROR(IF(AND(ROW(V10)&gt;$O$3,ROW(V10)&lt;$O$4),N10,"-1000"),-1000)</f>
        <v>-1000</v>
      </c>
      <c r="W10" t="str">
        <f t="shared" ref="W10:W41" si="7">IFERROR(IF(AND(ROW(W10)&gt;$O$3,ROW(W10)&lt;$O$4),O10,"-1000"),-1000)</f>
        <v>-1000</v>
      </c>
      <c r="X10" t="str">
        <f t="shared" ref="X10:X73" si="8">IFERROR(IF(AND(ROW(W10)&gt;$O$3,ROW(W10)&lt;$O$4),Q10,"-1000"),-1000)</f>
        <v>-1000</v>
      </c>
      <c r="Y10">
        <f>AVERAGE(L10,N10)</f>
        <v>0</v>
      </c>
      <c r="Z10">
        <f>M10</f>
        <v>0</v>
      </c>
      <c r="AK10" s="1"/>
      <c r="AN10" s="3"/>
      <c r="AO10" s="13"/>
      <c r="AP10" s="1"/>
    </row>
    <row r="11" spans="1:92" x14ac:dyDescent="0.35">
      <c r="A11">
        <v>1.6670000000000001E-2</v>
      </c>
      <c r="B11">
        <v>1.0002</v>
      </c>
      <c r="C11">
        <v>10</v>
      </c>
      <c r="D11">
        <v>3104.2829999999999</v>
      </c>
      <c r="E11">
        <v>0.50749999999999995</v>
      </c>
      <c r="F11">
        <v>3399.5</v>
      </c>
      <c r="G11">
        <v>11</v>
      </c>
      <c r="H11">
        <v>19</v>
      </c>
      <c r="I11">
        <v>1006</v>
      </c>
      <c r="J11">
        <v>-403</v>
      </c>
      <c r="K11" t="s">
        <v>38</v>
      </c>
      <c r="L11">
        <f t="shared" ref="L11:L74" si="9">-(H11-$H$10)/(1000000)</f>
        <v>9.9999999999999995E-7</v>
      </c>
      <c r="M11">
        <f t="shared" ref="M11:M74" si="10">-(I11-$I$10)/(1000000)</f>
        <v>0</v>
      </c>
      <c r="N11">
        <f t="shared" ref="N11:N74" si="11">-(J11-$J$10)/(1000000)</f>
        <v>3.0000000000000001E-6</v>
      </c>
      <c r="O11" t="e">
        <f t="shared" si="1"/>
        <v>#VALUE!</v>
      </c>
      <c r="P11">
        <f t="shared" si="2"/>
        <v>4.8077605583819993E-4</v>
      </c>
      <c r="Q11">
        <f t="shared" ref="Q11:Q74" si="12">IF(F20&gt;0,F20/(PI()*($F$4/2)^2)," ")</f>
        <v>3617.8017498095446</v>
      </c>
      <c r="R11">
        <f t="shared" ref="R11:R74" si="13">CONVERT(Q11,"psi","MPa")</f>
        <v>24.943864999736618</v>
      </c>
      <c r="S11">
        <f t="shared" si="3"/>
        <v>0.18434607814397588</v>
      </c>
      <c r="T11" t="str">
        <f t="shared" si="4"/>
        <v>-1000</v>
      </c>
      <c r="U11" t="str">
        <f t="shared" si="5"/>
        <v>-1000</v>
      </c>
      <c r="V11" t="str">
        <f t="shared" si="6"/>
        <v>-1000</v>
      </c>
      <c r="W11" t="str">
        <f t="shared" si="7"/>
        <v>-1000</v>
      </c>
      <c r="X11" t="str">
        <f t="shared" si="8"/>
        <v>-1000</v>
      </c>
      <c r="Y11">
        <f t="shared" ref="Y11:Y74" si="14">AVERAGE(L11,N11)</f>
        <v>1.9999999999999999E-6</v>
      </c>
      <c r="Z11">
        <f t="shared" ref="Z11:Z74" si="15">M11</f>
        <v>0</v>
      </c>
      <c r="AC11" t="s">
        <v>39</v>
      </c>
      <c r="AD11" s="10">
        <f ca="1">AVERAGE(AD6,AD8)</f>
        <v>5504728.335958207</v>
      </c>
      <c r="AG11" s="10">
        <f ca="1">AVERAGE(AG6,AG8)</f>
        <v>37.953765841258388</v>
      </c>
      <c r="AK11" s="1"/>
      <c r="AO11" s="10"/>
      <c r="AP11" s="1"/>
      <c r="AW11" s="1"/>
      <c r="AY11" s="10"/>
      <c r="BC11" s="10"/>
      <c r="BG11" s="10"/>
      <c r="BK11" s="10"/>
      <c r="BO11" s="10"/>
      <c r="BS11" s="10"/>
      <c r="BW11" s="10"/>
      <c r="CE11" s="10"/>
    </row>
    <row r="12" spans="1:92" x14ac:dyDescent="0.35">
      <c r="A12">
        <v>3.3329999999999999E-2</v>
      </c>
      <c r="B12">
        <v>1.9998</v>
      </c>
      <c r="C12">
        <v>10</v>
      </c>
      <c r="D12">
        <v>2982.4670000000001</v>
      </c>
      <c r="E12">
        <v>0.50749999999999995</v>
      </c>
      <c r="F12">
        <v>3266.1</v>
      </c>
      <c r="G12">
        <v>12</v>
      </c>
      <c r="H12">
        <v>0</v>
      </c>
      <c r="I12">
        <v>1010</v>
      </c>
      <c r="J12">
        <v>-422</v>
      </c>
      <c r="K12" t="s">
        <v>38</v>
      </c>
      <c r="L12">
        <f t="shared" si="9"/>
        <v>2.0000000000000002E-5</v>
      </c>
      <c r="M12">
        <f t="shared" si="10"/>
        <v>-3.9999999999999998E-6</v>
      </c>
      <c r="N12">
        <f t="shared" si="11"/>
        <v>2.1999999999999999E-5</v>
      </c>
      <c r="O12" t="e">
        <f t="shared" si="1"/>
        <v>#VALUE!</v>
      </c>
      <c r="P12">
        <f t="shared" si="2"/>
        <v>6.0097006979772764E-4</v>
      </c>
      <c r="Q12">
        <f t="shared" si="12"/>
        <v>3771.4884665779196</v>
      </c>
      <c r="R12">
        <f t="shared" si="13"/>
        <v>26.003497611038473</v>
      </c>
      <c r="S12">
        <f t="shared" si="3"/>
        <v>0.19217722685204577</v>
      </c>
      <c r="T12" t="str">
        <f t="shared" si="4"/>
        <v>-1000</v>
      </c>
      <c r="U12" t="str">
        <f t="shared" si="5"/>
        <v>-1000</v>
      </c>
      <c r="V12" t="str">
        <f t="shared" si="6"/>
        <v>-1000</v>
      </c>
      <c r="W12" t="str">
        <f t="shared" si="7"/>
        <v>-1000</v>
      </c>
      <c r="X12" t="str">
        <f t="shared" si="8"/>
        <v>-1000</v>
      </c>
      <c r="Y12">
        <f t="shared" si="14"/>
        <v>2.1000000000000002E-5</v>
      </c>
      <c r="Z12">
        <f t="shared" si="15"/>
        <v>-3.9999999999999998E-6</v>
      </c>
      <c r="AC12" t="s">
        <v>40</v>
      </c>
      <c r="AD12" s="3">
        <f ca="1">AD7</f>
        <v>0.21082024155195908</v>
      </c>
      <c r="AG12" s="3">
        <f ca="1">AG7</f>
        <v>0.21082024155195908</v>
      </c>
      <c r="AK12" s="1"/>
      <c r="AO12" s="3"/>
      <c r="AP12" s="1"/>
      <c r="AW12" s="1"/>
      <c r="AY12" s="3"/>
      <c r="BC12" s="3"/>
      <c r="BG12" s="3"/>
      <c r="BK12" s="3"/>
      <c r="BO12" s="3"/>
      <c r="BS12" s="3"/>
      <c r="BW12" s="3"/>
      <c r="CE12" s="3"/>
    </row>
    <row r="13" spans="1:92" x14ac:dyDescent="0.35">
      <c r="A13">
        <v>0.05</v>
      </c>
      <c r="B13">
        <v>3</v>
      </c>
      <c r="C13">
        <v>10</v>
      </c>
      <c r="D13">
        <v>3198.9769999999999</v>
      </c>
      <c r="E13">
        <v>0.50800000000000001</v>
      </c>
      <c r="F13">
        <v>3503.2</v>
      </c>
      <c r="G13">
        <v>13</v>
      </c>
      <c r="H13">
        <v>23</v>
      </c>
      <c r="I13">
        <v>1006</v>
      </c>
      <c r="J13">
        <v>-405</v>
      </c>
      <c r="K13" t="s">
        <v>38</v>
      </c>
      <c r="L13">
        <f t="shared" si="9"/>
        <v>-3.0000000000000001E-6</v>
      </c>
      <c r="M13">
        <f t="shared" si="10"/>
        <v>0</v>
      </c>
      <c r="N13">
        <f t="shared" si="11"/>
        <v>5.0000000000000004E-6</v>
      </c>
      <c r="O13" t="e">
        <f t="shared" si="1"/>
        <v>#VALUE!</v>
      </c>
      <c r="P13">
        <f t="shared" si="2"/>
        <v>6.0097006979772764E-4</v>
      </c>
      <c r="Q13">
        <f t="shared" si="12"/>
        <v>3766.3747077311996</v>
      </c>
      <c r="R13">
        <f t="shared" si="13"/>
        <v>25.968239484934546</v>
      </c>
      <c r="S13">
        <f t="shared" si="3"/>
        <v>0.19191665387067205</v>
      </c>
      <c r="T13" t="str">
        <f t="shared" si="4"/>
        <v>-1000</v>
      </c>
      <c r="U13" t="str">
        <f t="shared" si="5"/>
        <v>-1000</v>
      </c>
      <c r="V13" t="str">
        <f t="shared" si="6"/>
        <v>-1000</v>
      </c>
      <c r="W13" t="str">
        <f t="shared" si="7"/>
        <v>-1000</v>
      </c>
      <c r="X13" t="str">
        <f t="shared" si="8"/>
        <v>-1000</v>
      </c>
      <c r="Y13">
        <f t="shared" si="14"/>
        <v>1.0000000000000002E-6</v>
      </c>
      <c r="Z13">
        <f t="shared" si="15"/>
        <v>0</v>
      </c>
      <c r="AK13" s="1"/>
      <c r="AP13" s="1"/>
    </row>
    <row r="14" spans="1:92" x14ac:dyDescent="0.35">
      <c r="A14">
        <v>6.6669999999999993E-2</v>
      </c>
      <c r="B14">
        <v>4.0001999999999995</v>
      </c>
      <c r="C14">
        <v>10</v>
      </c>
      <c r="D14">
        <v>3169.3</v>
      </c>
      <c r="E14">
        <v>0.50800000000000001</v>
      </c>
      <c r="F14">
        <v>3470.7</v>
      </c>
      <c r="G14">
        <v>14</v>
      </c>
      <c r="H14">
        <v>7</v>
      </c>
      <c r="I14">
        <v>1009</v>
      </c>
      <c r="J14">
        <v>-424</v>
      </c>
      <c r="K14" t="s">
        <v>38</v>
      </c>
      <c r="L14">
        <f t="shared" si="9"/>
        <v>1.2999999999999999E-5</v>
      </c>
      <c r="M14">
        <f t="shared" si="10"/>
        <v>-3.0000000000000001E-6</v>
      </c>
      <c r="N14">
        <f t="shared" si="11"/>
        <v>2.4000000000000001E-5</v>
      </c>
      <c r="O14" t="e">
        <f t="shared" si="1"/>
        <v>#VALUE!</v>
      </c>
      <c r="P14">
        <f t="shared" si="2"/>
        <v>7.2116408375725541E-4</v>
      </c>
      <c r="Q14">
        <f t="shared" si="12"/>
        <v>3904.6288308371522</v>
      </c>
      <c r="R14">
        <f t="shared" si="13"/>
        <v>26.921468108529904</v>
      </c>
      <c r="S14">
        <f t="shared" si="3"/>
        <v>0.19896143054566773</v>
      </c>
      <c r="T14" t="str">
        <f t="shared" si="4"/>
        <v>-1000</v>
      </c>
      <c r="U14" t="str">
        <f t="shared" si="5"/>
        <v>-1000</v>
      </c>
      <c r="V14" t="str">
        <f t="shared" si="6"/>
        <v>-1000</v>
      </c>
      <c r="W14" t="str">
        <f t="shared" si="7"/>
        <v>-1000</v>
      </c>
      <c r="X14" t="str">
        <f t="shared" si="8"/>
        <v>-1000</v>
      </c>
      <c r="Y14">
        <f t="shared" si="14"/>
        <v>1.8499999999999999E-5</v>
      </c>
      <c r="Z14">
        <f t="shared" si="15"/>
        <v>-3.0000000000000001E-6</v>
      </c>
      <c r="AK14" s="1"/>
      <c r="AP14" s="1"/>
    </row>
    <row r="15" spans="1:92" x14ac:dyDescent="0.35">
      <c r="A15">
        <v>8.3330000000000001E-2</v>
      </c>
      <c r="B15">
        <v>4.9998000000000005</v>
      </c>
      <c r="C15">
        <v>10</v>
      </c>
      <c r="D15">
        <v>3320.3359999999998</v>
      </c>
      <c r="E15">
        <v>0.50819999999999999</v>
      </c>
      <c r="F15">
        <v>3636.1</v>
      </c>
      <c r="G15">
        <v>15</v>
      </c>
      <c r="H15">
        <v>-1</v>
      </c>
      <c r="I15">
        <v>1012</v>
      </c>
      <c r="J15">
        <v>-444</v>
      </c>
      <c r="K15" t="s">
        <v>38</v>
      </c>
      <c r="L15">
        <f t="shared" si="9"/>
        <v>2.0999999999999999E-5</v>
      </c>
      <c r="M15">
        <f t="shared" si="10"/>
        <v>-6.0000000000000002E-6</v>
      </c>
      <c r="N15">
        <f t="shared" si="11"/>
        <v>4.3999999999999999E-5</v>
      </c>
      <c r="O15" t="e">
        <f t="shared" si="1"/>
        <v>#VALUE!</v>
      </c>
      <c r="P15">
        <f t="shared" si="2"/>
        <v>7.2116408375725541E-4</v>
      </c>
      <c r="Q15">
        <f t="shared" si="12"/>
        <v>3904.6288308371522</v>
      </c>
      <c r="R15">
        <f t="shared" si="13"/>
        <v>26.921468108529904</v>
      </c>
      <c r="S15">
        <f t="shared" si="3"/>
        <v>0.19896143054566773</v>
      </c>
      <c r="T15" t="str">
        <f t="shared" si="4"/>
        <v>-1000</v>
      </c>
      <c r="U15" t="str">
        <f t="shared" si="5"/>
        <v>-1000</v>
      </c>
      <c r="V15" t="str">
        <f t="shared" si="6"/>
        <v>-1000</v>
      </c>
      <c r="W15" t="str">
        <f t="shared" si="7"/>
        <v>-1000</v>
      </c>
      <c r="X15" t="str">
        <f t="shared" si="8"/>
        <v>-1000</v>
      </c>
      <c r="Y15">
        <f t="shared" si="14"/>
        <v>3.2499999999999997E-5</v>
      </c>
      <c r="Z15">
        <f t="shared" si="15"/>
        <v>-6.0000000000000002E-6</v>
      </c>
      <c r="AD15" s="5"/>
      <c r="AK15" s="1"/>
      <c r="AP15" s="1"/>
    </row>
    <row r="16" spans="1:92" x14ac:dyDescent="0.35">
      <c r="A16">
        <v>0.1</v>
      </c>
      <c r="B16">
        <v>6</v>
      </c>
      <c r="C16">
        <v>10</v>
      </c>
      <c r="D16">
        <v>3320.884</v>
      </c>
      <c r="E16">
        <v>0.50819999999999999</v>
      </c>
      <c r="F16">
        <v>3636.7</v>
      </c>
      <c r="G16">
        <v>16</v>
      </c>
      <c r="H16">
        <v>-12</v>
      </c>
      <c r="I16">
        <v>1014</v>
      </c>
      <c r="J16">
        <v>-457</v>
      </c>
      <c r="K16" t="s">
        <v>38</v>
      </c>
      <c r="L16">
        <f t="shared" si="9"/>
        <v>3.1999999999999999E-5</v>
      </c>
      <c r="M16">
        <f t="shared" si="10"/>
        <v>-7.9999999999999996E-6</v>
      </c>
      <c r="N16">
        <f t="shared" si="11"/>
        <v>5.7000000000000003E-5</v>
      </c>
      <c r="O16" t="e">
        <f t="shared" si="1"/>
        <v>#VALUE!</v>
      </c>
      <c r="P16">
        <f t="shared" si="2"/>
        <v>8.0129342639694056E-4</v>
      </c>
      <c r="Q16">
        <f t="shared" si="12"/>
        <v>4044.9832477551518</v>
      </c>
      <c r="R16">
        <f t="shared" si="13"/>
        <v>27.889177748203679</v>
      </c>
      <c r="S16">
        <f t="shared" si="3"/>
        <v>0.20611322826658482</v>
      </c>
      <c r="T16" t="str">
        <f t="shared" si="4"/>
        <v>-1000</v>
      </c>
      <c r="U16" t="str">
        <f t="shared" si="5"/>
        <v>-1000</v>
      </c>
      <c r="V16" t="str">
        <f t="shared" si="6"/>
        <v>-1000</v>
      </c>
      <c r="W16" t="str">
        <f t="shared" si="7"/>
        <v>-1000</v>
      </c>
      <c r="X16" t="str">
        <f t="shared" si="8"/>
        <v>-1000</v>
      </c>
      <c r="Y16">
        <f t="shared" si="14"/>
        <v>4.4499999999999997E-5</v>
      </c>
      <c r="Z16">
        <f t="shared" si="15"/>
        <v>-7.9999999999999996E-6</v>
      </c>
      <c r="AK16" s="1"/>
      <c r="AP16" s="1"/>
    </row>
    <row r="17" spans="1:42" x14ac:dyDescent="0.35">
      <c r="A17">
        <v>0.11667</v>
      </c>
      <c r="B17">
        <v>7.0001999999999995</v>
      </c>
      <c r="C17">
        <v>10</v>
      </c>
      <c r="D17">
        <v>3471.373</v>
      </c>
      <c r="E17">
        <v>0.50849999999999995</v>
      </c>
      <c r="F17">
        <v>3801.5</v>
      </c>
      <c r="G17">
        <v>17</v>
      </c>
      <c r="H17">
        <v>-20</v>
      </c>
      <c r="I17">
        <v>1017</v>
      </c>
      <c r="J17">
        <v>-479</v>
      </c>
      <c r="K17" t="s">
        <v>38</v>
      </c>
      <c r="L17">
        <f t="shared" si="9"/>
        <v>4.0000000000000003E-5</v>
      </c>
      <c r="M17">
        <f t="shared" si="10"/>
        <v>-1.1E-5</v>
      </c>
      <c r="N17">
        <f t="shared" si="11"/>
        <v>7.8999999999999996E-5</v>
      </c>
      <c r="O17" t="e">
        <f t="shared" si="1"/>
        <v>#VALUE!</v>
      </c>
      <c r="P17">
        <f t="shared" si="2"/>
        <v>8.0129342639694056E-4</v>
      </c>
      <c r="Q17">
        <f t="shared" si="12"/>
        <v>4056.0326195489556</v>
      </c>
      <c r="R17">
        <f t="shared" si="13"/>
        <v>27.965360484963934</v>
      </c>
      <c r="S17">
        <f t="shared" si="3"/>
        <v>0.20667625202991005</v>
      </c>
      <c r="T17" t="str">
        <f t="shared" si="4"/>
        <v>-1000</v>
      </c>
      <c r="U17" t="str">
        <f t="shared" si="5"/>
        <v>-1000</v>
      </c>
      <c r="V17" t="str">
        <f t="shared" si="6"/>
        <v>-1000</v>
      </c>
      <c r="W17" t="str">
        <f t="shared" si="7"/>
        <v>-1000</v>
      </c>
      <c r="X17" t="str">
        <f t="shared" si="8"/>
        <v>-1000</v>
      </c>
      <c r="Y17">
        <f t="shared" si="14"/>
        <v>5.9499999999999996E-5</v>
      </c>
      <c r="Z17">
        <f t="shared" si="15"/>
        <v>-1.1E-5</v>
      </c>
      <c r="AK17" s="1"/>
      <c r="AP17" s="1"/>
    </row>
    <row r="18" spans="1:42" x14ac:dyDescent="0.35">
      <c r="A18">
        <v>0.13333</v>
      </c>
      <c r="B18">
        <v>7.9998000000000005</v>
      </c>
      <c r="C18">
        <v>10</v>
      </c>
      <c r="D18">
        <v>3461.145</v>
      </c>
      <c r="E18">
        <v>0.50849999999999995</v>
      </c>
      <c r="F18">
        <v>3790.3</v>
      </c>
      <c r="G18">
        <v>18</v>
      </c>
      <c r="H18">
        <v>-26</v>
      </c>
      <c r="I18">
        <v>1020</v>
      </c>
      <c r="J18">
        <v>-487</v>
      </c>
      <c r="K18" t="s">
        <v>38</v>
      </c>
      <c r="L18">
        <f t="shared" si="9"/>
        <v>4.6E-5</v>
      </c>
      <c r="M18">
        <f t="shared" si="10"/>
        <v>-1.4E-5</v>
      </c>
      <c r="N18">
        <f t="shared" si="11"/>
        <v>8.7000000000000001E-5</v>
      </c>
      <c r="O18" t="e">
        <f t="shared" si="1"/>
        <v>#VALUE!</v>
      </c>
      <c r="P18">
        <f t="shared" si="2"/>
        <v>8.8142276903667015E-4</v>
      </c>
      <c r="Q18">
        <f t="shared" si="12"/>
        <v>4155.6595999377241</v>
      </c>
      <c r="R18">
        <f t="shared" si="13"/>
        <v>28.652264334595738</v>
      </c>
      <c r="S18">
        <f t="shared" si="3"/>
        <v>0.21175277207774382</v>
      </c>
      <c r="T18" t="str">
        <f t="shared" si="4"/>
        <v>-1000</v>
      </c>
      <c r="U18" t="str">
        <f t="shared" si="5"/>
        <v>-1000</v>
      </c>
      <c r="V18" t="str">
        <f t="shared" si="6"/>
        <v>-1000</v>
      </c>
      <c r="W18" t="str">
        <f t="shared" si="7"/>
        <v>-1000</v>
      </c>
      <c r="X18" t="str">
        <f t="shared" si="8"/>
        <v>-1000</v>
      </c>
      <c r="Y18">
        <f t="shared" si="14"/>
        <v>6.6500000000000004E-5</v>
      </c>
      <c r="Z18">
        <f t="shared" si="15"/>
        <v>-1.4E-5</v>
      </c>
      <c r="AK18" s="1"/>
      <c r="AP18" s="1"/>
    </row>
    <row r="19" spans="1:42" x14ac:dyDescent="0.35">
      <c r="A19">
        <v>0.15</v>
      </c>
      <c r="B19">
        <v>9</v>
      </c>
      <c r="C19">
        <v>10</v>
      </c>
      <c r="D19">
        <v>3622.5</v>
      </c>
      <c r="E19">
        <v>0.50870000000000004</v>
      </c>
      <c r="F19">
        <v>3967</v>
      </c>
      <c r="G19">
        <v>19</v>
      </c>
      <c r="H19">
        <v>-36</v>
      </c>
      <c r="I19">
        <v>1022</v>
      </c>
      <c r="J19">
        <v>-514</v>
      </c>
      <c r="K19" t="s">
        <v>38</v>
      </c>
      <c r="L19">
        <f t="shared" si="9"/>
        <v>5.5999999999999999E-5</v>
      </c>
      <c r="M19">
        <f t="shared" si="10"/>
        <v>-1.5999999999999999E-5</v>
      </c>
      <c r="N19">
        <f t="shared" si="11"/>
        <v>1.1400000000000001E-4</v>
      </c>
      <c r="O19" t="e">
        <f t="shared" si="1"/>
        <v>#VALUE!</v>
      </c>
      <c r="P19">
        <f t="shared" si="2"/>
        <v>8.8142276903667015E-4</v>
      </c>
      <c r="Q19">
        <f t="shared" si="12"/>
        <v>4177.6670264030699</v>
      </c>
      <c r="R19">
        <f t="shared" si="13"/>
        <v>28.80400019872155</v>
      </c>
      <c r="S19">
        <f t="shared" si="3"/>
        <v>0.21287416651544125</v>
      </c>
      <c r="T19" t="str">
        <f t="shared" si="4"/>
        <v>-1000</v>
      </c>
      <c r="U19" t="str">
        <f t="shared" si="5"/>
        <v>-1000</v>
      </c>
      <c r="V19" t="str">
        <f t="shared" si="6"/>
        <v>-1000</v>
      </c>
      <c r="W19" t="str">
        <f t="shared" si="7"/>
        <v>-1000</v>
      </c>
      <c r="X19" t="str">
        <f t="shared" si="8"/>
        <v>-1000</v>
      </c>
      <c r="Y19">
        <f t="shared" si="14"/>
        <v>8.5000000000000006E-5</v>
      </c>
      <c r="Z19">
        <f t="shared" si="15"/>
        <v>-1.5999999999999999E-5</v>
      </c>
      <c r="AK19" s="1"/>
      <c r="AP19" s="1"/>
    </row>
    <row r="20" spans="1:42" x14ac:dyDescent="0.35">
      <c r="A20">
        <v>0.16667000000000001</v>
      </c>
      <c r="B20">
        <v>10.000200000000001</v>
      </c>
      <c r="C20">
        <v>10</v>
      </c>
      <c r="D20">
        <v>3617.752</v>
      </c>
      <c r="E20">
        <v>0.50870000000000004</v>
      </c>
      <c r="F20">
        <v>3961.8</v>
      </c>
      <c r="G20">
        <v>20</v>
      </c>
      <c r="H20">
        <v>-44</v>
      </c>
      <c r="I20">
        <v>1025</v>
      </c>
      <c r="J20">
        <v>-522</v>
      </c>
      <c r="K20" t="s">
        <v>38</v>
      </c>
      <c r="L20">
        <f t="shared" si="9"/>
        <v>6.3999999999999997E-5</v>
      </c>
      <c r="M20">
        <f t="shared" si="10"/>
        <v>-1.9000000000000001E-5</v>
      </c>
      <c r="N20">
        <f t="shared" si="11"/>
        <v>1.22E-4</v>
      </c>
      <c r="O20" t="e">
        <f t="shared" si="1"/>
        <v>#VALUE!</v>
      </c>
      <c r="P20">
        <f t="shared" si="2"/>
        <v>1.0016167829961979E-3</v>
      </c>
      <c r="Q20">
        <f t="shared" si="12"/>
        <v>4304.7804605929568</v>
      </c>
      <c r="R20">
        <f t="shared" si="13"/>
        <v>29.680416476161948</v>
      </c>
      <c r="S20">
        <f t="shared" si="3"/>
        <v>0.21935126633815863</v>
      </c>
      <c r="T20" t="str">
        <f t="shared" si="4"/>
        <v>-1000</v>
      </c>
      <c r="U20" t="str">
        <f t="shared" si="5"/>
        <v>-1000</v>
      </c>
      <c r="V20" t="str">
        <f t="shared" si="6"/>
        <v>-1000</v>
      </c>
      <c r="W20" t="str">
        <f t="shared" si="7"/>
        <v>-1000</v>
      </c>
      <c r="X20" t="str">
        <f t="shared" si="8"/>
        <v>-1000</v>
      </c>
      <c r="Y20">
        <f t="shared" si="14"/>
        <v>9.2999999999999997E-5</v>
      </c>
      <c r="Z20">
        <f t="shared" si="15"/>
        <v>-1.9000000000000001E-5</v>
      </c>
      <c r="AK20" s="1"/>
      <c r="AP20" s="1"/>
    </row>
    <row r="21" spans="1:42" x14ac:dyDescent="0.35">
      <c r="A21">
        <v>0.18332999999999999</v>
      </c>
      <c r="B21">
        <v>10.9998</v>
      </c>
      <c r="C21">
        <v>10</v>
      </c>
      <c r="D21">
        <v>3771.4369999999999</v>
      </c>
      <c r="E21">
        <v>0.50900000000000001</v>
      </c>
      <c r="F21">
        <v>4130.1000000000004</v>
      </c>
      <c r="G21">
        <v>21</v>
      </c>
      <c r="H21">
        <v>-58</v>
      </c>
      <c r="I21">
        <v>1028</v>
      </c>
      <c r="J21">
        <v>-551</v>
      </c>
      <c r="K21" t="s">
        <v>38</v>
      </c>
      <c r="L21">
        <f t="shared" si="9"/>
        <v>7.7999999999999999E-5</v>
      </c>
      <c r="M21">
        <f t="shared" si="10"/>
        <v>-2.1999999999999999E-5</v>
      </c>
      <c r="N21">
        <f t="shared" si="11"/>
        <v>1.5100000000000001E-4</v>
      </c>
      <c r="O21" t="e">
        <f t="shared" si="1"/>
        <v>#VALUE!</v>
      </c>
      <c r="P21">
        <f t="shared" si="2"/>
        <v>1.0016167829961979E-3</v>
      </c>
      <c r="Q21">
        <f t="shared" si="12"/>
        <v>4341.9465293539361</v>
      </c>
      <c r="R21">
        <f t="shared" si="13"/>
        <v>29.936667499810106</v>
      </c>
      <c r="S21">
        <f t="shared" si="3"/>
        <v>0.22124507354207093</v>
      </c>
      <c r="T21" t="str">
        <f t="shared" si="4"/>
        <v>-1000</v>
      </c>
      <c r="U21" t="str">
        <f t="shared" si="5"/>
        <v>-1000</v>
      </c>
      <c r="V21" t="str">
        <f t="shared" si="6"/>
        <v>-1000</v>
      </c>
      <c r="W21" t="str">
        <f t="shared" si="7"/>
        <v>-1000</v>
      </c>
      <c r="X21" t="str">
        <f t="shared" si="8"/>
        <v>-1000</v>
      </c>
      <c r="Y21">
        <f t="shared" si="14"/>
        <v>1.145E-4</v>
      </c>
      <c r="Z21">
        <f t="shared" si="15"/>
        <v>-2.1999999999999999E-5</v>
      </c>
      <c r="AK21" s="1"/>
      <c r="AP21" s="1"/>
    </row>
    <row r="22" spans="1:42" x14ac:dyDescent="0.35">
      <c r="A22">
        <v>0.2</v>
      </c>
      <c r="B22">
        <v>12</v>
      </c>
      <c r="C22">
        <v>10</v>
      </c>
      <c r="D22">
        <v>3766.3229999999999</v>
      </c>
      <c r="E22">
        <v>0.50900000000000001</v>
      </c>
      <c r="F22">
        <v>4124.5</v>
      </c>
      <c r="G22">
        <v>22</v>
      </c>
      <c r="H22">
        <v>-56</v>
      </c>
      <c r="I22">
        <v>1030</v>
      </c>
      <c r="J22">
        <v>-555</v>
      </c>
      <c r="K22" t="s">
        <v>38</v>
      </c>
      <c r="L22">
        <f t="shared" si="9"/>
        <v>7.6000000000000004E-5</v>
      </c>
      <c r="M22">
        <f t="shared" si="10"/>
        <v>-2.4000000000000001E-5</v>
      </c>
      <c r="N22">
        <f t="shared" si="11"/>
        <v>1.55E-4</v>
      </c>
      <c r="O22" t="e">
        <f t="shared" si="1"/>
        <v>#VALUE!</v>
      </c>
      <c r="P22">
        <f t="shared" si="2"/>
        <v>1.0817461256358832E-3</v>
      </c>
      <c r="Q22">
        <f t="shared" si="12"/>
        <v>4389.7967014196684</v>
      </c>
      <c r="R22">
        <f t="shared" si="13"/>
        <v>30.266582822639673</v>
      </c>
      <c r="S22">
        <f t="shared" si="3"/>
        <v>0.22368329215349611</v>
      </c>
      <c r="T22" t="str">
        <f t="shared" si="4"/>
        <v>-1000</v>
      </c>
      <c r="U22" t="str">
        <f t="shared" si="5"/>
        <v>-1000</v>
      </c>
      <c r="V22" t="str">
        <f t="shared" si="6"/>
        <v>-1000</v>
      </c>
      <c r="W22" t="str">
        <f t="shared" si="7"/>
        <v>-1000</v>
      </c>
      <c r="X22" t="str">
        <f t="shared" si="8"/>
        <v>-1000</v>
      </c>
      <c r="Y22">
        <f t="shared" si="14"/>
        <v>1.155E-4</v>
      </c>
      <c r="Z22">
        <f t="shared" si="15"/>
        <v>-2.4000000000000001E-5</v>
      </c>
      <c r="AK22" s="1"/>
      <c r="AP22" s="1"/>
    </row>
    <row r="23" spans="1:42" x14ac:dyDescent="0.35">
      <c r="A23">
        <v>0.21667</v>
      </c>
      <c r="B23">
        <v>13.0002</v>
      </c>
      <c r="C23">
        <v>10</v>
      </c>
      <c r="D23">
        <v>3904.5749999999998</v>
      </c>
      <c r="E23">
        <v>0.50929999999999997</v>
      </c>
      <c r="F23">
        <v>4275.8999999999996</v>
      </c>
      <c r="G23">
        <v>23</v>
      </c>
      <c r="H23">
        <v>-68</v>
      </c>
      <c r="I23">
        <v>1035</v>
      </c>
      <c r="J23">
        <v>-588</v>
      </c>
      <c r="K23" t="s">
        <v>38</v>
      </c>
      <c r="L23">
        <f t="shared" si="9"/>
        <v>8.7999999999999998E-5</v>
      </c>
      <c r="M23">
        <f t="shared" si="10"/>
        <v>-2.9E-5</v>
      </c>
      <c r="N23">
        <f t="shared" si="11"/>
        <v>1.8799999999999999E-4</v>
      </c>
      <c r="O23" t="e">
        <f t="shared" si="1"/>
        <v>#VALUE!</v>
      </c>
      <c r="P23">
        <f t="shared" si="2"/>
        <v>1.0817461256358832E-3</v>
      </c>
      <c r="Q23">
        <f t="shared" si="12"/>
        <v>4444.4956576551149</v>
      </c>
      <c r="R23">
        <f t="shared" si="13"/>
        <v>30.643718850072716</v>
      </c>
      <c r="S23">
        <f t="shared" si="3"/>
        <v>0.22647049243640391</v>
      </c>
      <c r="T23" t="str">
        <f t="shared" si="4"/>
        <v>-1000</v>
      </c>
      <c r="U23" t="str">
        <f t="shared" si="5"/>
        <v>-1000</v>
      </c>
      <c r="V23" t="str">
        <f t="shared" si="6"/>
        <v>-1000</v>
      </c>
      <c r="W23" t="str">
        <f t="shared" si="7"/>
        <v>-1000</v>
      </c>
      <c r="X23" t="str">
        <f t="shared" si="8"/>
        <v>-1000</v>
      </c>
      <c r="Y23">
        <f t="shared" si="14"/>
        <v>1.3799999999999999E-4</v>
      </c>
      <c r="Z23">
        <f t="shared" si="15"/>
        <v>-2.9E-5</v>
      </c>
      <c r="AK23" s="1"/>
      <c r="AP23" s="1"/>
    </row>
    <row r="24" spans="1:42" x14ac:dyDescent="0.35">
      <c r="A24">
        <v>0.23333000000000001</v>
      </c>
      <c r="B24">
        <v>13.9998</v>
      </c>
      <c r="C24">
        <v>10</v>
      </c>
      <c r="D24">
        <v>3904.5749999999998</v>
      </c>
      <c r="E24">
        <v>0.50929999999999997</v>
      </c>
      <c r="F24">
        <v>4275.8999999999996</v>
      </c>
      <c r="G24">
        <v>24</v>
      </c>
      <c r="H24">
        <v>-73</v>
      </c>
      <c r="I24">
        <v>1035</v>
      </c>
      <c r="J24">
        <v>-586</v>
      </c>
      <c r="K24" t="s">
        <v>38</v>
      </c>
      <c r="L24">
        <f t="shared" si="9"/>
        <v>9.2999999999999997E-5</v>
      </c>
      <c r="M24">
        <f t="shared" si="10"/>
        <v>-2.9E-5</v>
      </c>
      <c r="N24">
        <f t="shared" si="11"/>
        <v>1.8599999999999999E-4</v>
      </c>
      <c r="O24" t="e">
        <f t="shared" si="1"/>
        <v>#VALUE!</v>
      </c>
      <c r="P24">
        <f t="shared" si="2"/>
        <v>1.2019401395954108E-3</v>
      </c>
      <c r="Q24">
        <f t="shared" si="12"/>
        <v>4540.1046846643176</v>
      </c>
      <c r="R24">
        <f t="shared" si="13"/>
        <v>31.302919886337147</v>
      </c>
      <c r="S24">
        <f t="shared" si="3"/>
        <v>0.23134227657030121</v>
      </c>
      <c r="T24" t="str">
        <f t="shared" si="4"/>
        <v>-1000</v>
      </c>
      <c r="U24" t="str">
        <f t="shared" si="5"/>
        <v>-1000</v>
      </c>
      <c r="V24" t="str">
        <f t="shared" si="6"/>
        <v>-1000</v>
      </c>
      <c r="W24" t="str">
        <f t="shared" si="7"/>
        <v>-1000</v>
      </c>
      <c r="X24" t="str">
        <f t="shared" si="8"/>
        <v>-1000</v>
      </c>
      <c r="Y24">
        <f t="shared" si="14"/>
        <v>1.395E-4</v>
      </c>
      <c r="Z24">
        <f t="shared" si="15"/>
        <v>-2.9E-5</v>
      </c>
      <c r="AK24" s="1"/>
      <c r="AP24" s="1"/>
    </row>
    <row r="25" spans="1:42" x14ac:dyDescent="0.35">
      <c r="A25">
        <v>0.25</v>
      </c>
      <c r="B25">
        <v>15</v>
      </c>
      <c r="C25">
        <v>10</v>
      </c>
      <c r="D25">
        <v>4044.9279999999999</v>
      </c>
      <c r="E25">
        <v>0.50949999999999995</v>
      </c>
      <c r="F25">
        <v>4429.6000000000004</v>
      </c>
      <c r="G25">
        <v>25</v>
      </c>
      <c r="H25">
        <v>-87</v>
      </c>
      <c r="I25">
        <v>1040</v>
      </c>
      <c r="J25">
        <v>-624</v>
      </c>
      <c r="K25" t="s">
        <v>38</v>
      </c>
      <c r="L25">
        <f t="shared" si="9"/>
        <v>1.07E-4</v>
      </c>
      <c r="M25">
        <f t="shared" si="10"/>
        <v>-3.4E-5</v>
      </c>
      <c r="N25">
        <f t="shared" si="11"/>
        <v>2.24E-4</v>
      </c>
      <c r="O25" t="e">
        <f t="shared" si="1"/>
        <v>#VALUE!</v>
      </c>
      <c r="P25">
        <f t="shared" si="2"/>
        <v>1.2019401395954108E-3</v>
      </c>
      <c r="Q25">
        <f t="shared" si="12"/>
        <v>4607.4054037720371</v>
      </c>
      <c r="R25">
        <f t="shared" si="13"/>
        <v>31.766942010240573</v>
      </c>
      <c r="S25">
        <f t="shared" si="3"/>
        <v>0.23477160312873702</v>
      </c>
      <c r="T25" t="str">
        <f t="shared" si="4"/>
        <v>-1000</v>
      </c>
      <c r="U25" t="str">
        <f t="shared" si="5"/>
        <v>-1000</v>
      </c>
      <c r="V25" t="str">
        <f t="shared" si="6"/>
        <v>-1000</v>
      </c>
      <c r="W25" t="str">
        <f t="shared" si="7"/>
        <v>-1000</v>
      </c>
      <c r="X25" t="str">
        <f t="shared" si="8"/>
        <v>-1000</v>
      </c>
      <c r="Y25">
        <f t="shared" si="14"/>
        <v>1.6550000000000001E-4</v>
      </c>
      <c r="Z25">
        <f t="shared" si="15"/>
        <v>-3.4E-5</v>
      </c>
      <c r="AK25" s="1"/>
      <c r="AP25" s="1"/>
    </row>
    <row r="26" spans="1:42" x14ac:dyDescent="0.35">
      <c r="A26">
        <v>0.26667000000000002</v>
      </c>
      <c r="B26">
        <v>16.0002</v>
      </c>
      <c r="C26">
        <v>10</v>
      </c>
      <c r="D26">
        <v>4055.9769999999999</v>
      </c>
      <c r="E26">
        <v>0.50949999999999995</v>
      </c>
      <c r="F26">
        <v>4441.7</v>
      </c>
      <c r="G26">
        <v>26</v>
      </c>
      <c r="H26">
        <v>-86</v>
      </c>
      <c r="I26">
        <v>1041</v>
      </c>
      <c r="J26">
        <v>-622</v>
      </c>
      <c r="K26" t="s">
        <v>38</v>
      </c>
      <c r="L26">
        <f t="shared" si="9"/>
        <v>1.06E-4</v>
      </c>
      <c r="M26">
        <f t="shared" si="10"/>
        <v>-3.4999999999999997E-5</v>
      </c>
      <c r="N26">
        <f t="shared" si="11"/>
        <v>2.22E-4</v>
      </c>
      <c r="O26" t="e">
        <f t="shared" si="1"/>
        <v>#VALUE!</v>
      </c>
      <c r="P26">
        <f t="shared" si="2"/>
        <v>1.2820694822351405E-3</v>
      </c>
      <c r="Q26">
        <f t="shared" si="12"/>
        <v>4618.5460926881042</v>
      </c>
      <c r="R26">
        <f t="shared" si="13"/>
        <v>31.843754356395547</v>
      </c>
      <c r="S26">
        <f t="shared" si="3"/>
        <v>0.23533927998101539</v>
      </c>
      <c r="T26" t="str">
        <f t="shared" si="4"/>
        <v>-1000</v>
      </c>
      <c r="U26" t="str">
        <f t="shared" si="5"/>
        <v>-1000</v>
      </c>
      <c r="V26" t="str">
        <f t="shared" si="6"/>
        <v>-1000</v>
      </c>
      <c r="W26" t="str">
        <f t="shared" si="7"/>
        <v>-1000</v>
      </c>
      <c r="X26" t="str">
        <f t="shared" si="8"/>
        <v>-1000</v>
      </c>
      <c r="Y26">
        <f t="shared" si="14"/>
        <v>1.64E-4</v>
      </c>
      <c r="Z26">
        <f t="shared" si="15"/>
        <v>-3.4999999999999997E-5</v>
      </c>
      <c r="AK26" s="1"/>
      <c r="AP26" s="1"/>
    </row>
    <row r="27" spans="1:42" x14ac:dyDescent="0.35">
      <c r="A27">
        <v>0.28333000000000003</v>
      </c>
      <c r="B27">
        <v>16.9998</v>
      </c>
      <c r="C27">
        <v>10</v>
      </c>
      <c r="D27">
        <v>4155.6019999999999</v>
      </c>
      <c r="E27">
        <v>0.50970000000000004</v>
      </c>
      <c r="F27">
        <v>4550.8</v>
      </c>
      <c r="G27">
        <v>27</v>
      </c>
      <c r="H27">
        <v>-101</v>
      </c>
      <c r="I27">
        <v>1047</v>
      </c>
      <c r="J27">
        <v>-659</v>
      </c>
      <c r="K27" t="s">
        <v>38</v>
      </c>
      <c r="L27">
        <f t="shared" si="9"/>
        <v>1.21E-4</v>
      </c>
      <c r="M27">
        <f t="shared" si="10"/>
        <v>-4.1E-5</v>
      </c>
      <c r="N27">
        <f t="shared" si="11"/>
        <v>2.5900000000000001E-4</v>
      </c>
      <c r="O27" t="e">
        <f t="shared" si="1"/>
        <v>#VALUE!</v>
      </c>
      <c r="P27">
        <f t="shared" si="2"/>
        <v>1.2820694822351405E-3</v>
      </c>
      <c r="Q27">
        <f t="shared" si="12"/>
        <v>4706.6671156717539</v>
      </c>
      <c r="R27">
        <f t="shared" si="13"/>
        <v>32.451327422293517</v>
      </c>
      <c r="S27">
        <f t="shared" si="3"/>
        <v>0.23982951082075837</v>
      </c>
      <c r="T27" t="str">
        <f t="shared" si="4"/>
        <v>-1000</v>
      </c>
      <c r="U27" t="str">
        <f t="shared" si="5"/>
        <v>-1000</v>
      </c>
      <c r="V27" t="str">
        <f t="shared" si="6"/>
        <v>-1000</v>
      </c>
      <c r="W27" t="str">
        <f t="shared" si="7"/>
        <v>-1000</v>
      </c>
      <c r="X27" t="str">
        <f t="shared" si="8"/>
        <v>-1000</v>
      </c>
      <c r="Y27">
        <f t="shared" si="14"/>
        <v>1.9000000000000001E-4</v>
      </c>
      <c r="Z27">
        <f t="shared" si="15"/>
        <v>-4.1E-5</v>
      </c>
      <c r="AK27" s="1"/>
      <c r="AP27" s="1"/>
    </row>
    <row r="28" spans="1:42" x14ac:dyDescent="0.35">
      <c r="A28">
        <v>0.3</v>
      </c>
      <c r="B28">
        <v>18</v>
      </c>
      <c r="C28">
        <v>10</v>
      </c>
      <c r="D28">
        <v>4177.6090000000004</v>
      </c>
      <c r="E28">
        <v>0.50970000000000004</v>
      </c>
      <c r="F28">
        <v>4574.8999999999996</v>
      </c>
      <c r="G28">
        <v>28</v>
      </c>
      <c r="H28">
        <v>-99</v>
      </c>
      <c r="I28">
        <v>1045</v>
      </c>
      <c r="J28">
        <v>-650</v>
      </c>
      <c r="K28" t="s">
        <v>38</v>
      </c>
      <c r="L28">
        <f t="shared" si="9"/>
        <v>1.1900000000000001E-4</v>
      </c>
      <c r="M28">
        <f t="shared" si="10"/>
        <v>-3.8999999999999999E-5</v>
      </c>
      <c r="N28">
        <f t="shared" si="11"/>
        <v>2.5000000000000001E-4</v>
      </c>
      <c r="O28" t="e">
        <f t="shared" si="1"/>
        <v>#VALUE!</v>
      </c>
      <c r="P28">
        <f t="shared" si="2"/>
        <v>1.4022634961946682E-3</v>
      </c>
      <c r="Q28">
        <f t="shared" si="12"/>
        <v>4762.7358287411435</v>
      </c>
      <c r="R28">
        <f t="shared" si="13"/>
        <v>32.837907590647262</v>
      </c>
      <c r="S28">
        <f t="shared" si="3"/>
        <v>0.24268650743796272</v>
      </c>
      <c r="T28" t="str">
        <f t="shared" si="4"/>
        <v>-1000</v>
      </c>
      <c r="U28" t="str">
        <f t="shared" si="5"/>
        <v>-1000</v>
      </c>
      <c r="V28" t="str">
        <f t="shared" si="6"/>
        <v>-1000</v>
      </c>
      <c r="W28" t="str">
        <f t="shared" si="7"/>
        <v>-1000</v>
      </c>
      <c r="X28" t="str">
        <f t="shared" si="8"/>
        <v>-1000</v>
      </c>
      <c r="Y28">
        <f t="shared" si="14"/>
        <v>1.8450000000000001E-4</v>
      </c>
      <c r="Z28">
        <f t="shared" si="15"/>
        <v>-3.8999999999999999E-5</v>
      </c>
      <c r="AK28" s="1"/>
      <c r="AP28" s="1"/>
    </row>
    <row r="29" spans="1:42" x14ac:dyDescent="0.35">
      <c r="A29">
        <v>0.31667000000000001</v>
      </c>
      <c r="B29">
        <v>19.0002</v>
      </c>
      <c r="C29">
        <v>10</v>
      </c>
      <c r="D29">
        <v>4304.7209999999995</v>
      </c>
      <c r="E29">
        <v>0.51</v>
      </c>
      <c r="F29">
        <v>4714.1000000000004</v>
      </c>
      <c r="G29">
        <v>29</v>
      </c>
      <c r="H29">
        <v>-117</v>
      </c>
      <c r="I29">
        <v>1052</v>
      </c>
      <c r="J29">
        <v>-695</v>
      </c>
      <c r="K29" t="s">
        <v>38</v>
      </c>
      <c r="L29">
        <f t="shared" si="9"/>
        <v>1.37E-4</v>
      </c>
      <c r="M29">
        <f t="shared" si="10"/>
        <v>-4.6E-5</v>
      </c>
      <c r="N29">
        <f t="shared" si="11"/>
        <v>2.9500000000000001E-4</v>
      </c>
      <c r="O29" t="e">
        <f t="shared" si="1"/>
        <v>#VALUE!</v>
      </c>
      <c r="P29">
        <f t="shared" si="2"/>
        <v>1.4022634961946682E-3</v>
      </c>
      <c r="Q29">
        <f t="shared" si="12"/>
        <v>4864.6457371864817</v>
      </c>
      <c r="R29">
        <f t="shared" si="13"/>
        <v>33.54055167514688</v>
      </c>
      <c r="S29">
        <f t="shared" si="3"/>
        <v>0.24787935470962397</v>
      </c>
      <c r="T29" t="str">
        <f t="shared" si="4"/>
        <v>-1000</v>
      </c>
      <c r="U29" t="str">
        <f t="shared" si="5"/>
        <v>-1000</v>
      </c>
      <c r="V29" t="str">
        <f t="shared" si="6"/>
        <v>-1000</v>
      </c>
      <c r="W29" t="str">
        <f t="shared" si="7"/>
        <v>-1000</v>
      </c>
      <c r="X29" t="str">
        <f t="shared" si="8"/>
        <v>-1000</v>
      </c>
      <c r="Y29">
        <f t="shared" si="14"/>
        <v>2.1599999999999999E-4</v>
      </c>
      <c r="Z29">
        <f t="shared" si="15"/>
        <v>-4.6E-5</v>
      </c>
      <c r="AK29" s="1"/>
      <c r="AP29" s="1"/>
    </row>
    <row r="30" spans="1:42" x14ac:dyDescent="0.35">
      <c r="A30">
        <v>0.33333000000000002</v>
      </c>
      <c r="B30">
        <v>19.9998</v>
      </c>
      <c r="C30">
        <v>10</v>
      </c>
      <c r="D30">
        <v>4341.8869999999997</v>
      </c>
      <c r="E30">
        <v>0.51</v>
      </c>
      <c r="F30">
        <v>4754.8</v>
      </c>
      <c r="G30">
        <v>30</v>
      </c>
      <c r="H30">
        <v>-115</v>
      </c>
      <c r="I30">
        <v>1052</v>
      </c>
      <c r="J30">
        <v>-690</v>
      </c>
      <c r="K30" t="s">
        <v>38</v>
      </c>
      <c r="L30">
        <f t="shared" si="9"/>
        <v>1.35E-4</v>
      </c>
      <c r="M30">
        <f t="shared" si="10"/>
        <v>-4.6E-5</v>
      </c>
      <c r="N30">
        <f t="shared" si="11"/>
        <v>2.9E-4</v>
      </c>
      <c r="O30" t="e">
        <f t="shared" si="1"/>
        <v>#VALUE!</v>
      </c>
      <c r="P30">
        <f t="shared" si="2"/>
        <v>1.4823928388343535E-3</v>
      </c>
      <c r="Q30">
        <f t="shared" si="12"/>
        <v>4849.9436805021642</v>
      </c>
      <c r="R30">
        <f t="shared" si="13"/>
        <v>33.439184562598101</v>
      </c>
      <c r="S30">
        <f t="shared" si="3"/>
        <v>0.24713020738817468</v>
      </c>
      <c r="T30" t="str">
        <f t="shared" si="4"/>
        <v>-1000</v>
      </c>
      <c r="U30" t="str">
        <f t="shared" si="5"/>
        <v>-1000</v>
      </c>
      <c r="V30" t="str">
        <f t="shared" si="6"/>
        <v>-1000</v>
      </c>
      <c r="W30" t="str">
        <f t="shared" si="7"/>
        <v>-1000</v>
      </c>
      <c r="X30" t="str">
        <f t="shared" si="8"/>
        <v>-1000</v>
      </c>
      <c r="Y30">
        <f t="shared" si="14"/>
        <v>2.1250000000000002E-4</v>
      </c>
      <c r="Z30">
        <f t="shared" si="15"/>
        <v>-4.6E-5</v>
      </c>
      <c r="AK30" s="1"/>
      <c r="AP30" s="1"/>
    </row>
    <row r="31" spans="1:42" x14ac:dyDescent="0.35">
      <c r="A31">
        <v>0.35</v>
      </c>
      <c r="B31">
        <v>21</v>
      </c>
      <c r="C31">
        <v>10</v>
      </c>
      <c r="D31">
        <v>4389.7359999999999</v>
      </c>
      <c r="E31">
        <v>0.51019999999999999</v>
      </c>
      <c r="F31">
        <v>4807.2</v>
      </c>
      <c r="G31">
        <v>31</v>
      </c>
      <c r="H31">
        <v>-126</v>
      </c>
      <c r="I31">
        <v>1057</v>
      </c>
      <c r="J31">
        <v>-716</v>
      </c>
      <c r="K31" t="s">
        <v>38</v>
      </c>
      <c r="L31">
        <f t="shared" si="9"/>
        <v>1.46E-4</v>
      </c>
      <c r="M31">
        <f t="shared" si="10"/>
        <v>-5.1E-5</v>
      </c>
      <c r="N31">
        <f t="shared" si="11"/>
        <v>3.1599999999999998E-4</v>
      </c>
      <c r="O31" t="e">
        <f t="shared" si="1"/>
        <v>#VALUE!</v>
      </c>
      <c r="P31">
        <f t="shared" si="2"/>
        <v>1.4823928388343535E-3</v>
      </c>
      <c r="Q31">
        <f t="shared" si="12"/>
        <v>4972.7652099456955</v>
      </c>
      <c r="R31">
        <f t="shared" si="13"/>
        <v>34.28600919848698</v>
      </c>
      <c r="S31">
        <f t="shared" si="3"/>
        <v>0.25338861203009622</v>
      </c>
      <c r="T31" t="str">
        <f t="shared" si="4"/>
        <v>-1000</v>
      </c>
      <c r="U31" t="str">
        <f t="shared" si="5"/>
        <v>-1000</v>
      </c>
      <c r="V31" t="str">
        <f t="shared" si="6"/>
        <v>-1000</v>
      </c>
      <c r="W31" t="str">
        <f t="shared" si="7"/>
        <v>-1000</v>
      </c>
      <c r="X31" t="str">
        <f t="shared" si="8"/>
        <v>-1000</v>
      </c>
      <c r="Y31">
        <f t="shared" si="14"/>
        <v>2.3099999999999998E-4</v>
      </c>
      <c r="Z31">
        <f t="shared" si="15"/>
        <v>-5.1E-5</v>
      </c>
      <c r="AK31" s="1"/>
      <c r="AP31" s="1"/>
    </row>
    <row r="32" spans="1:42" x14ac:dyDescent="0.35">
      <c r="A32">
        <v>0.36667</v>
      </c>
      <c r="B32">
        <v>22.0002</v>
      </c>
      <c r="C32">
        <v>10</v>
      </c>
      <c r="D32">
        <v>4444.4350000000004</v>
      </c>
      <c r="E32">
        <v>0.51019999999999999</v>
      </c>
      <c r="F32">
        <v>4867.1000000000004</v>
      </c>
      <c r="G32">
        <v>32</v>
      </c>
      <c r="H32">
        <v>-124</v>
      </c>
      <c r="I32">
        <v>1056</v>
      </c>
      <c r="J32">
        <v>-714</v>
      </c>
      <c r="K32" t="s">
        <v>38</v>
      </c>
      <c r="L32">
        <f t="shared" si="9"/>
        <v>1.44E-4</v>
      </c>
      <c r="M32">
        <f t="shared" si="10"/>
        <v>-5.0000000000000002E-5</v>
      </c>
      <c r="N32">
        <f t="shared" si="11"/>
        <v>3.1399999999999999E-4</v>
      </c>
      <c r="O32" t="e">
        <f t="shared" si="1"/>
        <v>#VALUE!</v>
      </c>
      <c r="P32">
        <f t="shared" si="2"/>
        <v>1.6025868527938811E-3</v>
      </c>
      <c r="Q32">
        <f t="shared" si="12"/>
        <v>4991.6678542541049</v>
      </c>
      <c r="R32">
        <f t="shared" si="13"/>
        <v>34.416338343192557</v>
      </c>
      <c r="S32">
        <f t="shared" si="3"/>
        <v>0.2543518014433882</v>
      </c>
      <c r="T32" t="str">
        <f t="shared" si="4"/>
        <v>-1000</v>
      </c>
      <c r="U32" t="str">
        <f t="shared" si="5"/>
        <v>-1000</v>
      </c>
      <c r="V32" t="str">
        <f t="shared" si="6"/>
        <v>-1000</v>
      </c>
      <c r="W32" t="str">
        <f t="shared" si="7"/>
        <v>-1000</v>
      </c>
      <c r="X32" t="str">
        <f t="shared" si="8"/>
        <v>-1000</v>
      </c>
      <c r="Y32">
        <f t="shared" si="14"/>
        <v>2.2899999999999998E-4</v>
      </c>
      <c r="Z32">
        <f t="shared" si="15"/>
        <v>-5.0000000000000002E-5</v>
      </c>
      <c r="AK32" s="1"/>
      <c r="AP32" s="1"/>
    </row>
    <row r="33" spans="1:42" x14ac:dyDescent="0.35">
      <c r="A33">
        <v>0.38333</v>
      </c>
      <c r="B33">
        <v>22.9998</v>
      </c>
      <c r="C33">
        <v>10</v>
      </c>
      <c r="D33">
        <v>4540.0420000000004</v>
      </c>
      <c r="E33">
        <v>0.51049999999999995</v>
      </c>
      <c r="F33">
        <v>4971.8</v>
      </c>
      <c r="G33">
        <v>33</v>
      </c>
      <c r="H33">
        <v>-146</v>
      </c>
      <c r="I33">
        <v>1062</v>
      </c>
      <c r="J33">
        <v>-752</v>
      </c>
      <c r="K33" t="s">
        <v>38</v>
      </c>
      <c r="L33">
        <f t="shared" si="9"/>
        <v>1.66E-4</v>
      </c>
      <c r="M33">
        <f t="shared" si="10"/>
        <v>-5.5999999999999999E-5</v>
      </c>
      <c r="N33">
        <f t="shared" si="11"/>
        <v>3.5199999999999999E-4</v>
      </c>
      <c r="O33" t="e">
        <f t="shared" si="1"/>
        <v>#VALUE!</v>
      </c>
      <c r="P33">
        <f t="shared" si="2"/>
        <v>1.6827161954336108E-3</v>
      </c>
      <c r="Q33">
        <f t="shared" si="12"/>
        <v>5125.3561212469158</v>
      </c>
      <c r="R33">
        <f t="shared" si="13"/>
        <v>35.338086497052281</v>
      </c>
      <c r="S33">
        <f t="shared" si="3"/>
        <v>0.26116392367072883</v>
      </c>
      <c r="T33" t="str">
        <f t="shared" si="4"/>
        <v>-1000</v>
      </c>
      <c r="U33" t="str">
        <f t="shared" si="5"/>
        <v>-1000</v>
      </c>
      <c r="V33" t="str">
        <f t="shared" si="6"/>
        <v>-1000</v>
      </c>
      <c r="W33" t="str">
        <f t="shared" si="7"/>
        <v>-1000</v>
      </c>
      <c r="X33" t="str">
        <f t="shared" si="8"/>
        <v>-1000</v>
      </c>
      <c r="Y33">
        <f t="shared" si="14"/>
        <v>2.5900000000000001E-4</v>
      </c>
      <c r="Z33">
        <f t="shared" si="15"/>
        <v>-5.5999999999999999E-5</v>
      </c>
      <c r="AK33" s="1"/>
      <c r="AP33" s="1"/>
    </row>
    <row r="34" spans="1:42" x14ac:dyDescent="0.35">
      <c r="A34">
        <v>0.4</v>
      </c>
      <c r="B34">
        <v>24</v>
      </c>
      <c r="C34">
        <v>10</v>
      </c>
      <c r="D34">
        <v>4607.3419999999996</v>
      </c>
      <c r="E34">
        <v>0.51049999999999995</v>
      </c>
      <c r="F34">
        <v>5045.5</v>
      </c>
      <c r="G34">
        <v>34</v>
      </c>
      <c r="H34">
        <v>-138</v>
      </c>
      <c r="I34">
        <v>1062</v>
      </c>
      <c r="J34">
        <v>-754</v>
      </c>
      <c r="K34" t="s">
        <v>38</v>
      </c>
      <c r="L34">
        <f t="shared" si="9"/>
        <v>1.5799999999999999E-4</v>
      </c>
      <c r="M34">
        <f t="shared" si="10"/>
        <v>-5.5999999999999999E-5</v>
      </c>
      <c r="N34">
        <f t="shared" si="11"/>
        <v>3.5399999999999999E-4</v>
      </c>
      <c r="O34" t="e">
        <f t="shared" si="1"/>
        <v>#VALUE!</v>
      </c>
      <c r="P34">
        <f t="shared" si="2"/>
        <v>1.6827161954336108E-3</v>
      </c>
      <c r="Q34">
        <f t="shared" si="12"/>
        <v>5083.1676107614794</v>
      </c>
      <c r="R34">
        <f t="shared" si="13"/>
        <v>35.047206956694907</v>
      </c>
      <c r="S34">
        <f t="shared" si="3"/>
        <v>0.25901419657439595</v>
      </c>
      <c r="T34" t="str">
        <f t="shared" si="4"/>
        <v>-1000</v>
      </c>
      <c r="U34" t="str">
        <f t="shared" si="5"/>
        <v>-1000</v>
      </c>
      <c r="V34" t="str">
        <f t="shared" si="6"/>
        <v>-1000</v>
      </c>
      <c r="W34" t="str">
        <f t="shared" si="7"/>
        <v>-1000</v>
      </c>
      <c r="X34" t="str">
        <f t="shared" si="8"/>
        <v>-1000</v>
      </c>
      <c r="Y34">
        <f t="shared" si="14"/>
        <v>2.5599999999999999E-4</v>
      </c>
      <c r="Z34">
        <f t="shared" si="15"/>
        <v>-5.5999999999999999E-5</v>
      </c>
      <c r="AK34" s="1"/>
      <c r="AP34" s="1"/>
    </row>
    <row r="35" spans="1:42" x14ac:dyDescent="0.35">
      <c r="A35">
        <v>0.41666999999999998</v>
      </c>
      <c r="B35">
        <v>25.0002</v>
      </c>
      <c r="C35">
        <v>10</v>
      </c>
      <c r="D35">
        <v>4618.4830000000002</v>
      </c>
      <c r="E35">
        <v>0.51070000000000004</v>
      </c>
      <c r="F35">
        <v>5057.7</v>
      </c>
      <c r="G35">
        <v>35</v>
      </c>
      <c r="H35">
        <v>-149</v>
      </c>
      <c r="I35">
        <v>1065</v>
      </c>
      <c r="J35">
        <v>-772</v>
      </c>
      <c r="K35" t="s">
        <v>38</v>
      </c>
      <c r="L35">
        <f t="shared" si="9"/>
        <v>1.6899999999999999E-4</v>
      </c>
      <c r="M35">
        <f t="shared" si="10"/>
        <v>-5.8999999999999998E-5</v>
      </c>
      <c r="N35">
        <f t="shared" si="11"/>
        <v>3.7199999999999999E-4</v>
      </c>
      <c r="O35" t="e">
        <f t="shared" si="1"/>
        <v>#VALUE!</v>
      </c>
      <c r="P35">
        <f t="shared" si="2"/>
        <v>1.8029102093931385E-3</v>
      </c>
      <c r="Q35">
        <f t="shared" si="12"/>
        <v>5244.2510144331445</v>
      </c>
      <c r="R35">
        <f t="shared" si="13"/>
        <v>36.157837928968505</v>
      </c>
      <c r="S35">
        <f t="shared" si="3"/>
        <v>0.26722224548766699</v>
      </c>
      <c r="T35" t="str">
        <f t="shared" si="4"/>
        <v>-1000</v>
      </c>
      <c r="U35" t="str">
        <f t="shared" si="5"/>
        <v>-1000</v>
      </c>
      <c r="V35" t="str">
        <f t="shared" si="6"/>
        <v>-1000</v>
      </c>
      <c r="W35" t="str">
        <f t="shared" si="7"/>
        <v>-1000</v>
      </c>
      <c r="X35" t="str">
        <f t="shared" si="8"/>
        <v>-1000</v>
      </c>
      <c r="Y35">
        <f t="shared" si="14"/>
        <v>2.7050000000000002E-4</v>
      </c>
      <c r="Z35">
        <f t="shared" si="15"/>
        <v>-5.8999999999999998E-5</v>
      </c>
      <c r="AK35" s="1"/>
      <c r="AP35" s="1"/>
    </row>
    <row r="36" spans="1:42" x14ac:dyDescent="0.35">
      <c r="A36">
        <v>0.43332999999999999</v>
      </c>
      <c r="B36">
        <v>25.9998</v>
      </c>
      <c r="C36">
        <v>10</v>
      </c>
      <c r="D36">
        <v>4706.6019999999999</v>
      </c>
      <c r="E36">
        <v>0.51070000000000004</v>
      </c>
      <c r="F36">
        <v>5154.2</v>
      </c>
      <c r="G36">
        <v>36</v>
      </c>
      <c r="H36">
        <v>-148</v>
      </c>
      <c r="I36">
        <v>1065</v>
      </c>
      <c r="J36">
        <v>-779</v>
      </c>
      <c r="K36" t="s">
        <v>38</v>
      </c>
      <c r="L36">
        <f t="shared" si="9"/>
        <v>1.6799999999999999E-4</v>
      </c>
      <c r="M36">
        <f t="shared" si="10"/>
        <v>-5.8999999999999998E-5</v>
      </c>
      <c r="N36">
        <f t="shared" si="11"/>
        <v>3.79E-4</v>
      </c>
      <c r="O36" t="e">
        <f t="shared" si="1"/>
        <v>#VALUE!</v>
      </c>
      <c r="P36">
        <f t="shared" si="2"/>
        <v>1.8029102093931385E-3</v>
      </c>
      <c r="Q36">
        <f t="shared" si="12"/>
        <v>5226.8094440809409</v>
      </c>
      <c r="R36">
        <f t="shared" si="13"/>
        <v>36.037582534578334</v>
      </c>
      <c r="S36">
        <f t="shared" si="3"/>
        <v>0.26633350549762463</v>
      </c>
      <c r="T36" t="str">
        <f t="shared" si="4"/>
        <v>-1000</v>
      </c>
      <c r="U36" t="str">
        <f t="shared" si="5"/>
        <v>-1000</v>
      </c>
      <c r="V36" t="str">
        <f t="shared" si="6"/>
        <v>-1000</v>
      </c>
      <c r="W36" t="str">
        <f t="shared" si="7"/>
        <v>-1000</v>
      </c>
      <c r="X36" t="str">
        <f t="shared" si="8"/>
        <v>-1000</v>
      </c>
      <c r="Y36">
        <f t="shared" si="14"/>
        <v>2.7349999999999998E-4</v>
      </c>
      <c r="Z36">
        <f t="shared" si="15"/>
        <v>-5.8999999999999998E-5</v>
      </c>
      <c r="AK36" s="1"/>
      <c r="AP36" s="1"/>
    </row>
    <row r="37" spans="1:42" x14ac:dyDescent="0.35">
      <c r="A37">
        <v>0.45</v>
      </c>
      <c r="B37">
        <v>27</v>
      </c>
      <c r="C37">
        <v>10</v>
      </c>
      <c r="D37">
        <v>4762.67</v>
      </c>
      <c r="E37">
        <v>0.51100000000000001</v>
      </c>
      <c r="F37">
        <v>5215.6000000000004</v>
      </c>
      <c r="G37">
        <v>37</v>
      </c>
      <c r="H37">
        <v>-168</v>
      </c>
      <c r="I37">
        <v>1069</v>
      </c>
      <c r="J37">
        <v>-807</v>
      </c>
      <c r="K37" t="s">
        <v>38</v>
      </c>
      <c r="L37">
        <f t="shared" si="9"/>
        <v>1.8799999999999999E-4</v>
      </c>
      <c r="M37">
        <f t="shared" si="10"/>
        <v>-6.3E-5</v>
      </c>
      <c r="N37">
        <f t="shared" si="11"/>
        <v>4.0700000000000003E-4</v>
      </c>
      <c r="O37" t="e">
        <f t="shared" si="1"/>
        <v>#VALUE!</v>
      </c>
      <c r="P37">
        <f t="shared" si="2"/>
        <v>1.8830395520328237E-3</v>
      </c>
      <c r="Q37">
        <f t="shared" si="12"/>
        <v>5357.0276604277624</v>
      </c>
      <c r="R37">
        <f t="shared" si="13"/>
        <v>36.93540553143896</v>
      </c>
      <c r="S37">
        <f t="shared" si="3"/>
        <v>0.27296881034474735</v>
      </c>
      <c r="T37" t="str">
        <f t="shared" si="4"/>
        <v>-1000</v>
      </c>
      <c r="U37" t="str">
        <f t="shared" si="5"/>
        <v>-1000</v>
      </c>
      <c r="V37" t="str">
        <f t="shared" si="6"/>
        <v>-1000</v>
      </c>
      <c r="W37" t="str">
        <f t="shared" si="7"/>
        <v>-1000</v>
      </c>
      <c r="X37" t="str">
        <f t="shared" si="8"/>
        <v>-1000</v>
      </c>
      <c r="Y37">
        <f t="shared" si="14"/>
        <v>2.9750000000000002E-4</v>
      </c>
      <c r="Z37">
        <f t="shared" si="15"/>
        <v>-6.3E-5</v>
      </c>
      <c r="AK37" s="1"/>
      <c r="AP37" s="1"/>
    </row>
    <row r="38" spans="1:42" x14ac:dyDescent="0.35">
      <c r="A38">
        <v>0.46666999999999997</v>
      </c>
      <c r="B38">
        <v>28.0002</v>
      </c>
      <c r="C38">
        <v>10</v>
      </c>
      <c r="D38">
        <v>4864.5789999999997</v>
      </c>
      <c r="E38">
        <v>0.51100000000000001</v>
      </c>
      <c r="F38">
        <v>5327.2</v>
      </c>
      <c r="G38">
        <v>38</v>
      </c>
      <c r="H38">
        <v>-170</v>
      </c>
      <c r="I38">
        <v>1070</v>
      </c>
      <c r="J38">
        <v>-817</v>
      </c>
      <c r="K38" t="s">
        <v>38</v>
      </c>
      <c r="L38">
        <f t="shared" si="9"/>
        <v>1.9000000000000001E-4</v>
      </c>
      <c r="M38">
        <f t="shared" si="10"/>
        <v>-6.3999999999999997E-5</v>
      </c>
      <c r="N38">
        <f t="shared" si="11"/>
        <v>4.17E-4</v>
      </c>
      <c r="O38" t="e">
        <f t="shared" si="1"/>
        <v>#VALUE!</v>
      </c>
      <c r="P38">
        <f t="shared" si="2"/>
        <v>1.8830395520328237E-3</v>
      </c>
      <c r="Q38">
        <f t="shared" si="12"/>
        <v>5321.5966169897783</v>
      </c>
      <c r="R38">
        <f t="shared" si="13"/>
        <v>36.691117086290348</v>
      </c>
      <c r="S38">
        <f t="shared" si="3"/>
        <v>0.271163411830944</v>
      </c>
      <c r="T38" t="str">
        <f t="shared" si="4"/>
        <v>-1000</v>
      </c>
      <c r="U38" t="str">
        <f t="shared" si="5"/>
        <v>-1000</v>
      </c>
      <c r="V38" t="str">
        <f t="shared" si="6"/>
        <v>-1000</v>
      </c>
      <c r="W38" t="str">
        <f t="shared" si="7"/>
        <v>-1000</v>
      </c>
      <c r="X38" t="str">
        <f t="shared" si="8"/>
        <v>-1000</v>
      </c>
      <c r="Y38">
        <f t="shared" si="14"/>
        <v>3.035E-4</v>
      </c>
      <c r="Z38">
        <f t="shared" si="15"/>
        <v>-6.3999999999999997E-5</v>
      </c>
      <c r="AK38" s="1"/>
      <c r="AP38" s="1"/>
    </row>
    <row r="39" spans="1:42" x14ac:dyDescent="0.35">
      <c r="A39">
        <v>0.48332999999999998</v>
      </c>
      <c r="B39">
        <v>28.9998</v>
      </c>
      <c r="C39">
        <v>10</v>
      </c>
      <c r="D39">
        <v>4849.8770000000004</v>
      </c>
      <c r="E39">
        <v>0.51119999999999999</v>
      </c>
      <c r="F39">
        <v>5311.1</v>
      </c>
      <c r="G39">
        <v>39</v>
      </c>
      <c r="H39">
        <v>-177</v>
      </c>
      <c r="I39">
        <v>1073</v>
      </c>
      <c r="J39">
        <v>-829</v>
      </c>
      <c r="K39" t="s">
        <v>38</v>
      </c>
      <c r="L39">
        <f t="shared" si="9"/>
        <v>1.9699999999999999E-4</v>
      </c>
      <c r="M39">
        <f t="shared" si="10"/>
        <v>-6.7000000000000002E-5</v>
      </c>
      <c r="N39">
        <f t="shared" si="11"/>
        <v>4.2900000000000002E-4</v>
      </c>
      <c r="O39" t="e">
        <f t="shared" si="1"/>
        <v>#VALUE!</v>
      </c>
      <c r="P39">
        <f t="shared" si="2"/>
        <v>2.0032335659923516E-3</v>
      </c>
      <c r="Q39">
        <f t="shared" si="12"/>
        <v>5478.9360186486656</v>
      </c>
      <c r="R39">
        <f t="shared" si="13"/>
        <v>37.775934073380718</v>
      </c>
      <c r="S39">
        <f t="shared" si="3"/>
        <v>0.27918068409713787</v>
      </c>
      <c r="T39" t="str">
        <f t="shared" si="4"/>
        <v>-1000</v>
      </c>
      <c r="U39" t="str">
        <f t="shared" si="5"/>
        <v>-1000</v>
      </c>
      <c r="V39" t="str">
        <f t="shared" si="6"/>
        <v>-1000</v>
      </c>
      <c r="W39" t="str">
        <f t="shared" si="7"/>
        <v>-1000</v>
      </c>
      <c r="X39" t="str">
        <f t="shared" si="8"/>
        <v>-1000</v>
      </c>
      <c r="Y39">
        <f t="shared" si="14"/>
        <v>3.1300000000000002E-4</v>
      </c>
      <c r="Z39">
        <f t="shared" si="15"/>
        <v>-6.7000000000000002E-5</v>
      </c>
      <c r="AK39" s="1"/>
      <c r="AP39" s="1"/>
    </row>
    <row r="40" spans="1:42" x14ac:dyDescent="0.35">
      <c r="A40">
        <v>0.5</v>
      </c>
      <c r="B40">
        <v>30</v>
      </c>
      <c r="C40">
        <v>10</v>
      </c>
      <c r="D40">
        <v>4972.6970000000001</v>
      </c>
      <c r="E40">
        <v>0.51119999999999999</v>
      </c>
      <c r="F40">
        <v>5445.6</v>
      </c>
      <c r="G40">
        <v>40</v>
      </c>
      <c r="H40">
        <v>-181</v>
      </c>
      <c r="I40">
        <v>1074</v>
      </c>
      <c r="J40">
        <v>-845</v>
      </c>
      <c r="K40" t="s">
        <v>38</v>
      </c>
      <c r="L40">
        <f t="shared" si="9"/>
        <v>2.0100000000000001E-4</v>
      </c>
      <c r="M40">
        <f t="shared" si="10"/>
        <v>-6.7999999999999999E-5</v>
      </c>
      <c r="N40">
        <f t="shared" si="11"/>
        <v>4.4499999999999997E-4</v>
      </c>
      <c r="O40" t="e">
        <f t="shared" si="1"/>
        <v>#VALUE!</v>
      </c>
      <c r="P40">
        <f t="shared" si="2"/>
        <v>2.0032335659923516E-3</v>
      </c>
      <c r="Q40">
        <f t="shared" si="12"/>
        <v>5464.5992304533984</v>
      </c>
      <c r="R40">
        <f t="shared" si="13"/>
        <v>37.677085398410782</v>
      </c>
      <c r="S40">
        <f t="shared" si="3"/>
        <v>0.27845014913150096</v>
      </c>
      <c r="T40" t="str">
        <f t="shared" si="4"/>
        <v>-1000</v>
      </c>
      <c r="U40" t="str">
        <f t="shared" si="5"/>
        <v>-1000</v>
      </c>
      <c r="V40" t="str">
        <f t="shared" si="6"/>
        <v>-1000</v>
      </c>
      <c r="W40" t="str">
        <f t="shared" si="7"/>
        <v>-1000</v>
      </c>
      <c r="X40" t="str">
        <f t="shared" si="8"/>
        <v>-1000</v>
      </c>
      <c r="Y40">
        <f t="shared" si="14"/>
        <v>3.2299999999999999E-4</v>
      </c>
      <c r="Z40">
        <f t="shared" si="15"/>
        <v>-6.7999999999999999E-5</v>
      </c>
      <c r="AK40" s="1"/>
      <c r="AP40" s="1"/>
    </row>
    <row r="41" spans="1:42" x14ac:dyDescent="0.35">
      <c r="A41">
        <v>0.51666999999999996</v>
      </c>
      <c r="B41">
        <v>31.0002</v>
      </c>
      <c r="C41">
        <v>10</v>
      </c>
      <c r="D41">
        <v>4991.5990000000002</v>
      </c>
      <c r="E41">
        <v>0.51149999999999995</v>
      </c>
      <c r="F41">
        <v>5466.3</v>
      </c>
      <c r="G41">
        <v>41</v>
      </c>
      <c r="H41">
        <v>-193</v>
      </c>
      <c r="I41">
        <v>1078</v>
      </c>
      <c r="J41">
        <v>-863</v>
      </c>
      <c r="K41" t="s">
        <v>38</v>
      </c>
      <c r="L41">
        <f t="shared" si="9"/>
        <v>2.13E-4</v>
      </c>
      <c r="M41">
        <f t="shared" si="10"/>
        <v>-7.2000000000000002E-5</v>
      </c>
      <c r="N41">
        <f t="shared" si="11"/>
        <v>4.6299999999999998E-4</v>
      </c>
      <c r="O41" t="e">
        <f t="shared" si="1"/>
        <v>#VALUE!</v>
      </c>
      <c r="P41">
        <f t="shared" si="2"/>
        <v>2.0833629086320811E-3</v>
      </c>
      <c r="Q41">
        <f t="shared" si="12"/>
        <v>5567.7875786104178</v>
      </c>
      <c r="R41">
        <f t="shared" si="13"/>
        <v>38.388544014436391</v>
      </c>
      <c r="S41">
        <f t="shared" si="3"/>
        <v>0.28370813964850566</v>
      </c>
      <c r="T41" t="str">
        <f t="shared" si="4"/>
        <v>-1000</v>
      </c>
      <c r="U41" t="str">
        <f t="shared" si="5"/>
        <v>-1000</v>
      </c>
      <c r="V41" t="str">
        <f t="shared" si="6"/>
        <v>-1000</v>
      </c>
      <c r="W41" t="str">
        <f t="shared" si="7"/>
        <v>-1000</v>
      </c>
      <c r="X41" t="str">
        <f t="shared" si="8"/>
        <v>-1000</v>
      </c>
      <c r="Y41">
        <f t="shared" si="14"/>
        <v>3.3799999999999998E-4</v>
      </c>
      <c r="Z41">
        <f t="shared" si="15"/>
        <v>-7.2000000000000002E-5</v>
      </c>
      <c r="AK41" s="1"/>
      <c r="AP41" s="1"/>
    </row>
    <row r="42" spans="1:42" x14ac:dyDescent="0.35">
      <c r="A42">
        <v>0.53332999999999997</v>
      </c>
      <c r="B42">
        <v>31.999799999999997</v>
      </c>
      <c r="C42">
        <v>10</v>
      </c>
      <c r="D42">
        <v>5125.2860000000001</v>
      </c>
      <c r="E42">
        <v>0.51170000000000004</v>
      </c>
      <c r="F42">
        <v>5612.7</v>
      </c>
      <c r="G42">
        <v>42</v>
      </c>
      <c r="H42">
        <v>-199</v>
      </c>
      <c r="I42">
        <v>1080</v>
      </c>
      <c r="J42">
        <v>-883</v>
      </c>
      <c r="K42" t="s">
        <v>38</v>
      </c>
      <c r="L42">
        <f t="shared" si="9"/>
        <v>2.1900000000000001E-4</v>
      </c>
      <c r="M42">
        <f t="shared" si="10"/>
        <v>-7.3999999999999996E-5</v>
      </c>
      <c r="N42">
        <f t="shared" si="11"/>
        <v>4.8299999999999998E-4</v>
      </c>
      <c r="O42" t="e">
        <f t="shared" si="1"/>
        <v>#VALUE!</v>
      </c>
      <c r="P42">
        <f t="shared" si="2"/>
        <v>2.0833629086320811E-3</v>
      </c>
      <c r="Q42">
        <f t="shared" si="12"/>
        <v>5561.9432827855962</v>
      </c>
      <c r="R42">
        <f t="shared" si="13"/>
        <v>38.348249013174772</v>
      </c>
      <c r="S42">
        <f t="shared" si="3"/>
        <v>0.28341034195550718</v>
      </c>
      <c r="T42" t="str">
        <f t="shared" ref="T42:T73" si="16">IFERROR(IF(AND(ROW(T42)&gt;$O$3,ROW(T42)&lt;$O$4),L42,"-1000"),-1000)</f>
        <v>-1000</v>
      </c>
      <c r="U42" t="str">
        <f t="shared" ref="U42:U73" si="17">IFERROR(IF(AND(ROW(U42)&gt;$O$3,ROW(U42)&lt;$O$4),M42,"-1000"),-1000)</f>
        <v>-1000</v>
      </c>
      <c r="V42" t="str">
        <f t="shared" ref="V42:V73" si="18">IFERROR(IF(AND(ROW(V42)&gt;$O$3,ROW(V42)&lt;$O$4),N42,"-1000"),-1000)</f>
        <v>-1000</v>
      </c>
      <c r="W42" t="str">
        <f t="shared" ref="W42:W73" si="19">IFERROR(IF(AND(ROW(W42)&gt;$O$3,ROW(W42)&lt;$O$4),O42,"-1000"),-1000)</f>
        <v>-1000</v>
      </c>
      <c r="X42" t="str">
        <f t="shared" si="8"/>
        <v>-1000</v>
      </c>
      <c r="Y42">
        <f t="shared" si="14"/>
        <v>3.5099999999999997E-4</v>
      </c>
      <c r="Z42">
        <f t="shared" si="15"/>
        <v>-7.3999999999999996E-5</v>
      </c>
      <c r="AK42" s="1"/>
      <c r="AP42" s="1"/>
    </row>
    <row r="43" spans="1:42" x14ac:dyDescent="0.35">
      <c r="A43">
        <v>0.55000000000000004</v>
      </c>
      <c r="B43">
        <v>33</v>
      </c>
      <c r="C43">
        <v>10</v>
      </c>
      <c r="D43">
        <v>5083.098</v>
      </c>
      <c r="E43">
        <v>0.51170000000000004</v>
      </c>
      <c r="F43">
        <v>5566.5</v>
      </c>
      <c r="G43">
        <v>43</v>
      </c>
      <c r="H43">
        <v>-203</v>
      </c>
      <c r="I43">
        <v>1081</v>
      </c>
      <c r="J43">
        <v>-887</v>
      </c>
      <c r="K43" t="s">
        <v>38</v>
      </c>
      <c r="L43">
        <f t="shared" si="9"/>
        <v>2.23E-4</v>
      </c>
      <c r="M43">
        <f t="shared" si="10"/>
        <v>-7.4999999999999993E-5</v>
      </c>
      <c r="N43">
        <f t="shared" si="11"/>
        <v>4.8700000000000002E-4</v>
      </c>
      <c r="O43" t="e">
        <f t="shared" si="1"/>
        <v>#VALUE!</v>
      </c>
      <c r="P43">
        <f t="shared" si="2"/>
        <v>2.2035569225916088E-3</v>
      </c>
      <c r="Q43">
        <f t="shared" si="12"/>
        <v>5704.2153592711147</v>
      </c>
      <c r="R43">
        <f t="shared" si="13"/>
        <v>39.3291804501375</v>
      </c>
      <c r="S43">
        <f t="shared" si="3"/>
        <v>0.29065985454443938</v>
      </c>
      <c r="T43" t="str">
        <f t="shared" si="16"/>
        <v>-1000</v>
      </c>
      <c r="U43" t="str">
        <f t="shared" si="17"/>
        <v>-1000</v>
      </c>
      <c r="V43" t="str">
        <f t="shared" si="18"/>
        <v>-1000</v>
      </c>
      <c r="W43" t="str">
        <f t="shared" si="19"/>
        <v>-1000</v>
      </c>
      <c r="X43" t="str">
        <f t="shared" si="8"/>
        <v>-1000</v>
      </c>
      <c r="Y43">
        <f t="shared" si="14"/>
        <v>3.5500000000000001E-4</v>
      </c>
      <c r="Z43">
        <f t="shared" si="15"/>
        <v>-7.4999999999999993E-5</v>
      </c>
      <c r="AK43" s="1"/>
      <c r="AP43" s="1"/>
    </row>
    <row r="44" spans="1:42" x14ac:dyDescent="0.35">
      <c r="A44">
        <v>0.56667000000000001</v>
      </c>
      <c r="B44">
        <v>34.0002</v>
      </c>
      <c r="C44">
        <v>10</v>
      </c>
      <c r="D44">
        <v>5244.1790000000001</v>
      </c>
      <c r="E44">
        <v>0.51200000000000001</v>
      </c>
      <c r="F44">
        <v>5742.9</v>
      </c>
      <c r="G44">
        <v>44</v>
      </c>
      <c r="H44">
        <v>-212</v>
      </c>
      <c r="I44">
        <v>1084</v>
      </c>
      <c r="J44">
        <v>-911</v>
      </c>
      <c r="K44" t="s">
        <v>38</v>
      </c>
      <c r="L44">
        <f t="shared" si="9"/>
        <v>2.32E-4</v>
      </c>
      <c r="M44">
        <f t="shared" si="10"/>
        <v>-7.7999999999999999E-5</v>
      </c>
      <c r="N44">
        <f t="shared" si="11"/>
        <v>5.1099999999999995E-4</v>
      </c>
      <c r="O44" t="e">
        <f t="shared" si="1"/>
        <v>#VALUE!</v>
      </c>
      <c r="P44">
        <f t="shared" si="2"/>
        <v>2.2035569225916088E-3</v>
      </c>
      <c r="Q44">
        <f t="shared" si="12"/>
        <v>5718.095561855067</v>
      </c>
      <c r="R44">
        <f t="shared" si="13"/>
        <v>39.424881078133865</v>
      </c>
      <c r="S44">
        <f t="shared" si="3"/>
        <v>0.29136712406531073</v>
      </c>
      <c r="T44" t="str">
        <f t="shared" si="16"/>
        <v>-1000</v>
      </c>
      <c r="U44" t="str">
        <f t="shared" si="17"/>
        <v>-1000</v>
      </c>
      <c r="V44" t="str">
        <f t="shared" si="18"/>
        <v>-1000</v>
      </c>
      <c r="W44" t="str">
        <f t="shared" si="19"/>
        <v>-1000</v>
      </c>
      <c r="X44" t="str">
        <f t="shared" si="8"/>
        <v>-1000</v>
      </c>
      <c r="Y44">
        <f t="shared" si="14"/>
        <v>3.7149999999999998E-4</v>
      </c>
      <c r="Z44">
        <f t="shared" si="15"/>
        <v>-7.7999999999999999E-5</v>
      </c>
      <c r="AK44" s="1"/>
      <c r="AP44" s="1"/>
    </row>
    <row r="45" spans="1:42" x14ac:dyDescent="0.35">
      <c r="A45">
        <v>0.58333000000000002</v>
      </c>
      <c r="B45">
        <v>34.9998</v>
      </c>
      <c r="C45">
        <v>10</v>
      </c>
      <c r="D45">
        <v>5226.7380000000003</v>
      </c>
      <c r="E45">
        <v>0.51200000000000001</v>
      </c>
      <c r="F45">
        <v>5723.8</v>
      </c>
      <c r="G45">
        <v>45</v>
      </c>
      <c r="H45">
        <v>-223</v>
      </c>
      <c r="I45">
        <v>1086</v>
      </c>
      <c r="J45">
        <v>-921</v>
      </c>
      <c r="K45" t="s">
        <v>38</v>
      </c>
      <c r="L45">
        <f t="shared" si="9"/>
        <v>2.43E-4</v>
      </c>
      <c r="M45">
        <f t="shared" si="10"/>
        <v>-8.0000000000000007E-5</v>
      </c>
      <c r="N45">
        <f t="shared" si="11"/>
        <v>5.2099999999999998E-4</v>
      </c>
      <c r="O45" t="e">
        <f t="shared" si="1"/>
        <v>#VALUE!</v>
      </c>
      <c r="P45">
        <f t="shared" si="2"/>
        <v>2.283686265231294E-3</v>
      </c>
      <c r="Q45">
        <f t="shared" si="12"/>
        <v>5789.5055514646147</v>
      </c>
      <c r="R45">
        <f t="shared" si="13"/>
        <v>39.917235624799368</v>
      </c>
      <c r="S45">
        <f t="shared" si="3"/>
        <v>0.29500583962663612</v>
      </c>
      <c r="T45" t="str">
        <f t="shared" si="16"/>
        <v>-1000</v>
      </c>
      <c r="U45" t="str">
        <f t="shared" si="17"/>
        <v>-1000</v>
      </c>
      <c r="V45" t="str">
        <f t="shared" si="18"/>
        <v>-1000</v>
      </c>
      <c r="W45" t="str">
        <f t="shared" si="19"/>
        <v>-1000</v>
      </c>
      <c r="X45" t="str">
        <f t="shared" si="8"/>
        <v>-1000</v>
      </c>
      <c r="Y45">
        <f t="shared" si="14"/>
        <v>3.8199999999999996E-4</v>
      </c>
      <c r="Z45">
        <f t="shared" si="15"/>
        <v>-8.0000000000000007E-5</v>
      </c>
      <c r="AK45" s="1"/>
      <c r="AP45" s="1"/>
    </row>
    <row r="46" spans="1:42" x14ac:dyDescent="0.35">
      <c r="A46">
        <v>0.6</v>
      </c>
      <c r="B46">
        <v>36</v>
      </c>
      <c r="C46">
        <v>10</v>
      </c>
      <c r="D46">
        <v>5356.9539999999997</v>
      </c>
      <c r="E46">
        <v>0.51219999999999999</v>
      </c>
      <c r="F46">
        <v>5866.4</v>
      </c>
      <c r="G46">
        <v>46</v>
      </c>
      <c r="H46">
        <v>-234</v>
      </c>
      <c r="I46">
        <v>1089</v>
      </c>
      <c r="J46">
        <v>-950</v>
      </c>
      <c r="K46" t="s">
        <v>38</v>
      </c>
      <c r="L46">
        <f t="shared" si="9"/>
        <v>2.5399999999999999E-4</v>
      </c>
      <c r="M46">
        <f t="shared" si="10"/>
        <v>-8.2999999999999998E-5</v>
      </c>
      <c r="N46">
        <f t="shared" si="11"/>
        <v>5.5000000000000003E-4</v>
      </c>
      <c r="O46" t="e">
        <f t="shared" si="1"/>
        <v>#VALUE!</v>
      </c>
      <c r="P46">
        <f t="shared" si="2"/>
        <v>2.283686265231294E-3</v>
      </c>
      <c r="Q46">
        <f t="shared" si="12"/>
        <v>5820.6446901562467</v>
      </c>
      <c r="R46">
        <f t="shared" si="13"/>
        <v>40.131932428396475</v>
      </c>
      <c r="S46">
        <f t="shared" si="3"/>
        <v>0.29659254295964377</v>
      </c>
      <c r="T46" t="str">
        <f t="shared" si="16"/>
        <v>-1000</v>
      </c>
      <c r="U46" t="str">
        <f t="shared" si="17"/>
        <v>-1000</v>
      </c>
      <c r="V46" t="str">
        <f t="shared" si="18"/>
        <v>-1000</v>
      </c>
      <c r="W46" t="str">
        <f t="shared" si="19"/>
        <v>-1000</v>
      </c>
      <c r="X46" t="str">
        <f t="shared" si="8"/>
        <v>-1000</v>
      </c>
      <c r="Y46">
        <f t="shared" si="14"/>
        <v>4.0200000000000001E-4</v>
      </c>
      <c r="Z46">
        <f t="shared" si="15"/>
        <v>-8.2999999999999998E-5</v>
      </c>
      <c r="AK46" s="1"/>
      <c r="AP46" s="1"/>
    </row>
    <row r="47" spans="1:42" x14ac:dyDescent="0.35">
      <c r="A47">
        <v>0.61667000000000005</v>
      </c>
      <c r="B47">
        <v>37.000200000000007</v>
      </c>
      <c r="C47">
        <v>10</v>
      </c>
      <c r="D47">
        <v>5321.5230000000001</v>
      </c>
      <c r="E47">
        <v>0.51219999999999999</v>
      </c>
      <c r="F47">
        <v>5827.6</v>
      </c>
      <c r="G47">
        <v>47</v>
      </c>
      <c r="H47">
        <v>-235</v>
      </c>
      <c r="I47">
        <v>1089</v>
      </c>
      <c r="J47">
        <v>-944</v>
      </c>
      <c r="K47" t="s">
        <v>38</v>
      </c>
      <c r="L47">
        <f t="shared" si="9"/>
        <v>2.5500000000000002E-4</v>
      </c>
      <c r="M47">
        <f t="shared" si="10"/>
        <v>-8.2999999999999998E-5</v>
      </c>
      <c r="N47">
        <f t="shared" si="11"/>
        <v>5.44E-4</v>
      </c>
      <c r="O47" t="e">
        <f t="shared" si="1"/>
        <v>#VALUE!</v>
      </c>
      <c r="P47">
        <f t="shared" si="2"/>
        <v>2.4038802791908217E-3</v>
      </c>
      <c r="Q47">
        <f t="shared" si="12"/>
        <v>5925.8420150030488</v>
      </c>
      <c r="R47">
        <f t="shared" si="13"/>
        <v>40.857242451105769</v>
      </c>
      <c r="S47">
        <f t="shared" si="3"/>
        <v>0.30195290143361675</v>
      </c>
      <c r="T47" t="str">
        <f t="shared" si="16"/>
        <v>-1000</v>
      </c>
      <c r="U47" t="str">
        <f t="shared" si="17"/>
        <v>-1000</v>
      </c>
      <c r="V47" t="str">
        <f t="shared" si="18"/>
        <v>-1000</v>
      </c>
      <c r="W47" t="str">
        <f t="shared" si="19"/>
        <v>-1000</v>
      </c>
      <c r="X47" t="str">
        <f t="shared" si="8"/>
        <v>-1000</v>
      </c>
      <c r="Y47">
        <f t="shared" si="14"/>
        <v>3.9950000000000001E-4</v>
      </c>
      <c r="Z47">
        <f t="shared" si="15"/>
        <v>-8.2999999999999998E-5</v>
      </c>
      <c r="AK47" s="1"/>
      <c r="AP47" s="1"/>
    </row>
    <row r="48" spans="1:42" x14ac:dyDescent="0.35">
      <c r="A48">
        <v>0.63332999999999995</v>
      </c>
      <c r="B48">
        <v>37.999799999999993</v>
      </c>
      <c r="C48">
        <v>10</v>
      </c>
      <c r="D48">
        <v>5478.8609999999999</v>
      </c>
      <c r="E48">
        <v>0.51249999999999996</v>
      </c>
      <c r="F48">
        <v>5999.9</v>
      </c>
      <c r="G48">
        <v>48</v>
      </c>
      <c r="H48">
        <v>-249</v>
      </c>
      <c r="I48">
        <v>1093</v>
      </c>
      <c r="J48">
        <v>-978</v>
      </c>
      <c r="K48" t="s">
        <v>38</v>
      </c>
      <c r="L48">
        <f t="shared" si="9"/>
        <v>2.6899999999999998E-4</v>
      </c>
      <c r="M48">
        <f t="shared" si="10"/>
        <v>-8.7000000000000001E-5</v>
      </c>
      <c r="N48">
        <f t="shared" si="11"/>
        <v>5.7799999999999995E-4</v>
      </c>
      <c r="O48" t="e">
        <f t="shared" si="1"/>
        <v>#VALUE!</v>
      </c>
      <c r="P48">
        <f t="shared" si="2"/>
        <v>2.4038802791908217E-3</v>
      </c>
      <c r="Q48">
        <f t="shared" si="12"/>
        <v>5972.5050644793637</v>
      </c>
      <c r="R48">
        <f t="shared" si="13"/>
        <v>41.178972851804069</v>
      </c>
      <c r="S48">
        <f t="shared" si="3"/>
        <v>0.30433062988865156</v>
      </c>
      <c r="T48" t="str">
        <f t="shared" si="16"/>
        <v>-1000</v>
      </c>
      <c r="U48" t="str">
        <f t="shared" si="17"/>
        <v>-1000</v>
      </c>
      <c r="V48" t="str">
        <f t="shared" si="18"/>
        <v>-1000</v>
      </c>
      <c r="W48" t="str">
        <f t="shared" si="19"/>
        <v>-1000</v>
      </c>
      <c r="X48" t="str">
        <f t="shared" si="8"/>
        <v>-1000</v>
      </c>
      <c r="Y48">
        <f t="shared" si="14"/>
        <v>4.2349999999999994E-4</v>
      </c>
      <c r="Z48">
        <f t="shared" si="15"/>
        <v>-8.7000000000000001E-5</v>
      </c>
      <c r="AK48" s="1"/>
      <c r="AP48" s="1"/>
    </row>
    <row r="49" spans="1:42" x14ac:dyDescent="0.35">
      <c r="A49">
        <v>0.65</v>
      </c>
      <c r="B49">
        <v>39</v>
      </c>
      <c r="C49">
        <v>10</v>
      </c>
      <c r="D49">
        <v>5464.5240000000003</v>
      </c>
      <c r="E49">
        <v>0.51249999999999996</v>
      </c>
      <c r="F49">
        <v>5984.2</v>
      </c>
      <c r="G49">
        <v>49</v>
      </c>
      <c r="H49">
        <v>-251</v>
      </c>
      <c r="I49">
        <v>1094</v>
      </c>
      <c r="J49">
        <v>-978</v>
      </c>
      <c r="K49" t="s">
        <v>38</v>
      </c>
      <c r="L49">
        <f t="shared" si="9"/>
        <v>2.7099999999999997E-4</v>
      </c>
      <c r="M49">
        <f t="shared" si="10"/>
        <v>-8.7999999999999998E-5</v>
      </c>
      <c r="N49">
        <f t="shared" si="11"/>
        <v>5.7799999999999995E-4</v>
      </c>
      <c r="O49" t="e">
        <f t="shared" si="1"/>
        <v>#VALUE!</v>
      </c>
      <c r="P49">
        <f t="shared" si="2"/>
        <v>2.4840096218305512E-3</v>
      </c>
      <c r="Q49">
        <f t="shared" si="12"/>
        <v>6014.693574964801</v>
      </c>
      <c r="R49">
        <f t="shared" si="13"/>
        <v>41.469852392161449</v>
      </c>
      <c r="S49">
        <f t="shared" si="3"/>
        <v>0.30648035698498455</v>
      </c>
      <c r="T49" t="str">
        <f t="shared" si="16"/>
        <v>-1000</v>
      </c>
      <c r="U49" t="str">
        <f t="shared" si="17"/>
        <v>-1000</v>
      </c>
      <c r="V49" t="str">
        <f t="shared" si="18"/>
        <v>-1000</v>
      </c>
      <c r="W49" t="str">
        <f t="shared" si="19"/>
        <v>-1000</v>
      </c>
      <c r="X49" t="str">
        <f t="shared" si="8"/>
        <v>-1000</v>
      </c>
      <c r="Y49">
        <f t="shared" si="14"/>
        <v>4.2449999999999996E-4</v>
      </c>
      <c r="Z49">
        <f t="shared" si="15"/>
        <v>-8.7999999999999998E-5</v>
      </c>
      <c r="AK49" s="1"/>
      <c r="AP49" s="1"/>
    </row>
    <row r="50" spans="1:42" x14ac:dyDescent="0.35">
      <c r="A50">
        <v>0.66666999999999998</v>
      </c>
      <c r="B50">
        <v>40.0002</v>
      </c>
      <c r="C50">
        <v>10</v>
      </c>
      <c r="D50">
        <v>5567.7110000000002</v>
      </c>
      <c r="E50">
        <v>0.51270000000000004</v>
      </c>
      <c r="F50">
        <v>6097.2</v>
      </c>
      <c r="G50">
        <v>50</v>
      </c>
      <c r="H50">
        <v>-268</v>
      </c>
      <c r="I50">
        <v>1098</v>
      </c>
      <c r="J50">
        <v>-1015</v>
      </c>
      <c r="K50" t="s">
        <v>38</v>
      </c>
      <c r="L50">
        <f t="shared" si="9"/>
        <v>2.8800000000000001E-4</v>
      </c>
      <c r="M50">
        <f t="shared" si="10"/>
        <v>-9.2E-5</v>
      </c>
      <c r="N50">
        <f t="shared" si="11"/>
        <v>6.1499999999999999E-4</v>
      </c>
      <c r="O50" t="e">
        <f t="shared" si="1"/>
        <v>#VALUE!</v>
      </c>
      <c r="P50">
        <f t="shared" si="2"/>
        <v>2.4840096218305512E-3</v>
      </c>
      <c r="Q50">
        <f t="shared" si="12"/>
        <v>6084.6424906181419</v>
      </c>
      <c r="R50">
        <f t="shared" si="13"/>
        <v>41.952133188511532</v>
      </c>
      <c r="S50">
        <f t="shared" si="3"/>
        <v>0.31004462312306025</v>
      </c>
      <c r="T50" t="str">
        <f t="shared" si="16"/>
        <v>-1000</v>
      </c>
      <c r="U50" t="str">
        <f t="shared" si="17"/>
        <v>-1000</v>
      </c>
      <c r="V50" t="str">
        <f t="shared" si="18"/>
        <v>-1000</v>
      </c>
      <c r="W50" t="str">
        <f t="shared" si="19"/>
        <v>-1000</v>
      </c>
      <c r="X50" t="str">
        <f t="shared" si="8"/>
        <v>-1000</v>
      </c>
      <c r="Y50">
        <f t="shared" si="14"/>
        <v>4.5149999999999997E-4</v>
      </c>
      <c r="Z50">
        <f t="shared" si="15"/>
        <v>-9.2E-5</v>
      </c>
      <c r="AK50" s="1"/>
      <c r="AP50" s="1"/>
    </row>
    <row r="51" spans="1:42" x14ac:dyDescent="0.35">
      <c r="A51">
        <v>0.68332999999999999</v>
      </c>
      <c r="B51">
        <v>40.9998</v>
      </c>
      <c r="C51">
        <v>10</v>
      </c>
      <c r="D51">
        <v>5561.8670000000002</v>
      </c>
      <c r="E51">
        <v>0.51270000000000004</v>
      </c>
      <c r="F51">
        <v>6090.8</v>
      </c>
      <c r="G51">
        <v>51</v>
      </c>
      <c r="H51">
        <v>-264</v>
      </c>
      <c r="I51">
        <v>1096</v>
      </c>
      <c r="J51">
        <v>-1001</v>
      </c>
      <c r="K51" t="s">
        <v>38</v>
      </c>
      <c r="L51">
        <f t="shared" si="9"/>
        <v>2.8400000000000002E-4</v>
      </c>
      <c r="M51">
        <f t="shared" si="10"/>
        <v>-9.0000000000000006E-5</v>
      </c>
      <c r="N51">
        <f t="shared" si="11"/>
        <v>6.0099999999999997E-4</v>
      </c>
      <c r="O51" t="e">
        <f t="shared" si="1"/>
        <v>#VALUE!</v>
      </c>
      <c r="P51">
        <f t="shared" si="2"/>
        <v>2.6042036357900793E-3</v>
      </c>
      <c r="Q51">
        <f t="shared" si="12"/>
        <v>6162.2620445415641</v>
      </c>
      <c r="R51">
        <f t="shared" si="13"/>
        <v>42.487301174017524</v>
      </c>
      <c r="S51">
        <f t="shared" si="3"/>
        <v>0.31399974873319658</v>
      </c>
      <c r="T51" t="str">
        <f t="shared" si="16"/>
        <v>-1000</v>
      </c>
      <c r="U51" t="str">
        <f t="shared" si="17"/>
        <v>-1000</v>
      </c>
      <c r="V51" t="str">
        <f t="shared" si="18"/>
        <v>-1000</v>
      </c>
      <c r="W51" t="str">
        <f t="shared" si="19"/>
        <v>-1000</v>
      </c>
      <c r="X51" t="str">
        <f t="shared" si="8"/>
        <v>-1000</v>
      </c>
      <c r="Y51">
        <f t="shared" si="14"/>
        <v>4.4249999999999997E-4</v>
      </c>
      <c r="Z51">
        <f t="shared" si="15"/>
        <v>-9.0000000000000006E-5</v>
      </c>
      <c r="AK51" s="1"/>
      <c r="AP51" s="1"/>
    </row>
    <row r="52" spans="1:42" x14ac:dyDescent="0.35">
      <c r="A52">
        <v>0.7</v>
      </c>
      <c r="B52">
        <v>42</v>
      </c>
      <c r="C52">
        <v>10</v>
      </c>
      <c r="D52">
        <v>5704.1369999999997</v>
      </c>
      <c r="E52">
        <v>0.51300000000000001</v>
      </c>
      <c r="F52">
        <v>6246.6</v>
      </c>
      <c r="G52">
        <v>52</v>
      </c>
      <c r="H52">
        <v>-284</v>
      </c>
      <c r="I52">
        <v>1101</v>
      </c>
      <c r="J52">
        <v>-1044</v>
      </c>
      <c r="K52" t="s">
        <v>38</v>
      </c>
      <c r="L52">
        <f t="shared" si="9"/>
        <v>3.0400000000000002E-4</v>
      </c>
      <c r="M52">
        <f t="shared" si="10"/>
        <v>-9.5000000000000005E-5</v>
      </c>
      <c r="N52">
        <f t="shared" si="11"/>
        <v>6.4400000000000004E-4</v>
      </c>
      <c r="O52" t="e">
        <f t="shared" si="1"/>
        <v>#VALUE!</v>
      </c>
      <c r="P52">
        <f t="shared" si="2"/>
        <v>2.6042036357900793E-3</v>
      </c>
      <c r="Q52">
        <f t="shared" si="12"/>
        <v>6249.2872620580592</v>
      </c>
      <c r="R52">
        <f t="shared" si="13"/>
        <v>43.087318927178949</v>
      </c>
      <c r="S52">
        <f t="shared" si="3"/>
        <v>0.31843414250550234</v>
      </c>
      <c r="T52" t="str">
        <f t="shared" si="16"/>
        <v>-1000</v>
      </c>
      <c r="U52" t="str">
        <f t="shared" si="17"/>
        <v>-1000</v>
      </c>
      <c r="V52" t="str">
        <f t="shared" si="18"/>
        <v>-1000</v>
      </c>
      <c r="W52" t="str">
        <f t="shared" si="19"/>
        <v>-1000</v>
      </c>
      <c r="X52" t="str">
        <f t="shared" si="8"/>
        <v>-1000</v>
      </c>
      <c r="Y52">
        <f t="shared" si="14"/>
        <v>4.7400000000000003E-4</v>
      </c>
      <c r="Z52">
        <f t="shared" si="15"/>
        <v>-9.5000000000000005E-5</v>
      </c>
      <c r="AK52" s="1"/>
      <c r="AP52" s="1"/>
    </row>
    <row r="53" spans="1:42" x14ac:dyDescent="0.35">
      <c r="A53">
        <v>0.71667000000000003</v>
      </c>
      <c r="B53">
        <v>43.0002</v>
      </c>
      <c r="C53">
        <v>10</v>
      </c>
      <c r="D53">
        <v>5718.0169999999998</v>
      </c>
      <c r="E53">
        <v>0.51300000000000001</v>
      </c>
      <c r="F53">
        <v>6261.8</v>
      </c>
      <c r="G53">
        <v>53</v>
      </c>
      <c r="H53">
        <v>-286</v>
      </c>
      <c r="I53">
        <v>1101</v>
      </c>
      <c r="J53">
        <v>-1038</v>
      </c>
      <c r="K53" t="s">
        <v>38</v>
      </c>
      <c r="L53">
        <f t="shared" si="9"/>
        <v>3.0600000000000001E-4</v>
      </c>
      <c r="M53">
        <f t="shared" si="10"/>
        <v>-9.5000000000000005E-5</v>
      </c>
      <c r="N53">
        <f t="shared" si="11"/>
        <v>6.38E-4</v>
      </c>
      <c r="O53" t="e">
        <f t="shared" si="1"/>
        <v>#VALUE!</v>
      </c>
      <c r="P53">
        <f t="shared" si="2"/>
        <v>2.6843329784297641E-3</v>
      </c>
      <c r="Q53">
        <f t="shared" si="12"/>
        <v>6246.9130168792244</v>
      </c>
      <c r="R53">
        <f t="shared" si="13"/>
        <v>43.070949082916407</v>
      </c>
      <c r="S53">
        <f t="shared" si="3"/>
        <v>0.31831316219272165</v>
      </c>
      <c r="T53" t="str">
        <f t="shared" si="16"/>
        <v>-1000</v>
      </c>
      <c r="U53" t="str">
        <f t="shared" si="17"/>
        <v>-1000</v>
      </c>
      <c r="V53" t="str">
        <f t="shared" si="18"/>
        <v>-1000</v>
      </c>
      <c r="W53" t="str">
        <f t="shared" si="19"/>
        <v>-1000</v>
      </c>
      <c r="X53" t="str">
        <f t="shared" si="8"/>
        <v>-1000</v>
      </c>
      <c r="Y53">
        <f t="shared" si="14"/>
        <v>4.7199999999999998E-4</v>
      </c>
      <c r="Z53">
        <f t="shared" si="15"/>
        <v>-9.5000000000000005E-5</v>
      </c>
      <c r="AK53" s="1"/>
      <c r="AP53" s="1"/>
    </row>
    <row r="54" spans="1:42" x14ac:dyDescent="0.35">
      <c r="A54">
        <v>0.73333000000000004</v>
      </c>
      <c r="B54">
        <v>43.9998</v>
      </c>
      <c r="C54">
        <v>10</v>
      </c>
      <c r="D54">
        <v>5789.4260000000004</v>
      </c>
      <c r="E54">
        <v>0.51319999999999999</v>
      </c>
      <c r="F54">
        <v>6340</v>
      </c>
      <c r="G54">
        <v>54</v>
      </c>
      <c r="H54">
        <v>-307</v>
      </c>
      <c r="I54">
        <v>1106</v>
      </c>
      <c r="J54">
        <v>-1069</v>
      </c>
      <c r="K54" t="s">
        <v>38</v>
      </c>
      <c r="L54">
        <f t="shared" si="9"/>
        <v>3.2699999999999998E-4</v>
      </c>
      <c r="M54">
        <f t="shared" si="10"/>
        <v>-1E-4</v>
      </c>
      <c r="N54">
        <f t="shared" si="11"/>
        <v>6.69E-4</v>
      </c>
      <c r="O54" t="e">
        <f t="shared" si="1"/>
        <v>#VALUE!</v>
      </c>
      <c r="P54">
        <f t="shared" si="2"/>
        <v>2.6843329784297641E-3</v>
      </c>
      <c r="Q54">
        <f t="shared" si="12"/>
        <v>6356.0369779833291</v>
      </c>
      <c r="R54">
        <f t="shared" si="13"/>
        <v>43.823332309598349</v>
      </c>
      <c r="S54">
        <f t="shared" si="3"/>
        <v>0.32387360349167799</v>
      </c>
      <c r="T54" t="str">
        <f t="shared" si="16"/>
        <v>-1000</v>
      </c>
      <c r="U54" t="str">
        <f t="shared" si="17"/>
        <v>-1000</v>
      </c>
      <c r="V54" t="str">
        <f t="shared" si="18"/>
        <v>-1000</v>
      </c>
      <c r="W54" t="str">
        <f t="shared" si="19"/>
        <v>-1000</v>
      </c>
      <c r="X54" t="str">
        <f t="shared" si="8"/>
        <v>-1000</v>
      </c>
      <c r="Y54">
        <f t="shared" si="14"/>
        <v>4.9799999999999996E-4</v>
      </c>
      <c r="Z54">
        <f t="shared" si="15"/>
        <v>-1E-4</v>
      </c>
      <c r="AK54" s="1"/>
      <c r="AP54" s="1"/>
    </row>
    <row r="55" spans="1:42" x14ac:dyDescent="0.35">
      <c r="A55">
        <v>0.75</v>
      </c>
      <c r="B55">
        <v>45</v>
      </c>
      <c r="C55">
        <v>10</v>
      </c>
      <c r="D55">
        <v>5820.5649999999996</v>
      </c>
      <c r="E55">
        <v>0.51319999999999999</v>
      </c>
      <c r="F55">
        <v>6374.1</v>
      </c>
      <c r="G55">
        <v>55</v>
      </c>
      <c r="H55">
        <v>-301</v>
      </c>
      <c r="I55">
        <v>1104</v>
      </c>
      <c r="J55">
        <v>-1063</v>
      </c>
      <c r="K55" t="s">
        <v>38</v>
      </c>
      <c r="L55">
        <f t="shared" si="9"/>
        <v>3.21E-4</v>
      </c>
      <c r="M55">
        <f t="shared" si="10"/>
        <v>-9.7999999999999997E-5</v>
      </c>
      <c r="N55">
        <f t="shared" si="11"/>
        <v>6.6299999999999996E-4</v>
      </c>
      <c r="O55" t="e">
        <f t="shared" si="1"/>
        <v>#VALUE!</v>
      </c>
      <c r="P55">
        <f t="shared" si="2"/>
        <v>2.8045269923892922E-3</v>
      </c>
      <c r="Q55">
        <f t="shared" si="12"/>
        <v>6398.9560254468679</v>
      </c>
      <c r="R55">
        <f t="shared" si="13"/>
        <v>44.119248725113422</v>
      </c>
      <c r="S55">
        <f t="shared" si="3"/>
        <v>0.32606055529963568</v>
      </c>
      <c r="T55" t="str">
        <f t="shared" si="16"/>
        <v>-1000</v>
      </c>
      <c r="U55" t="str">
        <f t="shared" si="17"/>
        <v>-1000</v>
      </c>
      <c r="V55" t="str">
        <f t="shared" si="18"/>
        <v>-1000</v>
      </c>
      <c r="W55" t="str">
        <f t="shared" si="19"/>
        <v>-1000</v>
      </c>
      <c r="X55" t="str">
        <f t="shared" si="8"/>
        <v>-1000</v>
      </c>
      <c r="Y55">
        <f t="shared" si="14"/>
        <v>4.9200000000000003E-4</v>
      </c>
      <c r="Z55">
        <f t="shared" si="15"/>
        <v>-9.7999999999999997E-5</v>
      </c>
      <c r="AK55" s="1"/>
      <c r="AP55" s="1"/>
    </row>
    <row r="56" spans="1:42" x14ac:dyDescent="0.35">
      <c r="A56">
        <v>0.76666999999999996</v>
      </c>
      <c r="B56">
        <v>46.0002</v>
      </c>
      <c r="C56">
        <v>10</v>
      </c>
      <c r="D56">
        <v>5925.76</v>
      </c>
      <c r="E56">
        <v>0.51349999999999996</v>
      </c>
      <c r="F56">
        <v>6489.3</v>
      </c>
      <c r="G56">
        <v>56</v>
      </c>
      <c r="H56">
        <v>-326</v>
      </c>
      <c r="I56">
        <v>1110</v>
      </c>
      <c r="J56">
        <v>-1101</v>
      </c>
      <c r="K56" t="s">
        <v>38</v>
      </c>
      <c r="L56">
        <f t="shared" si="9"/>
        <v>3.4600000000000001E-4</v>
      </c>
      <c r="M56">
        <f t="shared" si="10"/>
        <v>-1.0399999999999999E-4</v>
      </c>
      <c r="N56">
        <f t="shared" si="11"/>
        <v>7.0100000000000002E-4</v>
      </c>
      <c r="O56" t="e">
        <f t="shared" si="1"/>
        <v>#VALUE!</v>
      </c>
      <c r="P56">
        <f t="shared" si="2"/>
        <v>2.8846563350290217E-3</v>
      </c>
      <c r="Q56">
        <f t="shared" si="12"/>
        <v>6524.7910199250737</v>
      </c>
      <c r="R56">
        <f t="shared" si="13"/>
        <v>44.986850471027836</v>
      </c>
      <c r="S56">
        <f t="shared" si="3"/>
        <v>0.33247251187700955</v>
      </c>
      <c r="T56" t="str">
        <f t="shared" si="16"/>
        <v>-1000</v>
      </c>
      <c r="U56" t="str">
        <f t="shared" si="17"/>
        <v>-1000</v>
      </c>
      <c r="V56" t="str">
        <f t="shared" si="18"/>
        <v>-1000</v>
      </c>
      <c r="W56" t="str">
        <f t="shared" si="19"/>
        <v>-1000</v>
      </c>
      <c r="X56" t="str">
        <f t="shared" si="8"/>
        <v>-1000</v>
      </c>
      <c r="Y56">
        <f t="shared" si="14"/>
        <v>5.2349999999999999E-4</v>
      </c>
      <c r="Z56">
        <f t="shared" si="15"/>
        <v>-1.0399999999999999E-4</v>
      </c>
      <c r="AK56" s="1"/>
      <c r="AP56" s="1"/>
    </row>
    <row r="57" spans="1:42" x14ac:dyDescent="0.35">
      <c r="A57">
        <v>0.78332999999999997</v>
      </c>
      <c r="B57">
        <v>46.9998</v>
      </c>
      <c r="C57">
        <v>10</v>
      </c>
      <c r="D57">
        <v>5972.4229999999998</v>
      </c>
      <c r="E57">
        <v>0.51349999999999996</v>
      </c>
      <c r="F57">
        <v>6540.4</v>
      </c>
      <c r="G57">
        <v>57</v>
      </c>
      <c r="H57">
        <v>-319</v>
      </c>
      <c r="I57">
        <v>1109</v>
      </c>
      <c r="J57">
        <v>-1099</v>
      </c>
      <c r="K57" t="s">
        <v>38</v>
      </c>
      <c r="L57">
        <f t="shared" si="9"/>
        <v>3.39E-4</v>
      </c>
      <c r="M57">
        <f t="shared" si="10"/>
        <v>-1.03E-4</v>
      </c>
      <c r="N57">
        <f t="shared" si="11"/>
        <v>6.9899999999999997E-4</v>
      </c>
      <c r="O57" t="e">
        <f t="shared" si="1"/>
        <v>#VALUE!</v>
      </c>
      <c r="P57">
        <f t="shared" si="2"/>
        <v>2.8846563350290217E-3</v>
      </c>
      <c r="Q57">
        <f t="shared" si="12"/>
        <v>6491.4602702991333</v>
      </c>
      <c r="R57">
        <f t="shared" si="13"/>
        <v>44.757043041957616</v>
      </c>
      <c r="S57">
        <f t="shared" si="3"/>
        <v>0.33077413440912751</v>
      </c>
      <c r="T57" t="str">
        <f t="shared" si="16"/>
        <v>-1000</v>
      </c>
      <c r="U57" t="str">
        <f t="shared" si="17"/>
        <v>-1000</v>
      </c>
      <c r="V57" t="str">
        <f t="shared" si="18"/>
        <v>-1000</v>
      </c>
      <c r="W57" t="str">
        <f t="shared" si="19"/>
        <v>-1000</v>
      </c>
      <c r="X57" t="str">
        <f t="shared" si="8"/>
        <v>-1000</v>
      </c>
      <c r="Y57">
        <f t="shared" si="14"/>
        <v>5.1899999999999993E-4</v>
      </c>
      <c r="Z57">
        <f t="shared" si="15"/>
        <v>-1.03E-4</v>
      </c>
      <c r="AK57" s="1"/>
      <c r="AP57" s="1"/>
    </row>
    <row r="58" spans="1:42" x14ac:dyDescent="0.35">
      <c r="A58">
        <v>0.8</v>
      </c>
      <c r="B58">
        <v>48</v>
      </c>
      <c r="C58">
        <v>10</v>
      </c>
      <c r="D58">
        <v>6014.6109999999999</v>
      </c>
      <c r="E58">
        <v>0.51370000000000005</v>
      </c>
      <c r="F58">
        <v>6586.6</v>
      </c>
      <c r="G58">
        <v>58</v>
      </c>
      <c r="H58">
        <v>-341</v>
      </c>
      <c r="I58">
        <v>1112</v>
      </c>
      <c r="J58">
        <v>-1122</v>
      </c>
      <c r="K58" t="s">
        <v>38</v>
      </c>
      <c r="L58">
        <f t="shared" si="9"/>
        <v>3.6099999999999999E-4</v>
      </c>
      <c r="M58">
        <f t="shared" si="10"/>
        <v>-1.06E-4</v>
      </c>
      <c r="N58">
        <f t="shared" si="11"/>
        <v>7.2199999999999999E-4</v>
      </c>
      <c r="O58" t="e">
        <f t="shared" si="1"/>
        <v>#VALUE!</v>
      </c>
      <c r="P58">
        <f t="shared" si="2"/>
        <v>2.8846563350290217E-3</v>
      </c>
      <c r="Q58">
        <f t="shared" si="12"/>
        <v>6641.2203508102057</v>
      </c>
      <c r="R58">
        <f t="shared" si="13"/>
        <v>45.789602449286811</v>
      </c>
      <c r="S58">
        <f t="shared" si="3"/>
        <v>0.33840520029221399</v>
      </c>
      <c r="T58" t="str">
        <f t="shared" si="16"/>
        <v>-1000</v>
      </c>
      <c r="U58" t="str">
        <f t="shared" si="17"/>
        <v>-1000</v>
      </c>
      <c r="V58" t="str">
        <f t="shared" si="18"/>
        <v>-1000</v>
      </c>
      <c r="W58" t="str">
        <f t="shared" si="19"/>
        <v>-1000</v>
      </c>
      <c r="X58" t="str">
        <f t="shared" si="8"/>
        <v>-1000</v>
      </c>
      <c r="Y58">
        <f t="shared" si="14"/>
        <v>5.4149999999999999E-4</v>
      </c>
      <c r="Z58">
        <f t="shared" si="15"/>
        <v>-1.06E-4</v>
      </c>
      <c r="AK58" s="1"/>
      <c r="AP58" s="1"/>
    </row>
    <row r="59" spans="1:42" x14ac:dyDescent="0.35">
      <c r="A59">
        <v>0.81667000000000001</v>
      </c>
      <c r="B59">
        <v>49.0002</v>
      </c>
      <c r="C59">
        <v>10</v>
      </c>
      <c r="D59">
        <v>6084.5590000000002</v>
      </c>
      <c r="E59">
        <v>0.51370000000000005</v>
      </c>
      <c r="F59">
        <v>6663.2</v>
      </c>
      <c r="G59">
        <v>59</v>
      </c>
      <c r="H59">
        <v>-342</v>
      </c>
      <c r="I59">
        <v>1111</v>
      </c>
      <c r="J59">
        <v>-1126</v>
      </c>
      <c r="K59" t="s">
        <v>38</v>
      </c>
      <c r="L59">
        <f t="shared" si="9"/>
        <v>3.6200000000000002E-4</v>
      </c>
      <c r="M59">
        <f t="shared" si="10"/>
        <v>-1.05E-4</v>
      </c>
      <c r="N59">
        <f t="shared" si="11"/>
        <v>7.2599999999999997E-4</v>
      </c>
      <c r="O59" t="e">
        <f t="shared" si="1"/>
        <v>#VALUE!</v>
      </c>
      <c r="P59">
        <f t="shared" si="2"/>
        <v>3.0048503489885493E-3</v>
      </c>
      <c r="Q59">
        <f t="shared" si="12"/>
        <v>6650.9912828923307</v>
      </c>
      <c r="R59">
        <f t="shared" si="13"/>
        <v>45.856970654521092</v>
      </c>
      <c r="S59">
        <f t="shared" si="3"/>
        <v>0.33890308081019588</v>
      </c>
      <c r="T59" t="str">
        <f t="shared" si="16"/>
        <v>-1000</v>
      </c>
      <c r="U59" t="str">
        <f t="shared" si="17"/>
        <v>-1000</v>
      </c>
      <c r="V59" t="str">
        <f t="shared" si="18"/>
        <v>-1000</v>
      </c>
      <c r="W59" t="str">
        <f t="shared" si="19"/>
        <v>-1000</v>
      </c>
      <c r="X59" t="str">
        <f t="shared" si="8"/>
        <v>-1000</v>
      </c>
      <c r="Y59">
        <f t="shared" si="14"/>
        <v>5.44E-4</v>
      </c>
      <c r="Z59">
        <f t="shared" si="15"/>
        <v>-1.05E-4</v>
      </c>
      <c r="AK59" s="1"/>
      <c r="AP59" s="1"/>
    </row>
    <row r="60" spans="1:42" x14ac:dyDescent="0.35">
      <c r="A60">
        <v>0.83333000000000002</v>
      </c>
      <c r="B60">
        <v>49.9998</v>
      </c>
      <c r="C60">
        <v>10</v>
      </c>
      <c r="D60">
        <v>6162.1769999999997</v>
      </c>
      <c r="E60">
        <v>0.51400000000000001</v>
      </c>
      <c r="F60">
        <v>6748.2</v>
      </c>
      <c r="G60">
        <v>60</v>
      </c>
      <c r="H60">
        <v>-371</v>
      </c>
      <c r="I60">
        <v>1115</v>
      </c>
      <c r="J60">
        <v>-1157</v>
      </c>
      <c r="K60" t="s">
        <v>38</v>
      </c>
      <c r="L60">
        <f t="shared" si="9"/>
        <v>3.9100000000000002E-4</v>
      </c>
      <c r="M60">
        <f t="shared" si="10"/>
        <v>-1.0900000000000001E-4</v>
      </c>
      <c r="N60">
        <f t="shared" si="11"/>
        <v>7.5699999999999997E-4</v>
      </c>
      <c r="O60" t="e">
        <f t="shared" si="1"/>
        <v>#VALUE!</v>
      </c>
      <c r="P60">
        <f t="shared" si="2"/>
        <v>3.0849796916282346E-3</v>
      </c>
      <c r="Q60">
        <f t="shared" si="12"/>
        <v>6790.1585772209128</v>
      </c>
      <c r="R60">
        <f t="shared" si="13"/>
        <v>46.816495372063592</v>
      </c>
      <c r="S60">
        <f t="shared" si="3"/>
        <v>0.34599438837472257</v>
      </c>
      <c r="T60" t="str">
        <f t="shared" si="16"/>
        <v>-1000</v>
      </c>
      <c r="U60" t="str">
        <f t="shared" si="17"/>
        <v>-1000</v>
      </c>
      <c r="V60" t="str">
        <f t="shared" si="18"/>
        <v>-1000</v>
      </c>
      <c r="W60" t="str">
        <f t="shared" si="19"/>
        <v>-1000</v>
      </c>
      <c r="X60" t="str">
        <f t="shared" si="8"/>
        <v>-1000</v>
      </c>
      <c r="Y60">
        <f t="shared" si="14"/>
        <v>5.7399999999999997E-4</v>
      </c>
      <c r="Z60">
        <f t="shared" si="15"/>
        <v>-1.0900000000000001E-4</v>
      </c>
      <c r="AK60" s="1"/>
      <c r="AP60" s="1"/>
    </row>
    <row r="61" spans="1:42" x14ac:dyDescent="0.35">
      <c r="A61">
        <v>0.85</v>
      </c>
      <c r="B61">
        <v>51</v>
      </c>
      <c r="C61">
        <v>10</v>
      </c>
      <c r="D61">
        <v>6249.201</v>
      </c>
      <c r="E61">
        <v>0.51400000000000001</v>
      </c>
      <c r="F61">
        <v>6843.5</v>
      </c>
      <c r="G61">
        <v>61</v>
      </c>
      <c r="H61">
        <v>-376</v>
      </c>
      <c r="I61">
        <v>1115</v>
      </c>
      <c r="J61">
        <v>-1165</v>
      </c>
      <c r="K61" t="s">
        <v>38</v>
      </c>
      <c r="L61">
        <f t="shared" si="9"/>
        <v>3.9599999999999998E-4</v>
      </c>
      <c r="M61">
        <f t="shared" si="10"/>
        <v>-1.0900000000000001E-4</v>
      </c>
      <c r="N61">
        <f t="shared" si="11"/>
        <v>7.6499999999999995E-4</v>
      </c>
      <c r="O61" t="e">
        <f t="shared" si="1"/>
        <v>#VALUE!</v>
      </c>
      <c r="P61">
        <f t="shared" si="2"/>
        <v>3.0849796916282346E-3</v>
      </c>
      <c r="Q61">
        <f t="shared" si="12"/>
        <v>6740.4820627099225</v>
      </c>
      <c r="R61">
        <f t="shared" si="13"/>
        <v>46.473987861339758</v>
      </c>
      <c r="S61">
        <f t="shared" si="3"/>
        <v>0.34346310798423535</v>
      </c>
      <c r="T61" t="str">
        <f t="shared" si="16"/>
        <v>-1000</v>
      </c>
      <c r="U61" t="str">
        <f t="shared" si="17"/>
        <v>-1000</v>
      </c>
      <c r="V61" t="str">
        <f t="shared" si="18"/>
        <v>-1000</v>
      </c>
      <c r="W61" t="str">
        <f t="shared" si="19"/>
        <v>-1000</v>
      </c>
      <c r="X61" t="str">
        <f t="shared" si="8"/>
        <v>-1000</v>
      </c>
      <c r="Y61">
        <f t="shared" si="14"/>
        <v>5.8049999999999996E-4</v>
      </c>
      <c r="Z61">
        <f t="shared" si="15"/>
        <v>-1.0900000000000001E-4</v>
      </c>
      <c r="AK61" s="1"/>
      <c r="AP61" s="1"/>
    </row>
    <row r="62" spans="1:42" x14ac:dyDescent="0.35">
      <c r="A62">
        <v>0.86667000000000005</v>
      </c>
      <c r="B62">
        <v>52.000200000000007</v>
      </c>
      <c r="C62">
        <v>10</v>
      </c>
      <c r="D62">
        <v>6246.8270000000002</v>
      </c>
      <c r="E62">
        <v>0.51419999999999999</v>
      </c>
      <c r="F62">
        <v>6840.9</v>
      </c>
      <c r="G62">
        <v>62</v>
      </c>
      <c r="H62">
        <v>-388</v>
      </c>
      <c r="I62">
        <v>1117</v>
      </c>
      <c r="J62">
        <v>-1177</v>
      </c>
      <c r="K62" t="s">
        <v>38</v>
      </c>
      <c r="L62">
        <f t="shared" si="9"/>
        <v>4.08E-4</v>
      </c>
      <c r="M62">
        <f t="shared" si="10"/>
        <v>-1.11E-4</v>
      </c>
      <c r="N62">
        <f t="shared" si="11"/>
        <v>7.7700000000000002E-4</v>
      </c>
      <c r="O62" t="e">
        <f t="shared" si="1"/>
        <v>#VALUE!</v>
      </c>
      <c r="P62">
        <f t="shared" si="2"/>
        <v>3.2051737055877622E-3</v>
      </c>
      <c r="Q62">
        <f t="shared" si="12"/>
        <v>6922.7510387465691</v>
      </c>
      <c r="R62">
        <f t="shared" si="13"/>
        <v>47.730688213186752</v>
      </c>
      <c r="S62">
        <f t="shared" si="3"/>
        <v>0.35275067353462597</v>
      </c>
      <c r="T62" t="str">
        <f t="shared" si="16"/>
        <v>-1000</v>
      </c>
      <c r="U62" t="str">
        <f t="shared" si="17"/>
        <v>-1000</v>
      </c>
      <c r="V62" t="str">
        <f t="shared" si="18"/>
        <v>-1000</v>
      </c>
      <c r="W62" t="str">
        <f t="shared" si="19"/>
        <v>-1000</v>
      </c>
      <c r="X62" t="str">
        <f t="shared" si="8"/>
        <v>-1000</v>
      </c>
      <c r="Y62">
        <f t="shared" si="14"/>
        <v>5.9250000000000004E-4</v>
      </c>
      <c r="Z62">
        <f t="shared" si="15"/>
        <v>-1.11E-4</v>
      </c>
      <c r="AK62" s="1"/>
      <c r="AP62" s="1"/>
    </row>
    <row r="63" spans="1:42" x14ac:dyDescent="0.35">
      <c r="A63">
        <v>0.88332999999999995</v>
      </c>
      <c r="B63">
        <v>52.999799999999993</v>
      </c>
      <c r="C63">
        <v>10</v>
      </c>
      <c r="D63">
        <v>6355.9489999999996</v>
      </c>
      <c r="E63">
        <v>0.51419999999999999</v>
      </c>
      <c r="F63">
        <v>6960.4</v>
      </c>
      <c r="G63">
        <v>63</v>
      </c>
      <c r="H63">
        <v>-378</v>
      </c>
      <c r="I63">
        <v>1119</v>
      </c>
      <c r="J63">
        <v>-1190</v>
      </c>
      <c r="K63" t="s">
        <v>38</v>
      </c>
      <c r="L63">
        <f t="shared" si="9"/>
        <v>3.9800000000000002E-4</v>
      </c>
      <c r="M63">
        <f t="shared" si="10"/>
        <v>-1.13E-4</v>
      </c>
      <c r="N63">
        <f t="shared" si="11"/>
        <v>7.9000000000000001E-4</v>
      </c>
      <c r="O63" t="e">
        <f t="shared" si="1"/>
        <v>#VALUE!</v>
      </c>
      <c r="P63">
        <f t="shared" si="2"/>
        <v>3.2051737055877622E-3</v>
      </c>
      <c r="Q63">
        <f t="shared" si="12"/>
        <v>6907.1358108396216</v>
      </c>
      <c r="R63">
        <f t="shared" si="13"/>
        <v>47.623025006690845</v>
      </c>
      <c r="S63">
        <f t="shared" si="3"/>
        <v>0.3519549953236456</v>
      </c>
      <c r="T63" t="str">
        <f t="shared" si="16"/>
        <v>-1000</v>
      </c>
      <c r="U63" t="str">
        <f t="shared" si="17"/>
        <v>-1000</v>
      </c>
      <c r="V63" t="str">
        <f t="shared" si="18"/>
        <v>-1000</v>
      </c>
      <c r="W63" t="str">
        <f t="shared" si="19"/>
        <v>-1000</v>
      </c>
      <c r="X63" t="str">
        <f t="shared" si="8"/>
        <v>-1000</v>
      </c>
      <c r="Y63">
        <f t="shared" si="14"/>
        <v>5.9400000000000002E-4</v>
      </c>
      <c r="Z63">
        <f t="shared" si="15"/>
        <v>-1.13E-4</v>
      </c>
      <c r="AK63" s="1"/>
      <c r="AP63" s="1"/>
    </row>
    <row r="64" spans="1:42" x14ac:dyDescent="0.35">
      <c r="A64">
        <v>0.9</v>
      </c>
      <c r="B64">
        <v>54</v>
      </c>
      <c r="C64">
        <v>10</v>
      </c>
      <c r="D64">
        <v>6398.8680000000004</v>
      </c>
      <c r="E64">
        <v>0.51449999999999996</v>
      </c>
      <c r="F64">
        <v>7007.4</v>
      </c>
      <c r="G64">
        <v>64</v>
      </c>
      <c r="H64">
        <v>-395</v>
      </c>
      <c r="I64">
        <v>1123</v>
      </c>
      <c r="J64">
        <v>-1213</v>
      </c>
      <c r="K64" t="s">
        <v>38</v>
      </c>
      <c r="L64">
        <f t="shared" si="9"/>
        <v>4.15E-4</v>
      </c>
      <c r="M64">
        <f t="shared" si="10"/>
        <v>-1.17E-4</v>
      </c>
      <c r="N64">
        <f t="shared" si="11"/>
        <v>8.1300000000000003E-4</v>
      </c>
      <c r="O64" t="e">
        <f t="shared" si="1"/>
        <v>#VALUE!</v>
      </c>
      <c r="P64">
        <f t="shared" si="2"/>
        <v>3.2853030482274917E-3</v>
      </c>
      <c r="Q64">
        <f t="shared" si="12"/>
        <v>7035.1624162521357</v>
      </c>
      <c r="R64">
        <f t="shared" si="13"/>
        <v>48.505737378078365</v>
      </c>
      <c r="S64">
        <f t="shared" si="3"/>
        <v>0.35847862603589392</v>
      </c>
      <c r="T64" t="str">
        <f t="shared" si="16"/>
        <v>-1000</v>
      </c>
      <c r="U64" t="str">
        <f t="shared" si="17"/>
        <v>-1000</v>
      </c>
      <c r="V64" t="str">
        <f t="shared" si="18"/>
        <v>-1000</v>
      </c>
      <c r="W64" t="str">
        <f t="shared" si="19"/>
        <v>-1000</v>
      </c>
      <c r="X64" t="str">
        <f t="shared" si="8"/>
        <v>-1000</v>
      </c>
      <c r="Y64">
        <f t="shared" si="14"/>
        <v>6.1399999999999996E-4</v>
      </c>
      <c r="Z64">
        <f t="shared" si="15"/>
        <v>-1.17E-4</v>
      </c>
      <c r="AK64" s="1"/>
      <c r="AP64" s="1"/>
    </row>
    <row r="65" spans="1:42" x14ac:dyDescent="0.35">
      <c r="A65">
        <v>0.91666999999999998</v>
      </c>
      <c r="B65">
        <v>55.0002</v>
      </c>
      <c r="C65">
        <v>10</v>
      </c>
      <c r="D65">
        <v>6524.701</v>
      </c>
      <c r="E65">
        <v>0.51470000000000005</v>
      </c>
      <c r="F65">
        <v>7145.2</v>
      </c>
      <c r="G65">
        <v>65</v>
      </c>
      <c r="H65">
        <v>-397</v>
      </c>
      <c r="I65">
        <v>1124</v>
      </c>
      <c r="J65">
        <v>-1229</v>
      </c>
      <c r="K65" t="s">
        <v>38</v>
      </c>
      <c r="L65">
        <f t="shared" si="9"/>
        <v>4.17E-4</v>
      </c>
      <c r="M65">
        <f t="shared" si="10"/>
        <v>-1.18E-4</v>
      </c>
      <c r="N65">
        <f t="shared" si="11"/>
        <v>8.2899999999999998E-4</v>
      </c>
      <c r="O65" t="e">
        <f t="shared" si="1"/>
        <v>#VALUE!</v>
      </c>
      <c r="P65">
        <f t="shared" si="2"/>
        <v>3.2853030482274917E-3</v>
      </c>
      <c r="Q65">
        <f t="shared" si="12"/>
        <v>7010.1415247521154</v>
      </c>
      <c r="R65">
        <f t="shared" si="13"/>
        <v>48.333224403927026</v>
      </c>
      <c r="S65">
        <f t="shared" si="3"/>
        <v>0.35720367966274413</v>
      </c>
      <c r="T65" t="str">
        <f t="shared" si="16"/>
        <v>-1000</v>
      </c>
      <c r="U65" t="str">
        <f t="shared" si="17"/>
        <v>-1000</v>
      </c>
      <c r="V65" t="str">
        <f t="shared" si="18"/>
        <v>-1000</v>
      </c>
      <c r="W65" t="str">
        <f t="shared" si="19"/>
        <v>-1000</v>
      </c>
      <c r="X65" t="str">
        <f t="shared" si="8"/>
        <v>-1000</v>
      </c>
      <c r="Y65">
        <f t="shared" si="14"/>
        <v>6.2299999999999996E-4</v>
      </c>
      <c r="Z65">
        <f t="shared" si="15"/>
        <v>-1.18E-4</v>
      </c>
      <c r="AK65" s="1"/>
      <c r="AP65" s="1"/>
    </row>
    <row r="66" spans="1:42" x14ac:dyDescent="0.35">
      <c r="A66">
        <v>0.93332999999999999</v>
      </c>
      <c r="B66">
        <v>55.9998</v>
      </c>
      <c r="C66">
        <v>10</v>
      </c>
      <c r="D66">
        <v>6491.3710000000001</v>
      </c>
      <c r="E66">
        <v>0.51470000000000005</v>
      </c>
      <c r="F66">
        <v>7108.7</v>
      </c>
      <c r="G66">
        <v>66</v>
      </c>
      <c r="H66">
        <v>-412</v>
      </c>
      <c r="I66">
        <v>1125</v>
      </c>
      <c r="J66">
        <v>-1234</v>
      </c>
      <c r="K66" t="s">
        <v>38</v>
      </c>
      <c r="L66">
        <f t="shared" si="9"/>
        <v>4.3199999999999998E-4</v>
      </c>
      <c r="M66">
        <f t="shared" si="10"/>
        <v>-1.1900000000000001E-4</v>
      </c>
      <c r="N66">
        <f t="shared" si="11"/>
        <v>8.34E-4</v>
      </c>
      <c r="O66" t="e">
        <f t="shared" si="1"/>
        <v>#VALUE!</v>
      </c>
      <c r="P66">
        <f t="shared" si="2"/>
        <v>3.4054970621870198E-3</v>
      </c>
      <c r="Q66">
        <f t="shared" si="12"/>
        <v>7176.9779071263392</v>
      </c>
      <c r="R66">
        <f t="shared" si="13"/>
        <v>49.483520768067528</v>
      </c>
      <c r="S66">
        <f t="shared" si="3"/>
        <v>0.36570487318006056</v>
      </c>
      <c r="T66" t="str">
        <f t="shared" si="16"/>
        <v>-1000</v>
      </c>
      <c r="U66" t="str">
        <f t="shared" si="17"/>
        <v>-1000</v>
      </c>
      <c r="V66" t="str">
        <f t="shared" si="18"/>
        <v>-1000</v>
      </c>
      <c r="W66" t="str">
        <f t="shared" si="19"/>
        <v>-1000</v>
      </c>
      <c r="X66" t="str">
        <f t="shared" si="8"/>
        <v>-1000</v>
      </c>
      <c r="Y66">
        <f t="shared" si="14"/>
        <v>6.3299999999999999E-4</v>
      </c>
      <c r="Z66">
        <f t="shared" si="15"/>
        <v>-1.1900000000000001E-4</v>
      </c>
      <c r="AK66" s="1"/>
      <c r="AP66" s="1"/>
    </row>
    <row r="67" spans="1:42" x14ac:dyDescent="0.35">
      <c r="A67">
        <v>0.95</v>
      </c>
      <c r="B67">
        <v>57</v>
      </c>
      <c r="C67">
        <v>10</v>
      </c>
      <c r="D67">
        <v>6641.1289999999999</v>
      </c>
      <c r="E67">
        <v>0.51470000000000005</v>
      </c>
      <c r="F67">
        <v>7272.7</v>
      </c>
      <c r="G67">
        <v>67</v>
      </c>
      <c r="H67">
        <v>-414</v>
      </c>
      <c r="I67">
        <v>1127</v>
      </c>
      <c r="J67">
        <v>-1257</v>
      </c>
      <c r="K67" t="s">
        <v>38</v>
      </c>
      <c r="L67">
        <f t="shared" si="9"/>
        <v>4.3399999999999998E-4</v>
      </c>
      <c r="M67">
        <f t="shared" si="10"/>
        <v>-1.21E-4</v>
      </c>
      <c r="N67">
        <f t="shared" si="11"/>
        <v>8.5700000000000001E-4</v>
      </c>
      <c r="O67" t="e">
        <f t="shared" si="1"/>
        <v>#VALUE!</v>
      </c>
      <c r="P67">
        <f t="shared" si="2"/>
        <v>3.4054970621870198E-3</v>
      </c>
      <c r="Q67">
        <f t="shared" si="12"/>
        <v>7171.0422941792549</v>
      </c>
      <c r="R67">
        <f t="shared" si="13"/>
        <v>49.442596157411195</v>
      </c>
      <c r="S67">
        <f t="shared" si="3"/>
        <v>0.36540242239810899</v>
      </c>
      <c r="T67" t="str">
        <f t="shared" si="16"/>
        <v>-1000</v>
      </c>
      <c r="U67" t="str">
        <f t="shared" si="17"/>
        <v>-1000</v>
      </c>
      <c r="V67" t="str">
        <f t="shared" si="18"/>
        <v>-1000</v>
      </c>
      <c r="W67" t="str">
        <f t="shared" si="19"/>
        <v>-1000</v>
      </c>
      <c r="X67" t="str">
        <f t="shared" si="8"/>
        <v>-1000</v>
      </c>
      <c r="Y67">
        <f t="shared" si="14"/>
        <v>6.4550000000000002E-4</v>
      </c>
      <c r="Z67">
        <f t="shared" si="15"/>
        <v>-1.21E-4</v>
      </c>
      <c r="AK67" s="1"/>
      <c r="AP67" s="1"/>
    </row>
    <row r="68" spans="1:42" x14ac:dyDescent="0.35">
      <c r="A68">
        <v>0.96667000000000003</v>
      </c>
      <c r="B68">
        <v>58.0002</v>
      </c>
      <c r="C68">
        <v>10</v>
      </c>
      <c r="D68">
        <v>6650.9</v>
      </c>
      <c r="E68">
        <v>0.51500000000000001</v>
      </c>
      <c r="F68">
        <v>7283.4</v>
      </c>
      <c r="G68">
        <v>68</v>
      </c>
      <c r="H68">
        <v>-425</v>
      </c>
      <c r="I68">
        <v>1130</v>
      </c>
      <c r="J68">
        <v>-1272</v>
      </c>
      <c r="K68" t="s">
        <v>38</v>
      </c>
      <c r="L68">
        <f t="shared" si="9"/>
        <v>4.4499999999999997E-4</v>
      </c>
      <c r="M68">
        <f t="shared" si="10"/>
        <v>-1.2400000000000001E-4</v>
      </c>
      <c r="N68">
        <f t="shared" si="11"/>
        <v>8.7200000000000005E-4</v>
      </c>
      <c r="O68" t="e">
        <f t="shared" si="1"/>
        <v>#VALUE!</v>
      </c>
      <c r="P68">
        <f t="shared" si="2"/>
        <v>3.4856264048267046E-3</v>
      </c>
      <c r="Q68">
        <f t="shared" si="12"/>
        <v>7270.9432259348114</v>
      </c>
      <c r="R68">
        <f t="shared" si="13"/>
        <v>50.131388835227135</v>
      </c>
      <c r="S68">
        <f t="shared" si="3"/>
        <v>0.37049290171280208</v>
      </c>
      <c r="T68">
        <f t="shared" si="16"/>
        <v>4.4499999999999997E-4</v>
      </c>
      <c r="U68">
        <f t="shared" si="17"/>
        <v>-1.2400000000000001E-4</v>
      </c>
      <c r="V68">
        <f t="shared" si="18"/>
        <v>8.7200000000000005E-4</v>
      </c>
      <c r="W68">
        <f t="shared" si="19"/>
        <v>-1000</v>
      </c>
      <c r="X68">
        <f t="shared" si="8"/>
        <v>7270.9432259348114</v>
      </c>
      <c r="Y68">
        <f t="shared" si="14"/>
        <v>6.5850000000000001E-4</v>
      </c>
      <c r="Z68">
        <f t="shared" si="15"/>
        <v>-1.2400000000000001E-4</v>
      </c>
      <c r="AK68" s="1"/>
      <c r="AP68" s="1"/>
    </row>
    <row r="69" spans="1:42" x14ac:dyDescent="0.35">
      <c r="A69">
        <v>0.98333000000000004</v>
      </c>
      <c r="B69">
        <v>58.9998</v>
      </c>
      <c r="C69">
        <v>10</v>
      </c>
      <c r="D69">
        <v>6790.0649999999996</v>
      </c>
      <c r="E69">
        <v>0.51519999999999999</v>
      </c>
      <c r="F69">
        <v>7435.8</v>
      </c>
      <c r="G69">
        <v>69</v>
      </c>
      <c r="H69">
        <v>-431</v>
      </c>
      <c r="I69">
        <v>1133</v>
      </c>
      <c r="J69">
        <v>-1298</v>
      </c>
      <c r="K69" t="s">
        <v>38</v>
      </c>
      <c r="L69">
        <f t="shared" si="9"/>
        <v>4.5100000000000001E-4</v>
      </c>
      <c r="M69">
        <f t="shared" si="10"/>
        <v>-1.27E-4</v>
      </c>
      <c r="N69">
        <f t="shared" si="11"/>
        <v>8.9800000000000004E-4</v>
      </c>
      <c r="O69" t="e">
        <f t="shared" si="1"/>
        <v>#VALUE!</v>
      </c>
      <c r="P69">
        <f t="shared" si="2"/>
        <v>3.4856264048267046E-3</v>
      </c>
      <c r="Q69">
        <f t="shared" si="12"/>
        <v>7281.2620607505132</v>
      </c>
      <c r="R69">
        <f t="shared" si="13"/>
        <v>50.202534696829694</v>
      </c>
      <c r="S69">
        <f t="shared" si="3"/>
        <v>0.37101870076450255</v>
      </c>
      <c r="T69">
        <f t="shared" si="16"/>
        <v>4.5100000000000001E-4</v>
      </c>
      <c r="U69">
        <f t="shared" si="17"/>
        <v>-1.27E-4</v>
      </c>
      <c r="V69">
        <f t="shared" si="18"/>
        <v>8.9800000000000004E-4</v>
      </c>
      <c r="W69">
        <f t="shared" si="19"/>
        <v>-1000</v>
      </c>
      <c r="X69">
        <f t="shared" si="8"/>
        <v>7281.2620607505132</v>
      </c>
      <c r="Y69">
        <f t="shared" si="14"/>
        <v>6.7449999999999997E-4</v>
      </c>
      <c r="Z69">
        <f t="shared" si="15"/>
        <v>-1.27E-4</v>
      </c>
      <c r="AK69" s="1"/>
      <c r="AP69" s="1"/>
    </row>
    <row r="70" spans="1:42" x14ac:dyDescent="0.35">
      <c r="A70">
        <v>1</v>
      </c>
      <c r="B70">
        <v>60</v>
      </c>
      <c r="C70">
        <v>10</v>
      </c>
      <c r="D70">
        <v>6740.3890000000001</v>
      </c>
      <c r="E70">
        <v>0.51519999999999999</v>
      </c>
      <c r="F70">
        <v>7381.4</v>
      </c>
      <c r="G70">
        <v>70</v>
      </c>
      <c r="H70">
        <v>-430</v>
      </c>
      <c r="I70">
        <v>1133</v>
      </c>
      <c r="J70">
        <v>-1294</v>
      </c>
      <c r="K70" t="s">
        <v>38</v>
      </c>
      <c r="L70">
        <f t="shared" si="9"/>
        <v>4.4999999999999999E-4</v>
      </c>
      <c r="M70">
        <f t="shared" si="10"/>
        <v>-1.27E-4</v>
      </c>
      <c r="N70">
        <f t="shared" si="11"/>
        <v>8.9400000000000005E-4</v>
      </c>
      <c r="O70" t="e">
        <f t="shared" si="1"/>
        <v>#VALUE!</v>
      </c>
      <c r="P70">
        <f t="shared" si="2"/>
        <v>3.6058204187862327E-3</v>
      </c>
      <c r="Q70">
        <f t="shared" si="12"/>
        <v>7410.9323743637588</v>
      </c>
      <c r="R70">
        <f t="shared" si="13"/>
        <v>51.096580037322049</v>
      </c>
      <c r="S70">
        <f t="shared" si="3"/>
        <v>0.37762608707790668</v>
      </c>
      <c r="T70">
        <f t="shared" si="16"/>
        <v>4.4999999999999999E-4</v>
      </c>
      <c r="U70">
        <f t="shared" si="17"/>
        <v>-1.27E-4</v>
      </c>
      <c r="V70">
        <f t="shared" si="18"/>
        <v>8.9400000000000005E-4</v>
      </c>
      <c r="W70">
        <f t="shared" si="19"/>
        <v>-1000</v>
      </c>
      <c r="X70">
        <f t="shared" si="8"/>
        <v>7410.9323743637588</v>
      </c>
      <c r="Y70">
        <f t="shared" si="14"/>
        <v>6.7200000000000007E-4</v>
      </c>
      <c r="Z70">
        <f t="shared" si="15"/>
        <v>-1.27E-4</v>
      </c>
      <c r="AK70" s="1"/>
      <c r="AP70" s="1"/>
    </row>
    <row r="71" spans="1:42" x14ac:dyDescent="0.35">
      <c r="A71">
        <v>1.01667</v>
      </c>
      <c r="B71">
        <v>61.0002</v>
      </c>
      <c r="C71">
        <v>10</v>
      </c>
      <c r="D71">
        <v>6922.6559999999999</v>
      </c>
      <c r="E71">
        <v>0.51549999999999996</v>
      </c>
      <c r="F71">
        <v>7581</v>
      </c>
      <c r="G71">
        <v>71</v>
      </c>
      <c r="H71">
        <v>-444</v>
      </c>
      <c r="I71">
        <v>1137</v>
      </c>
      <c r="J71">
        <v>-1325</v>
      </c>
      <c r="K71" t="s">
        <v>38</v>
      </c>
      <c r="L71">
        <f t="shared" si="9"/>
        <v>4.64E-4</v>
      </c>
      <c r="M71">
        <f t="shared" si="10"/>
        <v>-1.3100000000000001E-4</v>
      </c>
      <c r="N71">
        <f t="shared" si="11"/>
        <v>9.2500000000000004E-4</v>
      </c>
      <c r="O71" t="e">
        <f t="shared" si="1"/>
        <v>#VALUE!</v>
      </c>
      <c r="P71">
        <f t="shared" si="2"/>
        <v>3.6058204187862327E-3</v>
      </c>
      <c r="Q71">
        <f t="shared" si="12"/>
        <v>7436.9577542086708</v>
      </c>
      <c r="R71">
        <f t="shared" si="13"/>
        <v>51.276018714815237</v>
      </c>
      <c r="S71">
        <f t="shared" si="3"/>
        <v>0.37895221742954066</v>
      </c>
      <c r="T71">
        <f t="shared" si="16"/>
        <v>4.64E-4</v>
      </c>
      <c r="U71">
        <f t="shared" si="17"/>
        <v>-1.3100000000000001E-4</v>
      </c>
      <c r="V71">
        <f t="shared" si="18"/>
        <v>9.2500000000000004E-4</v>
      </c>
      <c r="W71">
        <f t="shared" si="19"/>
        <v>-1000</v>
      </c>
      <c r="X71">
        <f t="shared" si="8"/>
        <v>7436.9577542086708</v>
      </c>
      <c r="Y71">
        <f t="shared" si="14"/>
        <v>6.9450000000000002E-4</v>
      </c>
      <c r="Z71">
        <f t="shared" si="15"/>
        <v>-1.3100000000000001E-4</v>
      </c>
      <c r="AK71" s="1"/>
      <c r="AP71" s="1"/>
    </row>
    <row r="72" spans="1:42" x14ac:dyDescent="0.35">
      <c r="A72">
        <v>1.0333300000000001</v>
      </c>
      <c r="B72">
        <v>61.999800000000008</v>
      </c>
      <c r="C72">
        <v>10</v>
      </c>
      <c r="D72">
        <v>6907.0410000000002</v>
      </c>
      <c r="E72">
        <v>0.51549999999999996</v>
      </c>
      <c r="F72">
        <v>7563.9</v>
      </c>
      <c r="G72">
        <v>72</v>
      </c>
      <c r="H72">
        <v>-452</v>
      </c>
      <c r="I72">
        <v>1139</v>
      </c>
      <c r="J72">
        <v>-1332</v>
      </c>
      <c r="K72" t="s">
        <v>38</v>
      </c>
      <c r="L72">
        <f t="shared" si="9"/>
        <v>4.7199999999999998E-4</v>
      </c>
      <c r="M72">
        <f t="shared" si="10"/>
        <v>-1.3300000000000001E-4</v>
      </c>
      <c r="N72">
        <f t="shared" si="11"/>
        <v>9.3199999999999999E-4</v>
      </c>
      <c r="O72" t="e">
        <f t="shared" si="1"/>
        <v>#VALUE!</v>
      </c>
      <c r="P72">
        <f t="shared" si="2"/>
        <v>3.6859497614259622E-3</v>
      </c>
      <c r="Q72">
        <f t="shared" si="12"/>
        <v>7510.6506718747887</v>
      </c>
      <c r="R72">
        <f t="shared" si="13"/>
        <v>51.784113496348553</v>
      </c>
      <c r="S72">
        <f t="shared" si="3"/>
        <v>0.38270726021469348</v>
      </c>
      <c r="T72">
        <f t="shared" si="16"/>
        <v>4.7199999999999998E-4</v>
      </c>
      <c r="U72">
        <f t="shared" si="17"/>
        <v>-1.3300000000000001E-4</v>
      </c>
      <c r="V72">
        <f t="shared" si="18"/>
        <v>9.3199999999999999E-4</v>
      </c>
      <c r="W72">
        <f t="shared" si="19"/>
        <v>-1000</v>
      </c>
      <c r="X72">
        <f t="shared" si="8"/>
        <v>7510.6506718747887</v>
      </c>
      <c r="Y72">
        <f t="shared" si="14"/>
        <v>7.0199999999999993E-4</v>
      </c>
      <c r="Z72">
        <f t="shared" si="15"/>
        <v>-1.3300000000000001E-4</v>
      </c>
      <c r="AK72" s="1"/>
      <c r="AP72" s="1"/>
    </row>
    <row r="73" spans="1:42" x14ac:dyDescent="0.35">
      <c r="A73">
        <v>1.05</v>
      </c>
      <c r="B73">
        <v>63</v>
      </c>
      <c r="C73">
        <v>10</v>
      </c>
      <c r="D73">
        <v>7035.0659999999998</v>
      </c>
      <c r="E73">
        <v>0.51570000000000005</v>
      </c>
      <c r="F73">
        <v>7704.1</v>
      </c>
      <c r="G73">
        <v>73</v>
      </c>
      <c r="H73">
        <v>-464</v>
      </c>
      <c r="I73">
        <v>1143</v>
      </c>
      <c r="J73">
        <v>-1366</v>
      </c>
      <c r="K73" t="s">
        <v>38</v>
      </c>
      <c r="L73">
        <f t="shared" si="9"/>
        <v>4.84E-4</v>
      </c>
      <c r="M73">
        <f t="shared" si="10"/>
        <v>-1.37E-4</v>
      </c>
      <c r="N73">
        <f t="shared" si="11"/>
        <v>9.6599999999999995E-4</v>
      </c>
      <c r="O73" t="e">
        <f t="shared" si="1"/>
        <v>#VALUE!</v>
      </c>
      <c r="P73">
        <f t="shared" si="2"/>
        <v>3.6859497614259622E-3</v>
      </c>
      <c r="Q73">
        <f t="shared" si="12"/>
        <v>7559.8706007744659</v>
      </c>
      <c r="R73">
        <f t="shared" si="13"/>
        <v>52.12347296009883</v>
      </c>
      <c r="S73">
        <f t="shared" si="3"/>
        <v>0.38521527516041532</v>
      </c>
      <c r="T73">
        <f t="shared" si="16"/>
        <v>4.84E-4</v>
      </c>
      <c r="U73">
        <f t="shared" si="17"/>
        <v>-1.37E-4</v>
      </c>
      <c r="V73">
        <f t="shared" si="18"/>
        <v>9.6599999999999995E-4</v>
      </c>
      <c r="W73">
        <f t="shared" si="19"/>
        <v>-1000</v>
      </c>
      <c r="X73">
        <f t="shared" si="8"/>
        <v>7559.8706007744659</v>
      </c>
      <c r="Y73">
        <f t="shared" si="14"/>
        <v>7.2499999999999995E-4</v>
      </c>
      <c r="Z73">
        <f t="shared" si="15"/>
        <v>-1.37E-4</v>
      </c>
      <c r="AK73" s="1"/>
      <c r="AP73" s="1"/>
    </row>
    <row r="74" spans="1:42" x14ac:dyDescent="0.35">
      <c r="A74">
        <v>1.06667</v>
      </c>
      <c r="B74">
        <v>64.000200000000007</v>
      </c>
      <c r="C74">
        <v>10</v>
      </c>
      <c r="D74">
        <v>7010.0450000000001</v>
      </c>
      <c r="E74">
        <v>0.51570000000000005</v>
      </c>
      <c r="F74">
        <v>7676.7</v>
      </c>
      <c r="G74">
        <v>74</v>
      </c>
      <c r="H74">
        <v>-470</v>
      </c>
      <c r="I74">
        <v>1142</v>
      </c>
      <c r="J74">
        <v>-1356</v>
      </c>
      <c r="K74" t="s">
        <v>38</v>
      </c>
      <c r="L74">
        <f t="shared" si="9"/>
        <v>4.8999999999999998E-4</v>
      </c>
      <c r="M74">
        <f t="shared" si="10"/>
        <v>-1.36E-4</v>
      </c>
      <c r="N74">
        <f t="shared" si="11"/>
        <v>9.5600000000000004E-4</v>
      </c>
      <c r="O74" t="e">
        <f t="shared" ref="O74:O137" si="20">K74/(1000000)</f>
        <v>#VALUE!</v>
      </c>
      <c r="P74">
        <f t="shared" ref="P74:P137" si="21">(E83-$E$10)/$F$5</f>
        <v>3.8061437753854899E-3</v>
      </c>
      <c r="Q74">
        <f t="shared" si="12"/>
        <v>7663.0589489314852</v>
      </c>
      <c r="R74">
        <f t="shared" si="13"/>
        <v>52.834931576124433</v>
      </c>
      <c r="S74">
        <f t="shared" ref="S74:S137" si="22">Q74/$AE$2</f>
        <v>0.39047326567742002</v>
      </c>
      <c r="T74">
        <f t="shared" ref="T74:T105" si="23">IFERROR(IF(AND(ROW(T74)&gt;$O$3,ROW(T74)&lt;$O$4),L74,"-1000"),-1000)</f>
        <v>4.8999999999999998E-4</v>
      </c>
      <c r="U74">
        <f t="shared" ref="U74:U105" si="24">IFERROR(IF(AND(ROW(U74)&gt;$O$3,ROW(U74)&lt;$O$4),M74,"-1000"),-1000)</f>
        <v>-1.36E-4</v>
      </c>
      <c r="V74">
        <f t="shared" ref="V74:V105" si="25">IFERROR(IF(AND(ROW(V74)&gt;$O$3,ROW(V74)&lt;$O$4),N74,"-1000"),-1000)</f>
        <v>9.5600000000000004E-4</v>
      </c>
      <c r="W74">
        <f t="shared" ref="W74:W105" si="26">IFERROR(IF(AND(ROW(W74)&gt;$O$3,ROW(W74)&lt;$O$4),O74,"-1000"),-1000)</f>
        <v>-1000</v>
      </c>
      <c r="X74">
        <f t="shared" ref="X74:X137" si="27">IFERROR(IF(AND(ROW(W74)&gt;$O$3,ROW(W74)&lt;$O$4),Q74,"-1000"),-1000)</f>
        <v>7663.0589489314852</v>
      </c>
      <c r="Y74">
        <f t="shared" si="14"/>
        <v>7.2300000000000001E-4</v>
      </c>
      <c r="Z74">
        <f t="shared" si="15"/>
        <v>-1.36E-4</v>
      </c>
      <c r="AK74" s="1"/>
      <c r="AP74" s="1"/>
    </row>
    <row r="75" spans="1:42" x14ac:dyDescent="0.35">
      <c r="A75">
        <v>1.0833299999999999</v>
      </c>
      <c r="B75">
        <v>64.999799999999993</v>
      </c>
      <c r="C75">
        <v>10</v>
      </c>
      <c r="D75">
        <v>7176.8789999999999</v>
      </c>
      <c r="E75">
        <v>0.51600000000000001</v>
      </c>
      <c r="F75">
        <v>7859.4</v>
      </c>
      <c r="G75">
        <v>75</v>
      </c>
      <c r="H75">
        <v>-484</v>
      </c>
      <c r="I75">
        <v>1147</v>
      </c>
      <c r="J75">
        <v>-1395</v>
      </c>
      <c r="K75" t="s">
        <v>38</v>
      </c>
      <c r="L75">
        <f t="shared" ref="L75:L138" si="28">-(H75-$H$10)/(1000000)</f>
        <v>5.04E-4</v>
      </c>
      <c r="M75">
        <f t="shared" ref="M75:M138" si="29">-(I75-$I$10)/(1000000)</f>
        <v>-1.4100000000000001E-4</v>
      </c>
      <c r="N75">
        <f t="shared" ref="N75:N138" si="30">-(J75-$J$10)/(1000000)</f>
        <v>9.9500000000000001E-4</v>
      </c>
      <c r="O75" t="e">
        <f t="shared" si="20"/>
        <v>#VALUE!</v>
      </c>
      <c r="P75">
        <f t="shared" si="21"/>
        <v>3.8061437753854899E-3</v>
      </c>
      <c r="Q75">
        <f t="shared" ref="Q75:Q138" si="31">IF(F84&gt;0,F84/(PI()*($F$4/2)^2)," ")</f>
        <v>7723.5108838694896</v>
      </c>
      <c r="R75">
        <f t="shared" ref="R75:R138" si="32">CONVERT(Q75,"psi","MPa")</f>
        <v>53.251732995424383</v>
      </c>
      <c r="S75">
        <f t="shared" si="22"/>
        <v>0.39355361056437316</v>
      </c>
      <c r="T75">
        <f t="shared" si="23"/>
        <v>5.04E-4</v>
      </c>
      <c r="U75">
        <f t="shared" si="24"/>
        <v>-1.4100000000000001E-4</v>
      </c>
      <c r="V75">
        <f t="shared" si="25"/>
        <v>9.9500000000000001E-4</v>
      </c>
      <c r="W75">
        <f t="shared" si="26"/>
        <v>-1000</v>
      </c>
      <c r="X75">
        <f t="shared" si="27"/>
        <v>7723.5108838694896</v>
      </c>
      <c r="Y75">
        <f t="shared" ref="Y75:Y138" si="33">AVERAGE(L75,N75)</f>
        <v>7.4949999999999995E-4</v>
      </c>
      <c r="Z75">
        <f t="shared" ref="Z75:Z138" si="34">M75</f>
        <v>-1.4100000000000001E-4</v>
      </c>
      <c r="AK75" s="1"/>
      <c r="AP75" s="1"/>
    </row>
    <row r="76" spans="1:42" x14ac:dyDescent="0.35">
      <c r="A76">
        <v>1.1000000000000001</v>
      </c>
      <c r="B76">
        <v>66</v>
      </c>
      <c r="C76">
        <v>10</v>
      </c>
      <c r="D76">
        <v>7170.9440000000004</v>
      </c>
      <c r="E76">
        <v>0.51600000000000001</v>
      </c>
      <c r="F76">
        <v>7852.9</v>
      </c>
      <c r="G76">
        <v>76</v>
      </c>
      <c r="H76">
        <v>-484</v>
      </c>
      <c r="I76">
        <v>1148</v>
      </c>
      <c r="J76">
        <v>-1392</v>
      </c>
      <c r="K76" t="s">
        <v>38</v>
      </c>
      <c r="L76">
        <f t="shared" si="28"/>
        <v>5.04E-4</v>
      </c>
      <c r="M76">
        <f t="shared" si="29"/>
        <v>-1.4200000000000001E-4</v>
      </c>
      <c r="N76">
        <f t="shared" si="30"/>
        <v>9.9200000000000004E-4</v>
      </c>
      <c r="O76" t="e">
        <f t="shared" si="20"/>
        <v>#VALUE!</v>
      </c>
      <c r="P76">
        <f t="shared" si="21"/>
        <v>3.8862731180251751E-3</v>
      </c>
      <c r="Q76">
        <f t="shared" si="31"/>
        <v>7770.5392018348566</v>
      </c>
      <c r="R76">
        <f t="shared" si="32"/>
        <v>53.575981833701533</v>
      </c>
      <c r="S76">
        <f t="shared" si="22"/>
        <v>0.39594995137522043</v>
      </c>
      <c r="T76">
        <f t="shared" si="23"/>
        <v>5.04E-4</v>
      </c>
      <c r="U76">
        <f t="shared" si="24"/>
        <v>-1.4200000000000001E-4</v>
      </c>
      <c r="V76">
        <f t="shared" si="25"/>
        <v>9.9200000000000004E-4</v>
      </c>
      <c r="W76">
        <f t="shared" si="26"/>
        <v>-1000</v>
      </c>
      <c r="X76">
        <f t="shared" si="27"/>
        <v>7770.5392018348566</v>
      </c>
      <c r="Y76">
        <f t="shared" si="33"/>
        <v>7.4799999999999997E-4</v>
      </c>
      <c r="Z76">
        <f t="shared" si="34"/>
        <v>-1.4200000000000001E-4</v>
      </c>
      <c r="AK76" s="1"/>
      <c r="AP76" s="1"/>
    </row>
    <row r="77" spans="1:42" x14ac:dyDescent="0.35">
      <c r="A77">
        <v>1.1166700000000001</v>
      </c>
      <c r="B77">
        <v>67.000200000000007</v>
      </c>
      <c r="C77">
        <v>10</v>
      </c>
      <c r="D77">
        <v>7270.8429999999998</v>
      </c>
      <c r="E77">
        <v>0.51619999999999999</v>
      </c>
      <c r="F77">
        <v>7962.3</v>
      </c>
      <c r="G77">
        <v>77</v>
      </c>
      <c r="H77">
        <v>-503</v>
      </c>
      <c r="I77">
        <v>1153</v>
      </c>
      <c r="J77">
        <v>-1427</v>
      </c>
      <c r="K77" t="s">
        <v>38</v>
      </c>
      <c r="L77">
        <f t="shared" si="28"/>
        <v>5.2300000000000003E-4</v>
      </c>
      <c r="M77">
        <f t="shared" si="29"/>
        <v>-1.47E-4</v>
      </c>
      <c r="N77">
        <f t="shared" si="30"/>
        <v>1.0269999999999999E-3</v>
      </c>
      <c r="O77" t="e">
        <f t="shared" si="20"/>
        <v>#VALUE!</v>
      </c>
      <c r="P77">
        <f t="shared" si="21"/>
        <v>3.8862731180251751E-3</v>
      </c>
      <c r="Q77">
        <f t="shared" si="31"/>
        <v>7859.6647131633981</v>
      </c>
      <c r="R77">
        <f t="shared" si="32"/>
        <v>54.190480602941356</v>
      </c>
      <c r="S77">
        <f t="shared" si="22"/>
        <v>0.40049136619344755</v>
      </c>
      <c r="T77">
        <f t="shared" si="23"/>
        <v>5.2300000000000003E-4</v>
      </c>
      <c r="U77">
        <f t="shared" si="24"/>
        <v>-1.47E-4</v>
      </c>
      <c r="V77">
        <f t="shared" si="25"/>
        <v>1.0269999999999999E-3</v>
      </c>
      <c r="W77">
        <f t="shared" si="26"/>
        <v>-1000</v>
      </c>
      <c r="X77">
        <f t="shared" si="27"/>
        <v>7859.6647131633981</v>
      </c>
      <c r="Y77">
        <f t="shared" si="33"/>
        <v>7.7499999999999997E-4</v>
      </c>
      <c r="Z77">
        <f t="shared" si="34"/>
        <v>-1.47E-4</v>
      </c>
      <c r="AK77" s="1"/>
      <c r="AP77" s="1"/>
    </row>
    <row r="78" spans="1:42" x14ac:dyDescent="0.35">
      <c r="A78">
        <v>1.1333299999999999</v>
      </c>
      <c r="B78">
        <v>67.999799999999993</v>
      </c>
      <c r="C78">
        <v>10</v>
      </c>
      <c r="D78">
        <v>7281.1620000000003</v>
      </c>
      <c r="E78">
        <v>0.51619999999999999</v>
      </c>
      <c r="F78">
        <v>7973.6</v>
      </c>
      <c r="G78">
        <v>78</v>
      </c>
      <c r="H78">
        <v>-496</v>
      </c>
      <c r="I78">
        <v>1151</v>
      </c>
      <c r="J78">
        <v>-1417</v>
      </c>
      <c r="K78" t="s">
        <v>38</v>
      </c>
      <c r="L78">
        <f t="shared" si="28"/>
        <v>5.1599999999999997E-4</v>
      </c>
      <c r="M78">
        <f t="shared" si="29"/>
        <v>-1.45E-4</v>
      </c>
      <c r="N78">
        <f t="shared" si="30"/>
        <v>1.0169999999999999E-3</v>
      </c>
      <c r="O78" t="e">
        <f t="shared" si="20"/>
        <v>#VALUE!</v>
      </c>
      <c r="P78">
        <f t="shared" si="21"/>
        <v>4.0064671319847032E-3</v>
      </c>
      <c r="Q78">
        <f t="shared" si="31"/>
        <v>7915.185523499209</v>
      </c>
      <c r="R78">
        <f t="shared" si="32"/>
        <v>54.573283114926802</v>
      </c>
      <c r="S78">
        <f t="shared" si="22"/>
        <v>0.4033204442769332</v>
      </c>
      <c r="T78">
        <f t="shared" si="23"/>
        <v>5.1599999999999997E-4</v>
      </c>
      <c r="U78">
        <f t="shared" si="24"/>
        <v>-1.45E-4</v>
      </c>
      <c r="V78">
        <f t="shared" si="25"/>
        <v>1.0169999999999999E-3</v>
      </c>
      <c r="W78">
        <f t="shared" si="26"/>
        <v>-1000</v>
      </c>
      <c r="X78">
        <f t="shared" si="27"/>
        <v>7915.185523499209</v>
      </c>
      <c r="Y78">
        <f t="shared" si="33"/>
        <v>7.6649999999999993E-4</v>
      </c>
      <c r="Z78">
        <f t="shared" si="34"/>
        <v>-1.45E-4</v>
      </c>
      <c r="AK78" s="1"/>
      <c r="AP78" s="1"/>
    </row>
    <row r="79" spans="1:42" x14ac:dyDescent="0.35">
      <c r="A79">
        <v>1.1499999999999999</v>
      </c>
      <c r="B79">
        <v>69</v>
      </c>
      <c r="C79">
        <v>10</v>
      </c>
      <c r="D79">
        <v>7410.83</v>
      </c>
      <c r="E79">
        <v>0.51649999999999996</v>
      </c>
      <c r="F79">
        <v>8115.6</v>
      </c>
      <c r="G79">
        <v>79</v>
      </c>
      <c r="H79">
        <v>-522</v>
      </c>
      <c r="I79">
        <v>1157</v>
      </c>
      <c r="J79">
        <v>-1459</v>
      </c>
      <c r="K79" t="s">
        <v>38</v>
      </c>
      <c r="L79">
        <f t="shared" si="28"/>
        <v>5.4199999999999995E-4</v>
      </c>
      <c r="M79">
        <f t="shared" si="29"/>
        <v>-1.5100000000000001E-4</v>
      </c>
      <c r="N79">
        <f t="shared" si="30"/>
        <v>1.059E-3</v>
      </c>
      <c r="O79" t="e">
        <f t="shared" si="20"/>
        <v>#VALUE!</v>
      </c>
      <c r="P79">
        <f t="shared" si="21"/>
        <v>4.0064671319847032E-3</v>
      </c>
      <c r="Q79">
        <f t="shared" si="31"/>
        <v>8015.4517237438185</v>
      </c>
      <c r="R79">
        <f t="shared" si="32"/>
        <v>55.264594230321606</v>
      </c>
      <c r="S79">
        <f t="shared" si="22"/>
        <v>0.40842953594743875</v>
      </c>
      <c r="T79">
        <f t="shared" si="23"/>
        <v>5.4199999999999995E-4</v>
      </c>
      <c r="U79">
        <f t="shared" si="24"/>
        <v>-1.5100000000000001E-4</v>
      </c>
      <c r="V79">
        <f t="shared" si="25"/>
        <v>1.059E-3</v>
      </c>
      <c r="W79">
        <f t="shared" si="26"/>
        <v>-1000</v>
      </c>
      <c r="X79">
        <f t="shared" si="27"/>
        <v>8015.4517237438185</v>
      </c>
      <c r="Y79">
        <f t="shared" si="33"/>
        <v>8.005E-4</v>
      </c>
      <c r="Z79">
        <f t="shared" si="34"/>
        <v>-1.5100000000000001E-4</v>
      </c>
      <c r="AK79" s="1"/>
      <c r="AP79" s="1"/>
    </row>
    <row r="80" spans="1:42" x14ac:dyDescent="0.35">
      <c r="A80">
        <v>1.1666700000000001</v>
      </c>
      <c r="B80">
        <v>70.000200000000007</v>
      </c>
      <c r="C80">
        <v>10</v>
      </c>
      <c r="D80">
        <v>7436.8549999999996</v>
      </c>
      <c r="E80">
        <v>0.51649999999999996</v>
      </c>
      <c r="F80">
        <v>8144.1</v>
      </c>
      <c r="G80">
        <v>80</v>
      </c>
      <c r="H80">
        <v>-530</v>
      </c>
      <c r="I80">
        <v>1155</v>
      </c>
      <c r="J80">
        <v>-1452</v>
      </c>
      <c r="K80" t="s">
        <v>38</v>
      </c>
      <c r="L80">
        <f t="shared" si="28"/>
        <v>5.5000000000000003E-4</v>
      </c>
      <c r="M80">
        <f t="shared" si="29"/>
        <v>-1.4899999999999999E-4</v>
      </c>
      <c r="N80">
        <f t="shared" si="30"/>
        <v>1.052E-3</v>
      </c>
      <c r="O80" t="e">
        <f t="shared" si="20"/>
        <v>#VALUE!</v>
      </c>
      <c r="P80">
        <f t="shared" si="21"/>
        <v>4.0865964746244323E-3</v>
      </c>
      <c r="Q80">
        <f t="shared" si="31"/>
        <v>8020.1088969792236</v>
      </c>
      <c r="R80">
        <f t="shared" si="32"/>
        <v>55.296704309451968</v>
      </c>
      <c r="S80">
        <f t="shared" si="22"/>
        <v>0.40866684348404692</v>
      </c>
      <c r="T80">
        <f t="shared" si="23"/>
        <v>5.5000000000000003E-4</v>
      </c>
      <c r="U80">
        <f t="shared" si="24"/>
        <v>-1.4899999999999999E-4</v>
      </c>
      <c r="V80">
        <f t="shared" si="25"/>
        <v>1.052E-3</v>
      </c>
      <c r="W80">
        <f t="shared" si="26"/>
        <v>-1000</v>
      </c>
      <c r="X80">
        <f t="shared" si="27"/>
        <v>8020.1088969792236</v>
      </c>
      <c r="Y80">
        <f t="shared" si="33"/>
        <v>8.0100000000000006E-4</v>
      </c>
      <c r="Z80">
        <f t="shared" si="34"/>
        <v>-1.4899999999999999E-4</v>
      </c>
      <c r="AK80" s="1"/>
      <c r="AP80" s="1"/>
    </row>
    <row r="81" spans="1:42" x14ac:dyDescent="0.35">
      <c r="A81">
        <v>1.18333</v>
      </c>
      <c r="B81">
        <v>70.999799999999993</v>
      </c>
      <c r="C81">
        <v>10</v>
      </c>
      <c r="D81">
        <v>7510.5469999999996</v>
      </c>
      <c r="E81">
        <v>0.51670000000000005</v>
      </c>
      <c r="F81">
        <v>8224.7999999999993</v>
      </c>
      <c r="G81">
        <v>81</v>
      </c>
      <c r="H81">
        <v>-545</v>
      </c>
      <c r="I81">
        <v>1160</v>
      </c>
      <c r="J81">
        <v>-1480</v>
      </c>
      <c r="K81" t="s">
        <v>38</v>
      </c>
      <c r="L81">
        <f t="shared" si="28"/>
        <v>5.6499999999999996E-4</v>
      </c>
      <c r="M81">
        <f t="shared" si="29"/>
        <v>-1.54E-4</v>
      </c>
      <c r="N81">
        <f t="shared" si="30"/>
        <v>1.08E-3</v>
      </c>
      <c r="O81" t="e">
        <f t="shared" si="20"/>
        <v>#VALUE!</v>
      </c>
      <c r="P81">
        <f t="shared" si="21"/>
        <v>4.0865964746244323E-3</v>
      </c>
      <c r="Q81">
        <f t="shared" si="31"/>
        <v>8149.6878934702063</v>
      </c>
      <c r="R81">
        <f t="shared" si="32"/>
        <v>56.190120040549601</v>
      </c>
      <c r="S81">
        <f t="shared" si="22"/>
        <v>0.41526957670849801</v>
      </c>
      <c r="T81">
        <f t="shared" si="23"/>
        <v>5.6499999999999996E-4</v>
      </c>
      <c r="U81">
        <f t="shared" si="24"/>
        <v>-1.54E-4</v>
      </c>
      <c r="V81">
        <f t="shared" si="25"/>
        <v>1.08E-3</v>
      </c>
      <c r="W81">
        <f t="shared" si="26"/>
        <v>-1000</v>
      </c>
      <c r="X81">
        <f t="shared" si="27"/>
        <v>8149.6878934702063</v>
      </c>
      <c r="Y81">
        <f t="shared" si="33"/>
        <v>8.2249999999999999E-4</v>
      </c>
      <c r="Z81">
        <f t="shared" si="34"/>
        <v>-1.54E-4</v>
      </c>
      <c r="AK81" s="1"/>
      <c r="AP81" s="1"/>
    </row>
    <row r="82" spans="1:42" x14ac:dyDescent="0.35">
      <c r="A82">
        <v>1.2</v>
      </c>
      <c r="B82">
        <v>72</v>
      </c>
      <c r="C82">
        <v>10</v>
      </c>
      <c r="D82">
        <v>7559.7659999999996</v>
      </c>
      <c r="E82">
        <v>0.51670000000000005</v>
      </c>
      <c r="F82">
        <v>8278.7000000000007</v>
      </c>
      <c r="G82">
        <v>82</v>
      </c>
      <c r="H82">
        <v>-541</v>
      </c>
      <c r="I82">
        <v>1159</v>
      </c>
      <c r="J82">
        <v>-1482</v>
      </c>
      <c r="K82" t="s">
        <v>38</v>
      </c>
      <c r="L82">
        <f t="shared" si="28"/>
        <v>5.6099999999999998E-4</v>
      </c>
      <c r="M82">
        <f t="shared" si="29"/>
        <v>-1.5300000000000001E-4</v>
      </c>
      <c r="N82">
        <f t="shared" si="30"/>
        <v>1.0820000000000001E-3</v>
      </c>
      <c r="O82" t="e">
        <f t="shared" si="20"/>
        <v>#VALUE!</v>
      </c>
      <c r="P82">
        <f t="shared" si="21"/>
        <v>4.2067904885839599E-3</v>
      </c>
      <c r="Q82">
        <f t="shared" si="31"/>
        <v>8173.0650767694951</v>
      </c>
      <c r="R82">
        <f t="shared" si="32"/>
        <v>56.351300045596112</v>
      </c>
      <c r="S82">
        <f t="shared" si="22"/>
        <v>0.41646076748049193</v>
      </c>
      <c r="T82">
        <f t="shared" si="23"/>
        <v>5.6099999999999998E-4</v>
      </c>
      <c r="U82">
        <f t="shared" si="24"/>
        <v>-1.5300000000000001E-4</v>
      </c>
      <c r="V82">
        <f t="shared" si="25"/>
        <v>1.0820000000000001E-3</v>
      </c>
      <c r="W82">
        <f t="shared" si="26"/>
        <v>-1000</v>
      </c>
      <c r="X82">
        <f t="shared" si="27"/>
        <v>8173.0650767694951</v>
      </c>
      <c r="Y82">
        <f t="shared" si="33"/>
        <v>8.2149999999999996E-4</v>
      </c>
      <c r="Z82">
        <f t="shared" si="34"/>
        <v>-1.5300000000000001E-4</v>
      </c>
      <c r="AK82" s="1"/>
      <c r="AP82" s="1"/>
    </row>
    <row r="83" spans="1:42" x14ac:dyDescent="0.35">
      <c r="A83">
        <v>1.2166699999999999</v>
      </c>
      <c r="B83">
        <v>73.000199999999992</v>
      </c>
      <c r="C83">
        <v>10</v>
      </c>
      <c r="D83">
        <v>7662.9530000000004</v>
      </c>
      <c r="E83">
        <v>0.51700000000000002</v>
      </c>
      <c r="F83">
        <v>8391.7000000000007</v>
      </c>
      <c r="G83">
        <v>83</v>
      </c>
      <c r="H83">
        <v>-579</v>
      </c>
      <c r="I83">
        <v>1164</v>
      </c>
      <c r="J83">
        <v>-1515</v>
      </c>
      <c r="K83" t="s">
        <v>38</v>
      </c>
      <c r="L83">
        <f t="shared" si="28"/>
        <v>5.9900000000000003E-4</v>
      </c>
      <c r="M83">
        <f t="shared" si="29"/>
        <v>-1.5799999999999999E-4</v>
      </c>
      <c r="N83">
        <f t="shared" si="30"/>
        <v>1.1150000000000001E-3</v>
      </c>
      <c r="O83" t="e">
        <f t="shared" si="20"/>
        <v>#VALUE!</v>
      </c>
      <c r="P83">
        <f t="shared" si="21"/>
        <v>4.2869198312236456E-3</v>
      </c>
      <c r="Q83">
        <f t="shared" si="31"/>
        <v>8311.0452485086589</v>
      </c>
      <c r="R83">
        <f t="shared" si="32"/>
        <v>57.302639841007334</v>
      </c>
      <c r="S83">
        <f t="shared" si="22"/>
        <v>0.42349158488862831</v>
      </c>
      <c r="T83">
        <f t="shared" si="23"/>
        <v>5.9900000000000003E-4</v>
      </c>
      <c r="U83">
        <f t="shared" si="24"/>
        <v>-1.5799999999999999E-4</v>
      </c>
      <c r="V83">
        <f t="shared" si="25"/>
        <v>1.1150000000000001E-3</v>
      </c>
      <c r="W83">
        <f t="shared" si="26"/>
        <v>-1000</v>
      </c>
      <c r="X83">
        <f t="shared" si="27"/>
        <v>8311.0452485086589</v>
      </c>
      <c r="Y83">
        <f t="shared" si="33"/>
        <v>8.5700000000000012E-4</v>
      </c>
      <c r="Z83">
        <f t="shared" si="34"/>
        <v>-1.5799999999999999E-4</v>
      </c>
      <c r="AK83" s="1"/>
      <c r="AP83" s="1"/>
    </row>
    <row r="84" spans="1:42" x14ac:dyDescent="0.35">
      <c r="A84">
        <v>1.23333</v>
      </c>
      <c r="B84">
        <v>73.999800000000008</v>
      </c>
      <c r="C84">
        <v>10</v>
      </c>
      <c r="D84">
        <v>7723.4049999999997</v>
      </c>
      <c r="E84">
        <v>0.51700000000000002</v>
      </c>
      <c r="F84">
        <v>8457.9</v>
      </c>
      <c r="G84">
        <v>84</v>
      </c>
      <c r="H84">
        <v>-583</v>
      </c>
      <c r="I84">
        <v>1164</v>
      </c>
      <c r="J84">
        <v>-1518</v>
      </c>
      <c r="K84" t="s">
        <v>38</v>
      </c>
      <c r="L84">
        <f t="shared" si="28"/>
        <v>6.0300000000000002E-4</v>
      </c>
      <c r="M84">
        <f t="shared" si="29"/>
        <v>-1.5799999999999999E-4</v>
      </c>
      <c r="N84">
        <f t="shared" si="30"/>
        <v>1.1180000000000001E-3</v>
      </c>
      <c r="O84" t="e">
        <f t="shared" si="20"/>
        <v>#VALUE!</v>
      </c>
      <c r="P84">
        <f t="shared" si="21"/>
        <v>4.2869198312236456E-3</v>
      </c>
      <c r="Q84">
        <f t="shared" si="31"/>
        <v>8285.9330398863749</v>
      </c>
      <c r="R84">
        <f t="shared" si="32"/>
        <v>57.129497257461274</v>
      </c>
      <c r="S84">
        <f t="shared" si="22"/>
        <v>0.42221198542652538</v>
      </c>
      <c r="T84">
        <f t="shared" si="23"/>
        <v>6.0300000000000002E-4</v>
      </c>
      <c r="U84">
        <f t="shared" si="24"/>
        <v>-1.5799999999999999E-4</v>
      </c>
      <c r="V84">
        <f t="shared" si="25"/>
        <v>1.1180000000000001E-3</v>
      </c>
      <c r="W84">
        <f t="shared" si="26"/>
        <v>-1000</v>
      </c>
      <c r="X84">
        <f t="shared" si="27"/>
        <v>8285.9330398863749</v>
      </c>
      <c r="Y84">
        <f t="shared" si="33"/>
        <v>8.6050000000000005E-4</v>
      </c>
      <c r="Z84">
        <f t="shared" si="34"/>
        <v>-1.5799999999999999E-4</v>
      </c>
      <c r="AK84" s="1"/>
      <c r="AP84" s="1"/>
    </row>
    <row r="85" spans="1:42" x14ac:dyDescent="0.35">
      <c r="A85">
        <v>1.25</v>
      </c>
      <c r="B85">
        <v>75</v>
      </c>
      <c r="C85">
        <v>10</v>
      </c>
      <c r="D85">
        <v>7770.4319999999998</v>
      </c>
      <c r="E85">
        <v>0.51719999999999999</v>
      </c>
      <c r="F85">
        <v>8509.4</v>
      </c>
      <c r="G85">
        <v>85</v>
      </c>
      <c r="H85">
        <v>-600</v>
      </c>
      <c r="I85">
        <v>1168</v>
      </c>
      <c r="J85">
        <v>-1539</v>
      </c>
      <c r="K85" t="s">
        <v>38</v>
      </c>
      <c r="L85">
        <f t="shared" si="28"/>
        <v>6.2E-4</v>
      </c>
      <c r="M85">
        <f t="shared" si="29"/>
        <v>-1.6200000000000001E-4</v>
      </c>
      <c r="N85">
        <f t="shared" si="30"/>
        <v>1.139E-3</v>
      </c>
      <c r="O85" t="e">
        <f t="shared" si="20"/>
        <v>#VALUE!</v>
      </c>
      <c r="P85">
        <f t="shared" si="21"/>
        <v>4.4071138451831733E-3</v>
      </c>
      <c r="Q85">
        <f t="shared" si="31"/>
        <v>8449.755957225927</v>
      </c>
      <c r="R85">
        <f t="shared" si="32"/>
        <v>58.25901651157627</v>
      </c>
      <c r="S85">
        <f t="shared" si="22"/>
        <v>0.43055962700838957</v>
      </c>
      <c r="T85">
        <f t="shared" si="23"/>
        <v>6.2E-4</v>
      </c>
      <c r="U85">
        <f t="shared" si="24"/>
        <v>-1.6200000000000001E-4</v>
      </c>
      <c r="V85">
        <f t="shared" si="25"/>
        <v>1.139E-3</v>
      </c>
      <c r="W85">
        <f t="shared" si="26"/>
        <v>-1000</v>
      </c>
      <c r="X85">
        <f t="shared" si="27"/>
        <v>8449.755957225927</v>
      </c>
      <c r="Y85">
        <f t="shared" si="33"/>
        <v>8.7950000000000007E-4</v>
      </c>
      <c r="Z85">
        <f t="shared" si="34"/>
        <v>-1.6200000000000001E-4</v>
      </c>
      <c r="AK85" s="1"/>
      <c r="AP85" s="1"/>
    </row>
    <row r="86" spans="1:42" x14ac:dyDescent="0.35">
      <c r="A86">
        <v>1.26667</v>
      </c>
      <c r="B86">
        <v>76.000199999999992</v>
      </c>
      <c r="C86">
        <v>10</v>
      </c>
      <c r="D86">
        <v>7859.5559999999996</v>
      </c>
      <c r="E86">
        <v>0.51719999999999999</v>
      </c>
      <c r="F86">
        <v>8607</v>
      </c>
      <c r="G86">
        <v>86</v>
      </c>
      <c r="H86">
        <v>-617</v>
      </c>
      <c r="I86">
        <v>1167</v>
      </c>
      <c r="J86">
        <v>-1550</v>
      </c>
      <c r="K86" t="s">
        <v>38</v>
      </c>
      <c r="L86">
        <f t="shared" si="28"/>
        <v>6.3699999999999998E-4</v>
      </c>
      <c r="M86">
        <f t="shared" si="29"/>
        <v>-1.6100000000000001E-4</v>
      </c>
      <c r="N86">
        <f t="shared" si="30"/>
        <v>1.15E-3</v>
      </c>
      <c r="O86" t="e">
        <f t="shared" si="20"/>
        <v>#VALUE!</v>
      </c>
      <c r="P86">
        <f t="shared" si="21"/>
        <v>4.4071138451831733E-3</v>
      </c>
      <c r="Q86">
        <f t="shared" si="31"/>
        <v>8436.3323402532878</v>
      </c>
      <c r="R86">
        <f t="shared" si="32"/>
        <v>58.166463930553462</v>
      </c>
      <c r="S86">
        <f t="shared" si="22"/>
        <v>0.4298756229322836</v>
      </c>
      <c r="T86">
        <f t="shared" si="23"/>
        <v>6.3699999999999998E-4</v>
      </c>
      <c r="U86">
        <f t="shared" si="24"/>
        <v>-1.6100000000000001E-4</v>
      </c>
      <c r="V86">
        <f t="shared" si="25"/>
        <v>1.15E-3</v>
      </c>
      <c r="W86">
        <f t="shared" si="26"/>
        <v>-1000</v>
      </c>
      <c r="X86">
        <f t="shared" si="27"/>
        <v>8436.3323402532878</v>
      </c>
      <c r="Y86">
        <f t="shared" si="33"/>
        <v>8.9349999999999998E-4</v>
      </c>
      <c r="Z86">
        <f t="shared" si="34"/>
        <v>-1.6100000000000001E-4</v>
      </c>
      <c r="AK86" s="1"/>
      <c r="AP86" s="1"/>
    </row>
    <row r="87" spans="1:42" x14ac:dyDescent="0.35">
      <c r="A87">
        <v>1.2833300000000001</v>
      </c>
      <c r="B87">
        <v>76.999800000000008</v>
      </c>
      <c r="C87">
        <v>10</v>
      </c>
      <c r="D87">
        <v>7915.076</v>
      </c>
      <c r="E87">
        <v>0.51749999999999996</v>
      </c>
      <c r="F87">
        <v>8667.7999999999993</v>
      </c>
      <c r="G87">
        <v>87</v>
      </c>
      <c r="H87">
        <v>-618</v>
      </c>
      <c r="I87">
        <v>1172</v>
      </c>
      <c r="J87">
        <v>-1573</v>
      </c>
      <c r="K87" t="s">
        <v>38</v>
      </c>
      <c r="L87">
        <f t="shared" si="28"/>
        <v>6.38E-4</v>
      </c>
      <c r="M87">
        <f t="shared" si="29"/>
        <v>-1.66E-4</v>
      </c>
      <c r="N87">
        <f t="shared" si="30"/>
        <v>1.173E-3</v>
      </c>
      <c r="O87" t="e">
        <f t="shared" si="20"/>
        <v>#VALUE!</v>
      </c>
      <c r="P87">
        <f t="shared" si="21"/>
        <v>4.4872431878229023E-3</v>
      </c>
      <c r="Q87">
        <f t="shared" si="31"/>
        <v>8588.8319344322463</v>
      </c>
      <c r="R87">
        <f t="shared" si="32"/>
        <v>59.217911619724056</v>
      </c>
      <c r="S87">
        <f t="shared" si="22"/>
        <v>0.43764628148396317</v>
      </c>
      <c r="T87">
        <f t="shared" si="23"/>
        <v>6.38E-4</v>
      </c>
      <c r="U87">
        <f t="shared" si="24"/>
        <v>-1.66E-4</v>
      </c>
      <c r="V87">
        <f t="shared" si="25"/>
        <v>1.173E-3</v>
      </c>
      <c r="W87">
        <f t="shared" si="26"/>
        <v>-1000</v>
      </c>
      <c r="X87">
        <f t="shared" si="27"/>
        <v>8588.8319344322463</v>
      </c>
      <c r="Y87">
        <f t="shared" si="33"/>
        <v>9.0550000000000005E-4</v>
      </c>
      <c r="Z87">
        <f t="shared" si="34"/>
        <v>-1.66E-4</v>
      </c>
      <c r="AK87" s="1"/>
      <c r="AP87" s="1"/>
    </row>
    <row r="88" spans="1:42" x14ac:dyDescent="0.35">
      <c r="A88">
        <v>1.3</v>
      </c>
      <c r="B88">
        <v>78</v>
      </c>
      <c r="C88">
        <v>10</v>
      </c>
      <c r="D88">
        <v>8015.3410000000003</v>
      </c>
      <c r="E88">
        <v>0.51749999999999996</v>
      </c>
      <c r="F88">
        <v>8777.6</v>
      </c>
      <c r="G88">
        <v>88</v>
      </c>
      <c r="H88">
        <v>-617</v>
      </c>
      <c r="I88">
        <v>1173</v>
      </c>
      <c r="J88">
        <v>-1585</v>
      </c>
      <c r="K88" t="s">
        <v>38</v>
      </c>
      <c r="L88">
        <f t="shared" si="28"/>
        <v>6.3699999999999998E-4</v>
      </c>
      <c r="M88">
        <f t="shared" si="29"/>
        <v>-1.6699999999999999E-4</v>
      </c>
      <c r="N88">
        <f t="shared" si="30"/>
        <v>1.1850000000000001E-3</v>
      </c>
      <c r="O88" t="e">
        <f t="shared" si="20"/>
        <v>#VALUE!</v>
      </c>
      <c r="P88">
        <f t="shared" si="21"/>
        <v>4.4872431878229023E-3</v>
      </c>
      <c r="Q88">
        <f t="shared" si="31"/>
        <v>8550.7526944486362</v>
      </c>
      <c r="R88">
        <f t="shared" si="32"/>
        <v>58.955364502128752</v>
      </c>
      <c r="S88">
        <f t="shared" si="22"/>
        <v>0.43570594339051977</v>
      </c>
      <c r="T88">
        <f t="shared" si="23"/>
        <v>6.3699999999999998E-4</v>
      </c>
      <c r="U88">
        <f t="shared" si="24"/>
        <v>-1.6699999999999999E-4</v>
      </c>
      <c r="V88">
        <f t="shared" si="25"/>
        <v>1.1850000000000001E-3</v>
      </c>
      <c r="W88">
        <f t="shared" si="26"/>
        <v>-1000</v>
      </c>
      <c r="X88">
        <f t="shared" si="27"/>
        <v>8550.7526944486362</v>
      </c>
      <c r="Y88">
        <f t="shared" si="33"/>
        <v>9.1100000000000003E-4</v>
      </c>
      <c r="Z88">
        <f t="shared" si="34"/>
        <v>-1.6699999999999999E-4</v>
      </c>
      <c r="AK88" s="1"/>
      <c r="AP88" s="1"/>
    </row>
    <row r="89" spans="1:42" x14ac:dyDescent="0.35">
      <c r="A89">
        <v>1.31667</v>
      </c>
      <c r="B89">
        <v>79.000200000000007</v>
      </c>
      <c r="C89">
        <v>10</v>
      </c>
      <c r="D89">
        <v>8019.9979999999996</v>
      </c>
      <c r="E89">
        <v>0.51770000000000005</v>
      </c>
      <c r="F89">
        <v>8782.7000000000007</v>
      </c>
      <c r="G89">
        <v>89</v>
      </c>
      <c r="H89">
        <v>-631</v>
      </c>
      <c r="I89">
        <v>1175</v>
      </c>
      <c r="J89">
        <v>-1596</v>
      </c>
      <c r="K89" t="s">
        <v>38</v>
      </c>
      <c r="L89">
        <f t="shared" si="28"/>
        <v>6.5099999999999999E-4</v>
      </c>
      <c r="M89">
        <f t="shared" si="29"/>
        <v>-1.6899999999999999E-4</v>
      </c>
      <c r="N89">
        <f t="shared" si="30"/>
        <v>1.196E-3</v>
      </c>
      <c r="O89" t="e">
        <f t="shared" si="20"/>
        <v>#VALUE!</v>
      </c>
      <c r="P89">
        <f t="shared" si="21"/>
        <v>4.6074372017824309E-3</v>
      </c>
      <c r="Q89">
        <f t="shared" si="31"/>
        <v>8730.3734739396605</v>
      </c>
      <c r="R89">
        <f t="shared" si="32"/>
        <v>60.193806181529077</v>
      </c>
      <c r="S89">
        <f t="shared" si="22"/>
        <v>0.44485856936127044</v>
      </c>
      <c r="T89">
        <f t="shared" si="23"/>
        <v>6.5099999999999999E-4</v>
      </c>
      <c r="U89">
        <f t="shared" si="24"/>
        <v>-1.6899999999999999E-4</v>
      </c>
      <c r="V89">
        <f t="shared" si="25"/>
        <v>1.196E-3</v>
      </c>
      <c r="W89">
        <f t="shared" si="26"/>
        <v>-1000</v>
      </c>
      <c r="X89">
        <f t="shared" si="27"/>
        <v>8730.3734739396605</v>
      </c>
      <c r="Y89">
        <f t="shared" si="33"/>
        <v>9.2350000000000006E-4</v>
      </c>
      <c r="Z89">
        <f t="shared" si="34"/>
        <v>-1.6899999999999999E-4</v>
      </c>
      <c r="AK89" s="1"/>
      <c r="AP89" s="1"/>
    </row>
    <row r="90" spans="1:42" x14ac:dyDescent="0.35">
      <c r="A90">
        <v>1.3333299999999999</v>
      </c>
      <c r="B90">
        <v>79.999799999999993</v>
      </c>
      <c r="C90">
        <v>10</v>
      </c>
      <c r="D90">
        <v>8149.576</v>
      </c>
      <c r="E90">
        <v>0.51770000000000005</v>
      </c>
      <c r="F90">
        <v>8924.6</v>
      </c>
      <c r="G90">
        <v>90</v>
      </c>
      <c r="H90">
        <v>-636</v>
      </c>
      <c r="I90">
        <v>1177</v>
      </c>
      <c r="J90">
        <v>-1615</v>
      </c>
      <c r="K90" t="s">
        <v>38</v>
      </c>
      <c r="L90">
        <f t="shared" si="28"/>
        <v>6.5600000000000001E-4</v>
      </c>
      <c r="M90">
        <f t="shared" si="29"/>
        <v>-1.7100000000000001E-4</v>
      </c>
      <c r="N90">
        <f t="shared" si="30"/>
        <v>1.2149999999999999E-3</v>
      </c>
      <c r="O90" t="e">
        <f t="shared" si="20"/>
        <v>#VALUE!</v>
      </c>
      <c r="P90">
        <f t="shared" si="21"/>
        <v>4.6074372017824309E-3</v>
      </c>
      <c r="Q90">
        <f t="shared" si="31"/>
        <v>8717.0411740892851</v>
      </c>
      <c r="R90">
        <f t="shared" si="32"/>
        <v>60.101883209900997</v>
      </c>
      <c r="S90">
        <f t="shared" si="22"/>
        <v>0.44417921837411767</v>
      </c>
      <c r="T90">
        <f t="shared" si="23"/>
        <v>6.5600000000000001E-4</v>
      </c>
      <c r="U90">
        <f t="shared" si="24"/>
        <v>-1.7100000000000001E-4</v>
      </c>
      <c r="V90">
        <f t="shared" si="25"/>
        <v>1.2149999999999999E-3</v>
      </c>
      <c r="W90">
        <f t="shared" si="26"/>
        <v>-1000</v>
      </c>
      <c r="X90">
        <f t="shared" si="27"/>
        <v>8717.0411740892851</v>
      </c>
      <c r="Y90">
        <f t="shared" si="33"/>
        <v>9.3549999999999992E-4</v>
      </c>
      <c r="Z90">
        <f t="shared" si="34"/>
        <v>-1.7100000000000001E-4</v>
      </c>
      <c r="AK90" s="1"/>
      <c r="AP90" s="1"/>
    </row>
    <row r="91" spans="1:42" x14ac:dyDescent="0.35">
      <c r="A91">
        <v>1.35</v>
      </c>
      <c r="B91">
        <v>81</v>
      </c>
      <c r="C91">
        <v>10</v>
      </c>
      <c r="D91">
        <v>8172.9520000000002</v>
      </c>
      <c r="E91">
        <v>0.51800000000000002</v>
      </c>
      <c r="F91">
        <v>8950.2000000000007</v>
      </c>
      <c r="G91">
        <v>91</v>
      </c>
      <c r="H91">
        <v>-642</v>
      </c>
      <c r="I91">
        <v>1181</v>
      </c>
      <c r="J91">
        <v>-1631</v>
      </c>
      <c r="K91" t="s">
        <v>38</v>
      </c>
      <c r="L91">
        <f t="shared" si="28"/>
        <v>6.6200000000000005E-4</v>
      </c>
      <c r="M91">
        <f t="shared" si="29"/>
        <v>-1.75E-4</v>
      </c>
      <c r="N91">
        <f t="shared" si="30"/>
        <v>1.2310000000000001E-3</v>
      </c>
      <c r="O91" t="e">
        <f t="shared" si="20"/>
        <v>#VALUE!</v>
      </c>
      <c r="P91">
        <f t="shared" si="21"/>
        <v>4.6875665444221157E-3</v>
      </c>
      <c r="Q91">
        <f t="shared" si="31"/>
        <v>8845.4330479908513</v>
      </c>
      <c r="R91">
        <f t="shared" si="32"/>
        <v>60.987114018867373</v>
      </c>
      <c r="S91">
        <f t="shared" si="22"/>
        <v>0.45072146144217845</v>
      </c>
      <c r="T91">
        <f t="shared" si="23"/>
        <v>6.6200000000000005E-4</v>
      </c>
      <c r="U91">
        <f t="shared" si="24"/>
        <v>-1.75E-4</v>
      </c>
      <c r="V91">
        <f t="shared" si="25"/>
        <v>1.2310000000000001E-3</v>
      </c>
      <c r="W91">
        <f t="shared" si="26"/>
        <v>-1000</v>
      </c>
      <c r="X91">
        <f t="shared" si="27"/>
        <v>8845.4330479908513</v>
      </c>
      <c r="Y91">
        <f t="shared" si="33"/>
        <v>9.4650000000000008E-4</v>
      </c>
      <c r="Z91">
        <f t="shared" si="34"/>
        <v>-1.75E-4</v>
      </c>
      <c r="AK91" s="1"/>
      <c r="AP91" s="1"/>
    </row>
    <row r="92" spans="1:42" x14ac:dyDescent="0.35">
      <c r="A92">
        <v>1.3666700000000001</v>
      </c>
      <c r="B92">
        <v>82.000200000000007</v>
      </c>
      <c r="C92">
        <v>10</v>
      </c>
      <c r="D92">
        <v>8310.9310000000005</v>
      </c>
      <c r="E92">
        <v>0.51819999999999999</v>
      </c>
      <c r="F92">
        <v>9101.2999999999993</v>
      </c>
      <c r="G92">
        <v>92</v>
      </c>
      <c r="H92">
        <v>-657</v>
      </c>
      <c r="I92">
        <v>1182</v>
      </c>
      <c r="J92">
        <v>-1652</v>
      </c>
      <c r="K92" t="s">
        <v>38</v>
      </c>
      <c r="L92">
        <f t="shared" si="28"/>
        <v>6.7699999999999998E-4</v>
      </c>
      <c r="M92">
        <f t="shared" si="29"/>
        <v>-1.76E-4</v>
      </c>
      <c r="N92">
        <f t="shared" si="30"/>
        <v>1.2520000000000001E-3</v>
      </c>
      <c r="O92" t="e">
        <f t="shared" si="20"/>
        <v>#VALUE!</v>
      </c>
      <c r="P92">
        <f t="shared" si="21"/>
        <v>4.6875665444221157E-3</v>
      </c>
      <c r="Q92">
        <f t="shared" si="31"/>
        <v>8842.5109000784396</v>
      </c>
      <c r="R92">
        <f t="shared" si="32"/>
        <v>60.966966518236553</v>
      </c>
      <c r="S92">
        <f t="shared" si="22"/>
        <v>0.45057256259567918</v>
      </c>
      <c r="T92">
        <f t="shared" si="23"/>
        <v>6.7699999999999998E-4</v>
      </c>
      <c r="U92">
        <f t="shared" si="24"/>
        <v>-1.76E-4</v>
      </c>
      <c r="V92">
        <f t="shared" si="25"/>
        <v>1.2520000000000001E-3</v>
      </c>
      <c r="W92">
        <f t="shared" si="26"/>
        <v>-1000</v>
      </c>
      <c r="X92">
        <f t="shared" si="27"/>
        <v>8842.5109000784396</v>
      </c>
      <c r="Y92">
        <f t="shared" si="33"/>
        <v>9.6450000000000008E-4</v>
      </c>
      <c r="Z92">
        <f t="shared" si="34"/>
        <v>-1.76E-4</v>
      </c>
      <c r="AK92" s="1"/>
      <c r="AP92" s="1"/>
    </row>
    <row r="93" spans="1:42" x14ac:dyDescent="0.35">
      <c r="A93">
        <v>1.3833299999999999</v>
      </c>
      <c r="B93">
        <v>82.999799999999993</v>
      </c>
      <c r="C93">
        <v>10</v>
      </c>
      <c r="D93">
        <v>8285.8189999999995</v>
      </c>
      <c r="E93">
        <v>0.51819999999999999</v>
      </c>
      <c r="F93">
        <v>9073.7999999999993</v>
      </c>
      <c r="G93">
        <v>93</v>
      </c>
      <c r="H93">
        <v>-666</v>
      </c>
      <c r="I93">
        <v>1184</v>
      </c>
      <c r="J93">
        <v>-1657</v>
      </c>
      <c r="K93" t="s">
        <v>38</v>
      </c>
      <c r="L93">
        <f t="shared" si="28"/>
        <v>6.8599999999999998E-4</v>
      </c>
      <c r="M93">
        <f t="shared" si="29"/>
        <v>-1.7799999999999999E-4</v>
      </c>
      <c r="N93">
        <f t="shared" si="30"/>
        <v>1.2570000000000001E-3</v>
      </c>
      <c r="O93" t="e">
        <f t="shared" si="20"/>
        <v>#VALUE!</v>
      </c>
      <c r="P93">
        <f t="shared" si="21"/>
        <v>4.8077605583816433E-3</v>
      </c>
      <c r="Q93">
        <f t="shared" si="31"/>
        <v>8981.3129259179696</v>
      </c>
      <c r="R93">
        <f t="shared" si="32"/>
        <v>61.923972798200197</v>
      </c>
      <c r="S93">
        <f t="shared" si="22"/>
        <v>0.45764525780439347</v>
      </c>
      <c r="T93">
        <f t="shared" si="23"/>
        <v>6.8599999999999998E-4</v>
      </c>
      <c r="U93">
        <f t="shared" si="24"/>
        <v>-1.7799999999999999E-4</v>
      </c>
      <c r="V93">
        <f t="shared" si="25"/>
        <v>1.2570000000000001E-3</v>
      </c>
      <c r="W93">
        <f t="shared" si="26"/>
        <v>-1000</v>
      </c>
      <c r="X93">
        <f t="shared" si="27"/>
        <v>8981.3129259179696</v>
      </c>
      <c r="Y93">
        <f t="shared" si="33"/>
        <v>9.7150000000000003E-4</v>
      </c>
      <c r="Z93">
        <f t="shared" si="34"/>
        <v>-1.7799999999999999E-4</v>
      </c>
      <c r="AK93" s="1"/>
      <c r="AP93" s="1"/>
    </row>
    <row r="94" spans="1:42" x14ac:dyDescent="0.35">
      <c r="A94">
        <v>1.4</v>
      </c>
      <c r="B94">
        <v>84</v>
      </c>
      <c r="C94">
        <v>10</v>
      </c>
      <c r="D94">
        <v>8449.64</v>
      </c>
      <c r="E94">
        <v>0.51849999999999996</v>
      </c>
      <c r="F94">
        <v>9253.2000000000007</v>
      </c>
      <c r="G94">
        <v>94</v>
      </c>
      <c r="H94">
        <v>-681</v>
      </c>
      <c r="I94">
        <v>1186</v>
      </c>
      <c r="J94">
        <v>-1683</v>
      </c>
      <c r="K94" t="s">
        <v>38</v>
      </c>
      <c r="L94">
        <f t="shared" si="28"/>
        <v>7.0100000000000002E-4</v>
      </c>
      <c r="M94">
        <f t="shared" si="29"/>
        <v>-1.8000000000000001E-4</v>
      </c>
      <c r="N94">
        <f t="shared" si="30"/>
        <v>1.2830000000000001E-3</v>
      </c>
      <c r="O94" t="e">
        <f t="shared" si="20"/>
        <v>#VALUE!</v>
      </c>
      <c r="P94">
        <f t="shared" si="21"/>
        <v>4.8077605583816433E-3</v>
      </c>
      <c r="Q94">
        <f t="shared" si="31"/>
        <v>8989.988052532939</v>
      </c>
      <c r="R94">
        <f t="shared" si="32"/>
        <v>61.983785690697914</v>
      </c>
      <c r="S94">
        <f t="shared" si="22"/>
        <v>0.45808730125493802</v>
      </c>
      <c r="T94">
        <f t="shared" si="23"/>
        <v>7.0100000000000002E-4</v>
      </c>
      <c r="U94">
        <f t="shared" si="24"/>
        <v>-1.8000000000000001E-4</v>
      </c>
      <c r="V94">
        <f t="shared" si="25"/>
        <v>1.2830000000000001E-3</v>
      </c>
      <c r="W94">
        <f t="shared" si="26"/>
        <v>-1000</v>
      </c>
      <c r="X94">
        <f t="shared" si="27"/>
        <v>8989.988052532939</v>
      </c>
      <c r="Y94">
        <f t="shared" si="33"/>
        <v>9.9200000000000004E-4</v>
      </c>
      <c r="Z94">
        <f t="shared" si="34"/>
        <v>-1.8000000000000001E-4</v>
      </c>
      <c r="AK94" s="1"/>
      <c r="AP94" s="1"/>
    </row>
    <row r="95" spans="1:42" x14ac:dyDescent="0.35">
      <c r="A95">
        <v>1.4166700000000001</v>
      </c>
      <c r="B95">
        <v>85.000200000000007</v>
      </c>
      <c r="C95">
        <v>10</v>
      </c>
      <c r="D95">
        <v>8436.2160000000003</v>
      </c>
      <c r="E95">
        <v>0.51849999999999996</v>
      </c>
      <c r="F95">
        <v>9238.5</v>
      </c>
      <c r="G95">
        <v>95</v>
      </c>
      <c r="H95">
        <v>-687</v>
      </c>
      <c r="I95">
        <v>1189</v>
      </c>
      <c r="J95">
        <v>-1692</v>
      </c>
      <c r="K95" t="s">
        <v>38</v>
      </c>
      <c r="L95">
        <f t="shared" si="28"/>
        <v>7.0699999999999995E-4</v>
      </c>
      <c r="M95">
        <f t="shared" si="29"/>
        <v>-1.83E-4</v>
      </c>
      <c r="N95">
        <f t="shared" si="30"/>
        <v>1.292E-3</v>
      </c>
      <c r="O95" t="e">
        <f t="shared" si="20"/>
        <v>#VALUE!</v>
      </c>
      <c r="P95">
        <f t="shared" si="21"/>
        <v>4.9279545723412152E-3</v>
      </c>
      <c r="Q95">
        <f t="shared" si="31"/>
        <v>9099.7512334928851</v>
      </c>
      <c r="R95">
        <f t="shared" si="32"/>
        <v>62.740576183142863</v>
      </c>
      <c r="S95">
        <f t="shared" si="22"/>
        <v>0.46368031417656619</v>
      </c>
      <c r="T95">
        <f t="shared" si="23"/>
        <v>7.0699999999999995E-4</v>
      </c>
      <c r="U95">
        <f t="shared" si="24"/>
        <v>-1.83E-4</v>
      </c>
      <c r="V95">
        <f t="shared" si="25"/>
        <v>1.292E-3</v>
      </c>
      <c r="W95">
        <f t="shared" si="26"/>
        <v>-1000</v>
      </c>
      <c r="X95">
        <f t="shared" si="27"/>
        <v>9099.7512334928851</v>
      </c>
      <c r="Y95">
        <f t="shared" si="33"/>
        <v>9.9949999999999995E-4</v>
      </c>
      <c r="Z95">
        <f t="shared" si="34"/>
        <v>-1.83E-4</v>
      </c>
      <c r="AK95" s="1"/>
      <c r="AP95" s="1"/>
    </row>
    <row r="96" spans="1:42" x14ac:dyDescent="0.35">
      <c r="A96">
        <v>1.43333</v>
      </c>
      <c r="B96">
        <v>85.999799999999993</v>
      </c>
      <c r="C96">
        <v>10</v>
      </c>
      <c r="D96">
        <v>8588.7139999999999</v>
      </c>
      <c r="E96">
        <v>0.51870000000000005</v>
      </c>
      <c r="F96">
        <v>9405.5</v>
      </c>
      <c r="G96">
        <v>96</v>
      </c>
      <c r="H96">
        <v>-695</v>
      </c>
      <c r="I96">
        <v>1193</v>
      </c>
      <c r="J96">
        <v>-1721</v>
      </c>
      <c r="K96" t="s">
        <v>38</v>
      </c>
      <c r="L96">
        <f t="shared" si="28"/>
        <v>7.1500000000000003E-4</v>
      </c>
      <c r="M96">
        <f t="shared" si="29"/>
        <v>-1.8699999999999999E-4</v>
      </c>
      <c r="N96">
        <f t="shared" si="30"/>
        <v>1.3209999999999999E-3</v>
      </c>
      <c r="O96" t="e">
        <f t="shared" si="20"/>
        <v>#VALUE!</v>
      </c>
      <c r="P96">
        <f t="shared" si="21"/>
        <v>4.9279545723412152E-3</v>
      </c>
      <c r="Q96">
        <f t="shared" si="31"/>
        <v>9128.6987612502089</v>
      </c>
      <c r="R96">
        <f t="shared" si="32"/>
        <v>62.940162361266864</v>
      </c>
      <c r="S96">
        <f t="shared" si="22"/>
        <v>0.46515534337469938</v>
      </c>
      <c r="T96" t="str">
        <f t="shared" si="23"/>
        <v>-1000</v>
      </c>
      <c r="U96" t="str">
        <f t="shared" si="24"/>
        <v>-1000</v>
      </c>
      <c r="V96" t="str">
        <f t="shared" si="25"/>
        <v>-1000</v>
      </c>
      <c r="W96" t="str">
        <f t="shared" si="26"/>
        <v>-1000</v>
      </c>
      <c r="X96" t="str">
        <f t="shared" si="27"/>
        <v>-1000</v>
      </c>
      <c r="Y96">
        <f t="shared" si="33"/>
        <v>1.018E-3</v>
      </c>
      <c r="Z96">
        <f t="shared" si="34"/>
        <v>-1.8699999999999999E-4</v>
      </c>
      <c r="AK96" s="1"/>
      <c r="AP96" s="1"/>
    </row>
    <row r="97" spans="1:42" x14ac:dyDescent="0.35">
      <c r="A97">
        <v>1.45</v>
      </c>
      <c r="B97">
        <v>87</v>
      </c>
      <c r="C97">
        <v>10</v>
      </c>
      <c r="D97">
        <v>8550.6350000000002</v>
      </c>
      <c r="E97">
        <v>0.51870000000000005</v>
      </c>
      <c r="F97">
        <v>9363.7999999999993</v>
      </c>
      <c r="G97">
        <v>97</v>
      </c>
      <c r="H97">
        <v>-706</v>
      </c>
      <c r="I97">
        <v>1193</v>
      </c>
      <c r="J97">
        <v>-1717</v>
      </c>
      <c r="K97" t="s">
        <v>38</v>
      </c>
      <c r="L97">
        <f t="shared" si="28"/>
        <v>7.2599999999999997E-4</v>
      </c>
      <c r="M97">
        <f t="shared" si="29"/>
        <v>-1.8699999999999999E-4</v>
      </c>
      <c r="N97">
        <f t="shared" si="30"/>
        <v>1.317E-3</v>
      </c>
      <c r="O97" t="e">
        <f t="shared" si="20"/>
        <v>#VALUE!</v>
      </c>
      <c r="P97">
        <f t="shared" si="21"/>
        <v>5.0080839149809009E-3</v>
      </c>
      <c r="Q97">
        <f t="shared" si="31"/>
        <v>9254.8990242174641</v>
      </c>
      <c r="R97">
        <f t="shared" si="32"/>
        <v>63.810282544760113</v>
      </c>
      <c r="S97">
        <f t="shared" si="22"/>
        <v>0.4715859123078856</v>
      </c>
      <c r="T97" t="str">
        <f t="shared" si="23"/>
        <v>-1000</v>
      </c>
      <c r="U97" t="str">
        <f t="shared" si="24"/>
        <v>-1000</v>
      </c>
      <c r="V97" t="str">
        <f t="shared" si="25"/>
        <v>-1000</v>
      </c>
      <c r="W97" t="str">
        <f t="shared" si="26"/>
        <v>-1000</v>
      </c>
      <c r="X97" t="str">
        <f t="shared" si="27"/>
        <v>-1000</v>
      </c>
      <c r="Y97">
        <f t="shared" si="33"/>
        <v>1.0215000000000001E-3</v>
      </c>
      <c r="Z97">
        <f t="shared" si="34"/>
        <v>-1.8699999999999999E-4</v>
      </c>
      <c r="AK97" s="1"/>
      <c r="AP97" s="1"/>
    </row>
    <row r="98" spans="1:42" x14ac:dyDescent="0.35">
      <c r="A98">
        <v>1.4666699999999999</v>
      </c>
      <c r="B98">
        <v>88.000199999999992</v>
      </c>
      <c r="C98">
        <v>10</v>
      </c>
      <c r="D98">
        <v>8730.2530000000006</v>
      </c>
      <c r="E98">
        <v>0.51900000000000002</v>
      </c>
      <c r="F98">
        <v>9560.5</v>
      </c>
      <c r="G98">
        <v>98</v>
      </c>
      <c r="H98">
        <v>-717</v>
      </c>
      <c r="I98">
        <v>1198</v>
      </c>
      <c r="J98">
        <v>-1753</v>
      </c>
      <c r="K98" t="s">
        <v>38</v>
      </c>
      <c r="L98">
        <f t="shared" si="28"/>
        <v>7.3700000000000002E-4</v>
      </c>
      <c r="M98">
        <f t="shared" si="29"/>
        <v>-1.92E-4</v>
      </c>
      <c r="N98">
        <f t="shared" si="30"/>
        <v>1.353E-3</v>
      </c>
      <c r="O98" t="e">
        <f t="shared" si="20"/>
        <v>#VALUE!</v>
      </c>
      <c r="P98">
        <f t="shared" si="21"/>
        <v>5.0080839149809009E-3</v>
      </c>
      <c r="Q98">
        <f t="shared" si="31"/>
        <v>9312.1548598762711</v>
      </c>
      <c r="R98">
        <f t="shared" si="32"/>
        <v>64.205047635245123</v>
      </c>
      <c r="S98">
        <f t="shared" si="22"/>
        <v>0.47450339908148026</v>
      </c>
      <c r="T98" t="str">
        <f t="shared" si="23"/>
        <v>-1000</v>
      </c>
      <c r="U98" t="str">
        <f t="shared" si="24"/>
        <v>-1000</v>
      </c>
      <c r="V98" t="str">
        <f t="shared" si="25"/>
        <v>-1000</v>
      </c>
      <c r="W98" t="str">
        <f t="shared" si="26"/>
        <v>-1000</v>
      </c>
      <c r="X98" t="str">
        <f t="shared" si="27"/>
        <v>-1000</v>
      </c>
      <c r="Y98">
        <f t="shared" si="33"/>
        <v>1.0449999999999999E-3</v>
      </c>
      <c r="Z98">
        <f t="shared" si="34"/>
        <v>-1.92E-4</v>
      </c>
      <c r="AK98" s="1"/>
      <c r="AP98" s="1"/>
    </row>
    <row r="99" spans="1:42" x14ac:dyDescent="0.35">
      <c r="A99">
        <v>1.48333</v>
      </c>
      <c r="B99">
        <v>88.999800000000008</v>
      </c>
      <c r="C99">
        <v>10</v>
      </c>
      <c r="D99">
        <v>8716.9210000000003</v>
      </c>
      <c r="E99">
        <v>0.51900000000000002</v>
      </c>
      <c r="F99">
        <v>9545.9</v>
      </c>
      <c r="G99">
        <v>99</v>
      </c>
      <c r="H99">
        <v>-730</v>
      </c>
      <c r="I99">
        <v>1199</v>
      </c>
      <c r="J99">
        <v>-1755</v>
      </c>
      <c r="K99" t="s">
        <v>38</v>
      </c>
      <c r="L99">
        <f t="shared" si="28"/>
        <v>7.5000000000000002E-4</v>
      </c>
      <c r="M99">
        <f t="shared" si="29"/>
        <v>-1.93E-4</v>
      </c>
      <c r="N99">
        <f t="shared" si="30"/>
        <v>1.3550000000000001E-3</v>
      </c>
      <c r="O99" t="e">
        <f t="shared" si="20"/>
        <v>#VALUE!</v>
      </c>
      <c r="P99">
        <f t="shared" si="21"/>
        <v>5.0882132576205857E-3</v>
      </c>
      <c r="Q99">
        <f t="shared" si="31"/>
        <v>9345.2116581354221</v>
      </c>
      <c r="R99">
        <f t="shared" si="32"/>
        <v>64.432966236131193</v>
      </c>
      <c r="S99">
        <f t="shared" si="22"/>
        <v>0.47618781728250298</v>
      </c>
      <c r="T99" t="str">
        <f t="shared" si="23"/>
        <v>-1000</v>
      </c>
      <c r="U99" t="str">
        <f t="shared" si="24"/>
        <v>-1000</v>
      </c>
      <c r="V99" t="str">
        <f t="shared" si="25"/>
        <v>-1000</v>
      </c>
      <c r="W99" t="str">
        <f t="shared" si="26"/>
        <v>-1000</v>
      </c>
      <c r="X99" t="str">
        <f t="shared" si="27"/>
        <v>-1000</v>
      </c>
      <c r="Y99">
        <f t="shared" si="33"/>
        <v>1.0525000000000001E-3</v>
      </c>
      <c r="Z99">
        <f t="shared" si="34"/>
        <v>-1.93E-4</v>
      </c>
      <c r="AK99" s="1"/>
      <c r="AP99" s="1"/>
    </row>
    <row r="100" spans="1:42" x14ac:dyDescent="0.35">
      <c r="A100">
        <v>1.5</v>
      </c>
      <c r="B100">
        <v>90</v>
      </c>
      <c r="C100">
        <v>10</v>
      </c>
      <c r="D100">
        <v>8845.3109999999997</v>
      </c>
      <c r="E100">
        <v>0.51919999999999999</v>
      </c>
      <c r="F100">
        <v>9686.5</v>
      </c>
      <c r="G100">
        <v>100</v>
      </c>
      <c r="H100">
        <v>-755</v>
      </c>
      <c r="I100">
        <v>1204</v>
      </c>
      <c r="J100">
        <v>-1792</v>
      </c>
      <c r="K100" t="s">
        <v>38</v>
      </c>
      <c r="L100">
        <f t="shared" si="28"/>
        <v>7.7499999999999997E-4</v>
      </c>
      <c r="M100">
        <f t="shared" si="29"/>
        <v>-1.9799999999999999E-4</v>
      </c>
      <c r="N100">
        <f t="shared" si="30"/>
        <v>1.392E-3</v>
      </c>
      <c r="O100" t="e">
        <f t="shared" si="20"/>
        <v>#VALUE!</v>
      </c>
      <c r="P100">
        <f t="shared" si="21"/>
        <v>5.0882132576205857E-3</v>
      </c>
      <c r="Q100">
        <f t="shared" si="31"/>
        <v>9439.0856598216305</v>
      </c>
      <c r="R100">
        <f t="shared" si="32"/>
        <v>65.080204693896079</v>
      </c>
      <c r="S100">
        <f t="shared" si="22"/>
        <v>0.48097119272629135</v>
      </c>
      <c r="T100" t="str">
        <f t="shared" si="23"/>
        <v>-1000</v>
      </c>
      <c r="U100" t="str">
        <f t="shared" si="24"/>
        <v>-1000</v>
      </c>
      <c r="V100" t="str">
        <f t="shared" si="25"/>
        <v>-1000</v>
      </c>
      <c r="W100" t="str">
        <f t="shared" si="26"/>
        <v>-1000</v>
      </c>
      <c r="X100" t="str">
        <f t="shared" si="27"/>
        <v>-1000</v>
      </c>
      <c r="Y100">
        <f t="shared" si="33"/>
        <v>1.0835E-3</v>
      </c>
      <c r="Z100">
        <f t="shared" si="34"/>
        <v>-1.9799999999999999E-4</v>
      </c>
      <c r="AK100" s="1"/>
      <c r="AP100" s="1"/>
    </row>
    <row r="101" spans="1:42" x14ac:dyDescent="0.35">
      <c r="A101">
        <v>1.51667</v>
      </c>
      <c r="B101">
        <v>91.000199999999992</v>
      </c>
      <c r="C101">
        <v>10</v>
      </c>
      <c r="D101">
        <v>8842.3889999999992</v>
      </c>
      <c r="E101">
        <v>0.51919999999999999</v>
      </c>
      <c r="F101">
        <v>9683.2999999999993</v>
      </c>
      <c r="G101">
        <v>101</v>
      </c>
      <c r="H101">
        <v>-755</v>
      </c>
      <c r="I101">
        <v>1202</v>
      </c>
      <c r="J101">
        <v>-1783</v>
      </c>
      <c r="K101" t="s">
        <v>38</v>
      </c>
      <c r="L101">
        <f t="shared" si="28"/>
        <v>7.7499999999999997E-4</v>
      </c>
      <c r="M101">
        <f t="shared" si="29"/>
        <v>-1.9599999999999999E-4</v>
      </c>
      <c r="N101">
        <f t="shared" si="30"/>
        <v>1.3829999999999999E-3</v>
      </c>
      <c r="O101" t="e">
        <f t="shared" si="20"/>
        <v>#VALUE!</v>
      </c>
      <c r="P101">
        <f t="shared" si="21"/>
        <v>5.2084072715801134E-3</v>
      </c>
      <c r="Q101">
        <f t="shared" si="31"/>
        <v>9496.2501783581756</v>
      </c>
      <c r="R101">
        <f t="shared" si="32"/>
        <v>65.474340174986381</v>
      </c>
      <c r="S101">
        <f t="shared" si="22"/>
        <v>0.48388402641093298</v>
      </c>
      <c r="T101" t="str">
        <f t="shared" si="23"/>
        <v>-1000</v>
      </c>
      <c r="U101" t="str">
        <f t="shared" si="24"/>
        <v>-1000</v>
      </c>
      <c r="V101" t="str">
        <f t="shared" si="25"/>
        <v>-1000</v>
      </c>
      <c r="W101" t="str">
        <f t="shared" si="26"/>
        <v>-1000</v>
      </c>
      <c r="X101" t="str">
        <f t="shared" si="27"/>
        <v>-1000</v>
      </c>
      <c r="Y101">
        <f t="shared" si="33"/>
        <v>1.0789999999999999E-3</v>
      </c>
      <c r="Z101">
        <f t="shared" si="34"/>
        <v>-1.9599999999999999E-4</v>
      </c>
      <c r="AK101" s="1"/>
      <c r="AP101" s="1"/>
    </row>
    <row r="102" spans="1:42" x14ac:dyDescent="0.35">
      <c r="A102">
        <v>1.5333300000000001</v>
      </c>
      <c r="B102">
        <v>91.999800000000008</v>
      </c>
      <c r="C102">
        <v>10</v>
      </c>
      <c r="D102">
        <v>8981.1890000000003</v>
      </c>
      <c r="E102">
        <v>0.51949999999999996</v>
      </c>
      <c r="F102">
        <v>9835.2999999999993</v>
      </c>
      <c r="G102">
        <v>102</v>
      </c>
      <c r="H102">
        <v>-782</v>
      </c>
      <c r="I102">
        <v>1208</v>
      </c>
      <c r="J102">
        <v>-1824</v>
      </c>
      <c r="K102" t="s">
        <v>38</v>
      </c>
      <c r="L102">
        <f t="shared" si="28"/>
        <v>8.0199999999999998E-4</v>
      </c>
      <c r="M102">
        <f t="shared" si="29"/>
        <v>-2.02E-4</v>
      </c>
      <c r="N102">
        <f t="shared" si="30"/>
        <v>1.4239999999999999E-3</v>
      </c>
      <c r="O102" t="e">
        <f t="shared" si="20"/>
        <v>#VALUE!</v>
      </c>
      <c r="P102">
        <f t="shared" si="21"/>
        <v>5.2084072715801134E-3</v>
      </c>
      <c r="Q102">
        <f t="shared" si="31"/>
        <v>9602.9085771611808</v>
      </c>
      <c r="R102">
        <f t="shared" si="32"/>
        <v>66.20972394801106</v>
      </c>
      <c r="S102">
        <f t="shared" si="22"/>
        <v>0.48931883430815543</v>
      </c>
      <c r="T102" t="str">
        <f t="shared" si="23"/>
        <v>-1000</v>
      </c>
      <c r="U102" t="str">
        <f t="shared" si="24"/>
        <v>-1000</v>
      </c>
      <c r="V102" t="str">
        <f t="shared" si="25"/>
        <v>-1000</v>
      </c>
      <c r="W102" t="str">
        <f t="shared" si="26"/>
        <v>-1000</v>
      </c>
      <c r="X102" t="str">
        <f t="shared" si="27"/>
        <v>-1000</v>
      </c>
      <c r="Y102">
        <f t="shared" si="33"/>
        <v>1.1129999999999998E-3</v>
      </c>
      <c r="Z102">
        <f t="shared" si="34"/>
        <v>-2.02E-4</v>
      </c>
      <c r="AK102" s="1"/>
      <c r="AP102" s="1"/>
    </row>
    <row r="103" spans="1:42" x14ac:dyDescent="0.35">
      <c r="A103">
        <v>1.55</v>
      </c>
      <c r="B103">
        <v>93</v>
      </c>
      <c r="C103">
        <v>10</v>
      </c>
      <c r="D103">
        <v>8989.8639999999996</v>
      </c>
      <c r="E103">
        <v>0.51949999999999996</v>
      </c>
      <c r="F103">
        <v>9844.7999999999993</v>
      </c>
      <c r="G103">
        <v>103</v>
      </c>
      <c r="H103">
        <v>-777</v>
      </c>
      <c r="I103">
        <v>1207</v>
      </c>
      <c r="J103">
        <v>-1817</v>
      </c>
      <c r="K103" t="s">
        <v>38</v>
      </c>
      <c r="L103">
        <f t="shared" si="28"/>
        <v>7.9699999999999997E-4</v>
      </c>
      <c r="M103">
        <f t="shared" si="29"/>
        <v>-2.0100000000000001E-4</v>
      </c>
      <c r="N103">
        <f t="shared" si="30"/>
        <v>1.4170000000000001E-3</v>
      </c>
      <c r="O103" t="e">
        <f t="shared" si="20"/>
        <v>#VALUE!</v>
      </c>
      <c r="P103">
        <f t="shared" si="21"/>
        <v>5.2885366142198433E-3</v>
      </c>
      <c r="Q103">
        <f t="shared" si="31"/>
        <v>9608.1136531301654</v>
      </c>
      <c r="R103">
        <f t="shared" si="32"/>
        <v>66.245611683509708</v>
      </c>
      <c r="S103">
        <f t="shared" si="22"/>
        <v>0.48958406037848234</v>
      </c>
      <c r="T103" t="str">
        <f t="shared" si="23"/>
        <v>-1000</v>
      </c>
      <c r="U103" t="str">
        <f t="shared" si="24"/>
        <v>-1000</v>
      </c>
      <c r="V103" t="str">
        <f t="shared" si="25"/>
        <v>-1000</v>
      </c>
      <c r="W103" t="str">
        <f t="shared" si="26"/>
        <v>-1000</v>
      </c>
      <c r="X103" t="str">
        <f t="shared" si="27"/>
        <v>-1000</v>
      </c>
      <c r="Y103">
        <f t="shared" si="33"/>
        <v>1.1069999999999999E-3</v>
      </c>
      <c r="Z103">
        <f t="shared" si="34"/>
        <v>-2.0100000000000001E-4</v>
      </c>
      <c r="AK103" s="1"/>
      <c r="AP103" s="1"/>
    </row>
    <row r="104" spans="1:42" x14ac:dyDescent="0.35">
      <c r="A104">
        <v>1.56667</v>
      </c>
      <c r="B104">
        <v>94.000200000000007</v>
      </c>
      <c r="C104">
        <v>10</v>
      </c>
      <c r="D104">
        <v>9099.6260000000002</v>
      </c>
      <c r="E104">
        <v>0.51980000000000004</v>
      </c>
      <c r="F104">
        <v>9965</v>
      </c>
      <c r="G104">
        <v>104</v>
      </c>
      <c r="H104">
        <v>-810</v>
      </c>
      <c r="I104">
        <v>1211</v>
      </c>
      <c r="J104">
        <v>-1850</v>
      </c>
      <c r="K104" t="s">
        <v>38</v>
      </c>
      <c r="L104">
        <f t="shared" si="28"/>
        <v>8.3000000000000001E-4</v>
      </c>
      <c r="M104">
        <f t="shared" si="29"/>
        <v>-2.05E-4</v>
      </c>
      <c r="N104">
        <f t="shared" si="30"/>
        <v>1.4499999999999999E-3</v>
      </c>
      <c r="O104" t="e">
        <f t="shared" si="20"/>
        <v>#VALUE!</v>
      </c>
      <c r="P104">
        <f t="shared" si="21"/>
        <v>5.2885366142198433E-3</v>
      </c>
      <c r="Q104">
        <f t="shared" si="31"/>
        <v>9741.1627002671339</v>
      </c>
      <c r="R104">
        <f t="shared" si="32"/>
        <v>67.162952571606425</v>
      </c>
      <c r="S104">
        <f t="shared" si="22"/>
        <v>0.49636361098315113</v>
      </c>
      <c r="T104" t="str">
        <f t="shared" si="23"/>
        <v>-1000</v>
      </c>
      <c r="U104" t="str">
        <f t="shared" si="24"/>
        <v>-1000</v>
      </c>
      <c r="V104" t="str">
        <f t="shared" si="25"/>
        <v>-1000</v>
      </c>
      <c r="W104" t="str">
        <f t="shared" si="26"/>
        <v>-1000</v>
      </c>
      <c r="X104" t="str">
        <f t="shared" si="27"/>
        <v>-1000</v>
      </c>
      <c r="Y104">
        <f t="shared" si="33"/>
        <v>1.14E-3</v>
      </c>
      <c r="Z104">
        <f t="shared" si="34"/>
        <v>-2.05E-4</v>
      </c>
      <c r="AK104" s="1"/>
      <c r="AP104" s="1"/>
    </row>
    <row r="105" spans="1:42" x14ac:dyDescent="0.35">
      <c r="A105">
        <v>1.5833299999999999</v>
      </c>
      <c r="B105">
        <v>94.999799999999993</v>
      </c>
      <c r="C105">
        <v>10</v>
      </c>
      <c r="D105">
        <v>9128.5730000000003</v>
      </c>
      <c r="E105">
        <v>0.51980000000000004</v>
      </c>
      <c r="F105">
        <v>9996.7000000000007</v>
      </c>
      <c r="G105">
        <v>105</v>
      </c>
      <c r="H105">
        <v>-804</v>
      </c>
      <c r="I105">
        <v>1210</v>
      </c>
      <c r="J105">
        <v>-1848</v>
      </c>
      <c r="K105">
        <v>-19758</v>
      </c>
      <c r="L105">
        <f t="shared" si="28"/>
        <v>8.2399999999999997E-4</v>
      </c>
      <c r="M105">
        <f t="shared" si="29"/>
        <v>-2.04E-4</v>
      </c>
      <c r="N105">
        <f t="shared" si="30"/>
        <v>1.4480000000000001E-3</v>
      </c>
      <c r="O105">
        <f t="shared" si="20"/>
        <v>-1.9758000000000001E-2</v>
      </c>
      <c r="P105">
        <f t="shared" si="21"/>
        <v>5.408730628179371E-3</v>
      </c>
      <c r="Q105">
        <f t="shared" si="31"/>
        <v>9760.8871986759095</v>
      </c>
      <c r="R105">
        <f t="shared" si="32"/>
        <v>67.298948200864416</v>
      </c>
      <c r="S105">
        <f t="shared" si="22"/>
        <v>0.49736867819702107</v>
      </c>
      <c r="T105" t="str">
        <f t="shared" si="23"/>
        <v>-1000</v>
      </c>
      <c r="U105" t="str">
        <f t="shared" si="24"/>
        <v>-1000</v>
      </c>
      <c r="V105" t="str">
        <f t="shared" si="25"/>
        <v>-1000</v>
      </c>
      <c r="W105" t="str">
        <f t="shared" si="26"/>
        <v>-1000</v>
      </c>
      <c r="X105" t="str">
        <f t="shared" si="27"/>
        <v>-1000</v>
      </c>
      <c r="Y105">
        <f t="shared" si="33"/>
        <v>1.1360000000000001E-3</v>
      </c>
      <c r="Z105">
        <f t="shared" si="34"/>
        <v>-2.04E-4</v>
      </c>
      <c r="AK105" s="1"/>
      <c r="AP105" s="1"/>
    </row>
    <row r="106" spans="1:42" x14ac:dyDescent="0.35">
      <c r="A106">
        <v>1.6</v>
      </c>
      <c r="B106">
        <v>96</v>
      </c>
      <c r="C106">
        <v>10</v>
      </c>
      <c r="D106">
        <v>9254.7720000000008</v>
      </c>
      <c r="E106">
        <v>0.52</v>
      </c>
      <c r="F106">
        <v>10134.9</v>
      </c>
      <c r="G106">
        <v>106</v>
      </c>
      <c r="H106">
        <v>-922</v>
      </c>
      <c r="I106">
        <v>1210</v>
      </c>
      <c r="J106">
        <v>-1885</v>
      </c>
      <c r="K106">
        <v>-16299</v>
      </c>
      <c r="L106">
        <f t="shared" si="28"/>
        <v>9.4200000000000002E-4</v>
      </c>
      <c r="M106">
        <f t="shared" si="29"/>
        <v>-2.04E-4</v>
      </c>
      <c r="N106">
        <f t="shared" si="30"/>
        <v>1.485E-3</v>
      </c>
      <c r="O106">
        <f t="shared" si="20"/>
        <v>-1.6299000000000001E-2</v>
      </c>
      <c r="P106">
        <f t="shared" si="21"/>
        <v>5.4888599708190558E-3</v>
      </c>
      <c r="Q106">
        <f t="shared" si="31"/>
        <v>9917.0394777453821</v>
      </c>
      <c r="R106">
        <f t="shared" si="32"/>
        <v>68.37558026582353</v>
      </c>
      <c r="S106">
        <f t="shared" si="22"/>
        <v>0.50532546030682479</v>
      </c>
      <c r="T106" t="str">
        <f t="shared" ref="T106:T128" si="35">IFERROR(IF(AND(ROW(T106)&gt;$O$3,ROW(T106)&lt;$O$4),L106,"-1000"),-1000)</f>
        <v>-1000</v>
      </c>
      <c r="U106" t="str">
        <f t="shared" ref="U106:U128" si="36">IFERROR(IF(AND(ROW(U106)&gt;$O$3,ROW(U106)&lt;$O$4),M106,"-1000"),-1000)</f>
        <v>-1000</v>
      </c>
      <c r="V106" t="str">
        <f t="shared" ref="V106:V128" si="37">IFERROR(IF(AND(ROW(V106)&gt;$O$3,ROW(V106)&lt;$O$4),N106,"-1000"),-1000)</f>
        <v>-1000</v>
      </c>
      <c r="W106" t="str">
        <f t="shared" ref="W106:W128" si="38">IFERROR(IF(AND(ROW(W106)&gt;$O$3,ROW(W106)&lt;$O$4),O106,"-1000"),-1000)</f>
        <v>-1000</v>
      </c>
      <c r="X106" t="str">
        <f t="shared" si="27"/>
        <v>-1000</v>
      </c>
      <c r="Y106">
        <f t="shared" si="33"/>
        <v>1.2135E-3</v>
      </c>
      <c r="Z106">
        <f t="shared" si="34"/>
        <v>-2.04E-4</v>
      </c>
      <c r="AK106" s="1"/>
      <c r="AP106" s="1"/>
    </row>
    <row r="107" spans="1:42" x14ac:dyDescent="0.35">
      <c r="A107">
        <v>1.6166700000000001</v>
      </c>
      <c r="B107">
        <v>97.000200000000007</v>
      </c>
      <c r="C107">
        <v>10</v>
      </c>
      <c r="D107">
        <v>9312.027</v>
      </c>
      <c r="E107">
        <v>0.52</v>
      </c>
      <c r="F107">
        <v>10197.6</v>
      </c>
      <c r="G107">
        <v>107</v>
      </c>
      <c r="H107">
        <v>-931</v>
      </c>
      <c r="I107">
        <v>1209</v>
      </c>
      <c r="J107">
        <v>-1888</v>
      </c>
      <c r="K107">
        <v>-16396</v>
      </c>
      <c r="L107">
        <f t="shared" si="28"/>
        <v>9.5100000000000002E-4</v>
      </c>
      <c r="M107">
        <f t="shared" si="29"/>
        <v>-2.03E-4</v>
      </c>
      <c r="N107">
        <f t="shared" si="30"/>
        <v>1.488E-3</v>
      </c>
      <c r="O107">
        <f t="shared" si="20"/>
        <v>-1.6396000000000001E-2</v>
      </c>
      <c r="P107">
        <f t="shared" si="21"/>
        <v>5.4888599708190558E-3</v>
      </c>
      <c r="Q107">
        <f t="shared" si="31"/>
        <v>9884.2566308530186</v>
      </c>
      <c r="R107">
        <f t="shared" si="32"/>
        <v>68.149550493121595</v>
      </c>
      <c r="S107">
        <f t="shared" si="22"/>
        <v>0.50365500137266128</v>
      </c>
      <c r="T107" t="str">
        <f t="shared" si="35"/>
        <v>-1000</v>
      </c>
      <c r="U107" t="str">
        <f t="shared" si="36"/>
        <v>-1000</v>
      </c>
      <c r="V107" t="str">
        <f t="shared" si="37"/>
        <v>-1000</v>
      </c>
      <c r="W107" t="str">
        <f t="shared" si="38"/>
        <v>-1000</v>
      </c>
      <c r="X107" t="str">
        <f t="shared" si="27"/>
        <v>-1000</v>
      </c>
      <c r="Y107">
        <f t="shared" si="33"/>
        <v>1.2195000000000001E-3</v>
      </c>
      <c r="Z107">
        <f t="shared" si="34"/>
        <v>-2.03E-4</v>
      </c>
      <c r="AK107" s="1"/>
      <c r="AP107" s="1"/>
    </row>
    <row r="108" spans="1:42" x14ac:dyDescent="0.35">
      <c r="A108">
        <v>1.6333299999999999</v>
      </c>
      <c r="B108">
        <v>97.999799999999993</v>
      </c>
      <c r="C108">
        <v>10</v>
      </c>
      <c r="D108">
        <v>9345.0830000000005</v>
      </c>
      <c r="E108">
        <v>0.5202</v>
      </c>
      <c r="F108">
        <v>10233.799999999999</v>
      </c>
      <c r="G108">
        <v>108</v>
      </c>
      <c r="H108">
        <v>-950</v>
      </c>
      <c r="I108">
        <v>1212</v>
      </c>
      <c r="J108">
        <v>-1904</v>
      </c>
      <c r="K108">
        <v>-13597</v>
      </c>
      <c r="L108">
        <f t="shared" si="28"/>
        <v>9.7000000000000005E-4</v>
      </c>
      <c r="M108">
        <f t="shared" si="29"/>
        <v>-2.0599999999999999E-4</v>
      </c>
      <c r="N108">
        <f t="shared" si="30"/>
        <v>1.5039999999999999E-3</v>
      </c>
      <c r="O108">
        <f t="shared" si="20"/>
        <v>-1.3597E-2</v>
      </c>
      <c r="P108">
        <f t="shared" si="21"/>
        <v>5.6090539847785843E-3</v>
      </c>
      <c r="Q108">
        <f t="shared" si="31"/>
        <v>10064.333995955356</v>
      </c>
      <c r="R108">
        <f t="shared" si="32"/>
        <v>69.391140219495469</v>
      </c>
      <c r="S108">
        <f t="shared" si="22"/>
        <v>0.51283089278817739</v>
      </c>
      <c r="T108" t="str">
        <f t="shared" si="35"/>
        <v>-1000</v>
      </c>
      <c r="U108" t="str">
        <f t="shared" si="36"/>
        <v>-1000</v>
      </c>
      <c r="V108" t="str">
        <f t="shared" si="37"/>
        <v>-1000</v>
      </c>
      <c r="W108" t="str">
        <f t="shared" si="38"/>
        <v>-1000</v>
      </c>
      <c r="X108" t="str">
        <f t="shared" si="27"/>
        <v>-1000</v>
      </c>
      <c r="Y108">
        <f t="shared" si="33"/>
        <v>1.237E-3</v>
      </c>
      <c r="Z108">
        <f t="shared" si="34"/>
        <v>-2.0599999999999999E-4</v>
      </c>
      <c r="AK108" s="1"/>
      <c r="AP108" s="1"/>
    </row>
    <row r="109" spans="1:42" x14ac:dyDescent="0.35">
      <c r="A109">
        <v>1.65</v>
      </c>
      <c r="B109">
        <v>99</v>
      </c>
      <c r="C109">
        <v>10</v>
      </c>
      <c r="D109">
        <v>9438.9560000000001</v>
      </c>
      <c r="E109">
        <v>0.5202</v>
      </c>
      <c r="F109">
        <v>10336.6</v>
      </c>
      <c r="G109">
        <v>109</v>
      </c>
      <c r="H109">
        <v>-953</v>
      </c>
      <c r="I109">
        <v>1211</v>
      </c>
      <c r="J109">
        <v>-1918</v>
      </c>
      <c r="K109">
        <v>-15297</v>
      </c>
      <c r="L109">
        <f t="shared" si="28"/>
        <v>9.7300000000000002E-4</v>
      </c>
      <c r="M109">
        <f t="shared" si="29"/>
        <v>-2.05E-4</v>
      </c>
      <c r="N109">
        <f t="shared" si="30"/>
        <v>1.518E-3</v>
      </c>
      <c r="O109">
        <f t="shared" si="20"/>
        <v>-1.5297E-2</v>
      </c>
      <c r="P109">
        <f t="shared" si="21"/>
        <v>5.6090539847785843E-3</v>
      </c>
      <c r="Q109">
        <f t="shared" si="31"/>
        <v>10056.206772073963</v>
      </c>
      <c r="R109">
        <f t="shared" si="32"/>
        <v>69.335104983366023</v>
      </c>
      <c r="S109">
        <f t="shared" si="22"/>
        <v>0.51241676787135138</v>
      </c>
      <c r="T109" t="str">
        <f t="shared" si="35"/>
        <v>-1000</v>
      </c>
      <c r="U109" t="str">
        <f t="shared" si="36"/>
        <v>-1000</v>
      </c>
      <c r="V109" t="str">
        <f t="shared" si="37"/>
        <v>-1000</v>
      </c>
      <c r="W109" t="str">
        <f t="shared" si="38"/>
        <v>-1000</v>
      </c>
      <c r="X109" t="str">
        <f t="shared" si="27"/>
        <v>-1000</v>
      </c>
      <c r="Y109">
        <f t="shared" si="33"/>
        <v>1.2455000000000001E-3</v>
      </c>
      <c r="Z109">
        <f t="shared" si="34"/>
        <v>-2.05E-4</v>
      </c>
      <c r="AK109" s="1"/>
      <c r="AP109" s="1"/>
    </row>
    <row r="110" spans="1:42" x14ac:dyDescent="0.35">
      <c r="A110">
        <v>1.6666700000000001</v>
      </c>
      <c r="B110">
        <v>100.00020000000001</v>
      </c>
      <c r="C110">
        <v>10</v>
      </c>
      <c r="D110">
        <v>9496.1200000000008</v>
      </c>
      <c r="E110">
        <v>0.52049999999999996</v>
      </c>
      <c r="F110">
        <v>10399.200000000001</v>
      </c>
      <c r="G110">
        <v>110</v>
      </c>
      <c r="H110">
        <v>-973</v>
      </c>
      <c r="I110">
        <v>1214</v>
      </c>
      <c r="J110">
        <v>-1939</v>
      </c>
      <c r="K110">
        <v>-14308</v>
      </c>
      <c r="L110">
        <f t="shared" si="28"/>
        <v>9.9299999999999996E-4</v>
      </c>
      <c r="M110">
        <f t="shared" si="29"/>
        <v>-2.0799999999999999E-4</v>
      </c>
      <c r="N110">
        <f t="shared" si="30"/>
        <v>1.539E-3</v>
      </c>
      <c r="O110">
        <f t="shared" si="20"/>
        <v>-1.4308E-2</v>
      </c>
      <c r="P110">
        <f t="shared" si="21"/>
        <v>5.6891833274183134E-3</v>
      </c>
      <c r="Q110">
        <f t="shared" si="31"/>
        <v>10180.854643962752</v>
      </c>
      <c r="R110">
        <f t="shared" si="32"/>
        <v>70.194521807149172</v>
      </c>
      <c r="S110">
        <f t="shared" si="22"/>
        <v>0.51876823429233498</v>
      </c>
      <c r="T110" t="str">
        <f t="shared" si="35"/>
        <v>-1000</v>
      </c>
      <c r="U110" t="str">
        <f t="shared" si="36"/>
        <v>-1000</v>
      </c>
      <c r="V110" t="str">
        <f t="shared" si="37"/>
        <v>-1000</v>
      </c>
      <c r="W110" t="str">
        <f t="shared" si="38"/>
        <v>-1000</v>
      </c>
      <c r="X110" t="str">
        <f t="shared" si="27"/>
        <v>-1000</v>
      </c>
      <c r="Y110">
        <f t="shared" si="33"/>
        <v>1.266E-3</v>
      </c>
      <c r="Z110">
        <f t="shared" si="34"/>
        <v>-2.0799999999999999E-4</v>
      </c>
      <c r="AK110" s="1"/>
      <c r="AP110" s="1"/>
    </row>
    <row r="111" spans="1:42" x14ac:dyDescent="0.35">
      <c r="A111">
        <v>1.68333</v>
      </c>
      <c r="B111">
        <v>100.99979999999999</v>
      </c>
      <c r="C111">
        <v>10</v>
      </c>
      <c r="D111">
        <v>9602.777</v>
      </c>
      <c r="E111">
        <v>0.52049999999999996</v>
      </c>
      <c r="F111">
        <v>10516</v>
      </c>
      <c r="G111">
        <v>111</v>
      </c>
      <c r="H111">
        <v>-978</v>
      </c>
      <c r="I111">
        <v>1215</v>
      </c>
      <c r="J111">
        <v>-1955</v>
      </c>
      <c r="K111" t="s">
        <v>38</v>
      </c>
      <c r="L111">
        <f t="shared" si="28"/>
        <v>9.9799999999999997E-4</v>
      </c>
      <c r="M111">
        <f t="shared" si="29"/>
        <v>-2.0900000000000001E-4</v>
      </c>
      <c r="N111">
        <f t="shared" si="30"/>
        <v>1.555E-3</v>
      </c>
      <c r="O111" t="e">
        <f t="shared" si="20"/>
        <v>#VALUE!</v>
      </c>
      <c r="P111">
        <f t="shared" si="21"/>
        <v>5.6891833274183134E-3</v>
      </c>
      <c r="Q111">
        <f t="shared" si="31"/>
        <v>10164.234927710913</v>
      </c>
      <c r="R111">
        <f t="shared" si="32"/>
        <v>70.079932897311423</v>
      </c>
      <c r="S111">
        <f t="shared" si="22"/>
        <v>0.51792137210287048</v>
      </c>
      <c r="T111" t="str">
        <f t="shared" si="35"/>
        <v>-1000</v>
      </c>
      <c r="U111" t="str">
        <f t="shared" si="36"/>
        <v>-1000</v>
      </c>
      <c r="V111" t="str">
        <f t="shared" si="37"/>
        <v>-1000</v>
      </c>
      <c r="W111" t="str">
        <f t="shared" si="38"/>
        <v>-1000</v>
      </c>
      <c r="X111" t="str">
        <f t="shared" si="27"/>
        <v>-1000</v>
      </c>
      <c r="Y111">
        <f t="shared" si="33"/>
        <v>1.2764999999999999E-3</v>
      </c>
      <c r="Z111">
        <f t="shared" si="34"/>
        <v>-2.0900000000000001E-4</v>
      </c>
      <c r="AK111" s="1"/>
      <c r="AP111" s="1"/>
    </row>
    <row r="112" spans="1:42" x14ac:dyDescent="0.35">
      <c r="A112">
        <v>1.7</v>
      </c>
      <c r="B112">
        <v>102</v>
      </c>
      <c r="C112">
        <v>10</v>
      </c>
      <c r="D112">
        <v>9607.982</v>
      </c>
      <c r="E112">
        <v>0.52070000000000005</v>
      </c>
      <c r="F112">
        <v>10521.7</v>
      </c>
      <c r="G112">
        <v>112</v>
      </c>
      <c r="H112">
        <v>-948</v>
      </c>
      <c r="I112">
        <v>1220</v>
      </c>
      <c r="J112">
        <v>-1964</v>
      </c>
      <c r="K112" t="s">
        <v>38</v>
      </c>
      <c r="L112">
        <f t="shared" si="28"/>
        <v>9.68E-4</v>
      </c>
      <c r="M112">
        <f t="shared" si="29"/>
        <v>-2.14E-4</v>
      </c>
      <c r="N112">
        <f t="shared" si="30"/>
        <v>1.5640000000000001E-3</v>
      </c>
      <c r="O112" t="e">
        <f t="shared" si="20"/>
        <v>#VALUE!</v>
      </c>
      <c r="P112">
        <f t="shared" si="21"/>
        <v>5.809377341377841E-3</v>
      </c>
      <c r="Q112">
        <f t="shared" si="31"/>
        <v>10332.349749796816</v>
      </c>
      <c r="R112">
        <f t="shared" si="32"/>
        <v>71.239043792977895</v>
      </c>
      <c r="S112">
        <f t="shared" si="22"/>
        <v>0.52648770886553031</v>
      </c>
      <c r="T112" t="str">
        <f t="shared" si="35"/>
        <v>-1000</v>
      </c>
      <c r="U112" t="str">
        <f t="shared" si="36"/>
        <v>-1000</v>
      </c>
      <c r="V112" t="str">
        <f t="shared" si="37"/>
        <v>-1000</v>
      </c>
      <c r="W112" t="str">
        <f t="shared" si="38"/>
        <v>-1000</v>
      </c>
      <c r="X112" t="str">
        <f t="shared" si="27"/>
        <v>-1000</v>
      </c>
      <c r="Y112">
        <f t="shared" si="33"/>
        <v>1.266E-3</v>
      </c>
      <c r="Z112">
        <f t="shared" si="34"/>
        <v>-2.14E-4</v>
      </c>
      <c r="AK112" s="1"/>
      <c r="AP112" s="1"/>
    </row>
    <row r="113" spans="1:42" x14ac:dyDescent="0.35">
      <c r="A113">
        <v>1.7166699999999999</v>
      </c>
      <c r="B113">
        <v>103.00019999999999</v>
      </c>
      <c r="C113">
        <v>10</v>
      </c>
      <c r="D113">
        <v>9741.0290000000005</v>
      </c>
      <c r="E113">
        <v>0.52070000000000005</v>
      </c>
      <c r="F113">
        <v>10667.4</v>
      </c>
      <c r="G113">
        <v>113</v>
      </c>
      <c r="H113">
        <v>-953</v>
      </c>
      <c r="I113">
        <v>1222</v>
      </c>
      <c r="J113">
        <v>-1986</v>
      </c>
      <c r="K113" t="s">
        <v>38</v>
      </c>
      <c r="L113">
        <f t="shared" si="28"/>
        <v>9.7300000000000002E-4</v>
      </c>
      <c r="M113">
        <f t="shared" si="29"/>
        <v>-2.1599999999999999E-4</v>
      </c>
      <c r="N113">
        <f t="shared" si="30"/>
        <v>1.586E-3</v>
      </c>
      <c r="O113" t="e">
        <f t="shared" si="20"/>
        <v>#VALUE!</v>
      </c>
      <c r="P113">
        <f t="shared" si="21"/>
        <v>5.809377341377841E-3</v>
      </c>
      <c r="Q113">
        <f t="shared" si="31"/>
        <v>10325.318331382579</v>
      </c>
      <c r="R113">
        <f t="shared" si="32"/>
        <v>71.19056386958502</v>
      </c>
      <c r="S113">
        <f t="shared" si="22"/>
        <v>0.52612942101614157</v>
      </c>
      <c r="T113" t="str">
        <f t="shared" si="35"/>
        <v>-1000</v>
      </c>
      <c r="U113" t="str">
        <f t="shared" si="36"/>
        <v>-1000</v>
      </c>
      <c r="V113" t="str">
        <f t="shared" si="37"/>
        <v>-1000</v>
      </c>
      <c r="W113" t="str">
        <f t="shared" si="38"/>
        <v>-1000</v>
      </c>
      <c r="X113" t="str">
        <f t="shared" si="27"/>
        <v>-1000</v>
      </c>
      <c r="Y113">
        <f t="shared" si="33"/>
        <v>1.2795E-3</v>
      </c>
      <c r="Z113">
        <f t="shared" si="34"/>
        <v>-2.1599999999999999E-4</v>
      </c>
      <c r="AK113" s="1"/>
      <c r="AP113" s="1"/>
    </row>
    <row r="114" spans="1:42" x14ac:dyDescent="0.35">
      <c r="A114">
        <v>1.73333</v>
      </c>
      <c r="B114">
        <v>103.99980000000001</v>
      </c>
      <c r="C114">
        <v>10</v>
      </c>
      <c r="D114">
        <v>9760.7530000000006</v>
      </c>
      <c r="E114">
        <v>0.52100000000000002</v>
      </c>
      <c r="F114">
        <v>10689</v>
      </c>
      <c r="G114">
        <v>114</v>
      </c>
      <c r="H114">
        <v>-966</v>
      </c>
      <c r="I114">
        <v>1224</v>
      </c>
      <c r="J114">
        <v>-1998</v>
      </c>
      <c r="K114" t="s">
        <v>38</v>
      </c>
      <c r="L114">
        <f t="shared" si="28"/>
        <v>9.859999999999999E-4</v>
      </c>
      <c r="M114">
        <f t="shared" si="29"/>
        <v>-2.1800000000000001E-4</v>
      </c>
      <c r="N114">
        <f t="shared" si="30"/>
        <v>1.598E-3</v>
      </c>
      <c r="O114" t="e">
        <f t="shared" si="20"/>
        <v>#VALUE!</v>
      </c>
      <c r="P114">
        <f t="shared" si="21"/>
        <v>5.8895066840175267E-3</v>
      </c>
      <c r="Q114">
        <f t="shared" si="31"/>
        <v>10436.177317809677</v>
      </c>
      <c r="R114">
        <f t="shared" si="32"/>
        <v>71.954909674766512</v>
      </c>
      <c r="S114">
        <f t="shared" si="22"/>
        <v>0.5317782710052068</v>
      </c>
      <c r="T114" t="str">
        <f t="shared" si="35"/>
        <v>-1000</v>
      </c>
      <c r="U114" t="str">
        <f t="shared" si="36"/>
        <v>-1000</v>
      </c>
      <c r="V114" t="str">
        <f t="shared" si="37"/>
        <v>-1000</v>
      </c>
      <c r="W114" t="str">
        <f t="shared" si="38"/>
        <v>-1000</v>
      </c>
      <c r="X114" t="str">
        <f t="shared" si="27"/>
        <v>-1000</v>
      </c>
      <c r="Y114">
        <f t="shared" si="33"/>
        <v>1.292E-3</v>
      </c>
      <c r="Z114">
        <f t="shared" si="34"/>
        <v>-2.1800000000000001E-4</v>
      </c>
      <c r="AK114" s="1"/>
      <c r="AP114" s="1"/>
    </row>
    <row r="115" spans="1:42" x14ac:dyDescent="0.35">
      <c r="A115">
        <v>1.75</v>
      </c>
      <c r="B115">
        <v>105</v>
      </c>
      <c r="C115">
        <v>10</v>
      </c>
      <c r="D115">
        <v>9916.9030000000002</v>
      </c>
      <c r="E115">
        <v>0.5212</v>
      </c>
      <c r="F115">
        <v>10860</v>
      </c>
      <c r="G115">
        <v>115</v>
      </c>
      <c r="H115">
        <v>-981</v>
      </c>
      <c r="I115">
        <v>1227</v>
      </c>
      <c r="J115">
        <v>-2025</v>
      </c>
      <c r="K115" t="s">
        <v>38</v>
      </c>
      <c r="L115">
        <f t="shared" si="28"/>
        <v>1.0009999999999999E-3</v>
      </c>
      <c r="M115">
        <f t="shared" si="29"/>
        <v>-2.2100000000000001E-4</v>
      </c>
      <c r="N115">
        <f t="shared" si="30"/>
        <v>1.6249999999999999E-3</v>
      </c>
      <c r="O115" t="e">
        <f t="shared" si="20"/>
        <v>#VALUE!</v>
      </c>
      <c r="P115">
        <f t="shared" si="21"/>
        <v>5.8895066840175267E-3</v>
      </c>
      <c r="Q115">
        <f t="shared" si="31"/>
        <v>10451.792545716624</v>
      </c>
      <c r="R115">
        <f t="shared" si="32"/>
        <v>72.062572881262398</v>
      </c>
      <c r="S115">
        <f t="shared" si="22"/>
        <v>0.53257394921618717</v>
      </c>
      <c r="T115" t="str">
        <f t="shared" si="35"/>
        <v>-1000</v>
      </c>
      <c r="U115" t="str">
        <f t="shared" si="36"/>
        <v>-1000</v>
      </c>
      <c r="V115" t="str">
        <f t="shared" si="37"/>
        <v>-1000</v>
      </c>
      <c r="W115" t="str">
        <f t="shared" si="38"/>
        <v>-1000</v>
      </c>
      <c r="X115" t="str">
        <f t="shared" si="27"/>
        <v>-1000</v>
      </c>
      <c r="Y115">
        <f t="shared" si="33"/>
        <v>1.3129999999999999E-3</v>
      </c>
      <c r="Z115">
        <f t="shared" si="34"/>
        <v>-2.2100000000000001E-4</v>
      </c>
      <c r="AK115" s="1"/>
      <c r="AP115" s="1"/>
    </row>
    <row r="116" spans="1:42" x14ac:dyDescent="0.35">
      <c r="A116">
        <v>1.76667</v>
      </c>
      <c r="B116">
        <v>106.00019999999999</v>
      </c>
      <c r="C116">
        <v>10</v>
      </c>
      <c r="D116">
        <v>9884.1209999999992</v>
      </c>
      <c r="E116">
        <v>0.5212</v>
      </c>
      <c r="F116">
        <v>10824.1</v>
      </c>
      <c r="G116">
        <v>116</v>
      </c>
      <c r="H116">
        <v>-983</v>
      </c>
      <c r="I116">
        <v>1228</v>
      </c>
      <c r="J116">
        <v>-2026</v>
      </c>
      <c r="K116" t="s">
        <v>38</v>
      </c>
      <c r="L116">
        <f t="shared" si="28"/>
        <v>1.003E-3</v>
      </c>
      <c r="M116">
        <f t="shared" si="29"/>
        <v>-2.22E-4</v>
      </c>
      <c r="N116">
        <f t="shared" si="30"/>
        <v>1.6260000000000001E-3</v>
      </c>
      <c r="O116" t="e">
        <f t="shared" si="20"/>
        <v>#VALUE!</v>
      </c>
      <c r="P116">
        <f t="shared" si="21"/>
        <v>6.0097006979770544E-3</v>
      </c>
      <c r="Q116">
        <f t="shared" si="31"/>
        <v>10594.155939324406</v>
      </c>
      <c r="R116">
        <f t="shared" si="32"/>
        <v>73.044133927619853</v>
      </c>
      <c r="S116">
        <f t="shared" si="22"/>
        <v>0.53982811489407245</v>
      </c>
      <c r="T116" t="str">
        <f t="shared" si="35"/>
        <v>-1000</v>
      </c>
      <c r="U116" t="str">
        <f t="shared" si="36"/>
        <v>-1000</v>
      </c>
      <c r="V116" t="str">
        <f t="shared" si="37"/>
        <v>-1000</v>
      </c>
      <c r="W116" t="str">
        <f t="shared" si="38"/>
        <v>-1000</v>
      </c>
      <c r="X116" t="str">
        <f t="shared" si="27"/>
        <v>-1000</v>
      </c>
      <c r="Y116">
        <f t="shared" si="33"/>
        <v>1.3145000000000001E-3</v>
      </c>
      <c r="Z116">
        <f t="shared" si="34"/>
        <v>-2.22E-4</v>
      </c>
      <c r="AK116" s="1"/>
      <c r="AP116" s="1"/>
    </row>
    <row r="117" spans="1:42" x14ac:dyDescent="0.35">
      <c r="A117">
        <v>1.7833300000000001</v>
      </c>
      <c r="B117">
        <v>106.99980000000001</v>
      </c>
      <c r="C117">
        <v>10</v>
      </c>
      <c r="D117">
        <v>10064.200000000001</v>
      </c>
      <c r="E117">
        <v>0.52149999999999996</v>
      </c>
      <c r="F117">
        <v>11021.3</v>
      </c>
      <c r="G117">
        <v>117</v>
      </c>
      <c r="H117">
        <v>-1004</v>
      </c>
      <c r="I117">
        <v>1231</v>
      </c>
      <c r="J117">
        <v>-2059</v>
      </c>
      <c r="K117" t="s">
        <v>38</v>
      </c>
      <c r="L117">
        <f t="shared" si="28"/>
        <v>1.024E-3</v>
      </c>
      <c r="M117">
        <f t="shared" si="29"/>
        <v>-2.2499999999999999E-4</v>
      </c>
      <c r="N117">
        <f t="shared" si="30"/>
        <v>1.6590000000000001E-3</v>
      </c>
      <c r="O117" t="e">
        <f t="shared" si="20"/>
        <v>#VALUE!</v>
      </c>
      <c r="P117">
        <f t="shared" si="21"/>
        <v>6.0097006979770544E-3</v>
      </c>
      <c r="Q117">
        <f t="shared" si="31"/>
        <v>10637.440255276995</v>
      </c>
      <c r="R117">
        <f t="shared" si="32"/>
        <v>73.342568780713776</v>
      </c>
      <c r="S117">
        <f t="shared" si="22"/>
        <v>0.5420336790578425</v>
      </c>
      <c r="T117" t="str">
        <f t="shared" si="35"/>
        <v>-1000</v>
      </c>
      <c r="U117" t="str">
        <f t="shared" si="36"/>
        <v>-1000</v>
      </c>
      <c r="V117" t="str">
        <f t="shared" si="37"/>
        <v>-1000</v>
      </c>
      <c r="W117" t="str">
        <f t="shared" si="38"/>
        <v>-1000</v>
      </c>
      <c r="X117" t="str">
        <f t="shared" si="27"/>
        <v>-1000</v>
      </c>
      <c r="Y117">
        <f t="shared" si="33"/>
        <v>1.3415E-3</v>
      </c>
      <c r="Z117">
        <f t="shared" si="34"/>
        <v>-2.2499999999999999E-4</v>
      </c>
      <c r="AK117" s="1"/>
      <c r="AP117" s="1"/>
    </row>
    <row r="118" spans="1:42" x14ac:dyDescent="0.35">
      <c r="A118">
        <v>1.8</v>
      </c>
      <c r="B118">
        <v>108</v>
      </c>
      <c r="C118">
        <v>10</v>
      </c>
      <c r="D118">
        <v>10056.07</v>
      </c>
      <c r="E118">
        <v>0.52149999999999996</v>
      </c>
      <c r="F118">
        <v>11012.4</v>
      </c>
      <c r="G118">
        <v>118</v>
      </c>
      <c r="H118">
        <v>-1017</v>
      </c>
      <c r="I118">
        <v>1233</v>
      </c>
      <c r="J118">
        <v>-2065</v>
      </c>
      <c r="K118" t="s">
        <v>38</v>
      </c>
      <c r="L118">
        <f t="shared" si="28"/>
        <v>1.0369999999999999E-3</v>
      </c>
      <c r="M118">
        <f t="shared" si="29"/>
        <v>-2.2699999999999999E-4</v>
      </c>
      <c r="N118">
        <f t="shared" si="30"/>
        <v>1.665E-3</v>
      </c>
      <c r="O118" t="e">
        <f t="shared" si="20"/>
        <v>#VALUE!</v>
      </c>
      <c r="P118">
        <f t="shared" si="21"/>
        <v>6.0898300406167834E-3</v>
      </c>
      <c r="Q118">
        <f t="shared" si="31"/>
        <v>10686.934135543461</v>
      </c>
      <c r="R118">
        <f t="shared" si="32"/>
        <v>73.683817072648196</v>
      </c>
      <c r="S118">
        <f t="shared" si="22"/>
        <v>0.54455565327042366</v>
      </c>
      <c r="T118" t="str">
        <f t="shared" si="35"/>
        <v>-1000</v>
      </c>
      <c r="U118" t="str">
        <f t="shared" si="36"/>
        <v>-1000</v>
      </c>
      <c r="V118" t="str">
        <f t="shared" si="37"/>
        <v>-1000</v>
      </c>
      <c r="W118" t="str">
        <f t="shared" si="38"/>
        <v>-1000</v>
      </c>
      <c r="X118" t="str">
        <f t="shared" si="27"/>
        <v>-1000</v>
      </c>
      <c r="Y118">
        <f t="shared" si="33"/>
        <v>1.351E-3</v>
      </c>
      <c r="Z118">
        <f t="shared" si="34"/>
        <v>-2.2699999999999999E-4</v>
      </c>
      <c r="AK118" s="1"/>
      <c r="AP118" s="1"/>
    </row>
    <row r="119" spans="1:42" x14ac:dyDescent="0.35">
      <c r="A119">
        <v>1.81667</v>
      </c>
      <c r="B119">
        <v>109.00020000000001</v>
      </c>
      <c r="C119">
        <v>10</v>
      </c>
      <c r="D119">
        <v>10180.709999999999</v>
      </c>
      <c r="E119">
        <v>0.52170000000000005</v>
      </c>
      <c r="F119">
        <v>11148.9</v>
      </c>
      <c r="G119">
        <v>119</v>
      </c>
      <c r="H119">
        <v>-1035</v>
      </c>
      <c r="I119">
        <v>1238</v>
      </c>
      <c r="J119">
        <v>-2100</v>
      </c>
      <c r="K119" t="s">
        <v>38</v>
      </c>
      <c r="L119">
        <f t="shared" si="28"/>
        <v>1.0549999999999999E-3</v>
      </c>
      <c r="M119">
        <f t="shared" si="29"/>
        <v>-2.32E-4</v>
      </c>
      <c r="N119">
        <f t="shared" si="30"/>
        <v>1.6999999999999999E-3</v>
      </c>
      <c r="O119" t="e">
        <f t="shared" si="20"/>
        <v>#VALUE!</v>
      </c>
      <c r="P119">
        <f t="shared" si="21"/>
        <v>6.0898300406167834E-3</v>
      </c>
      <c r="Q119">
        <f t="shared" si="31"/>
        <v>10766.562666156664</v>
      </c>
      <c r="R119">
        <f t="shared" si="32"/>
        <v>74.23283646483786</v>
      </c>
      <c r="S119">
        <f t="shared" si="22"/>
        <v>0.54861314683752815</v>
      </c>
      <c r="T119" t="str">
        <f t="shared" si="35"/>
        <v>-1000</v>
      </c>
      <c r="U119" t="str">
        <f t="shared" si="36"/>
        <v>-1000</v>
      </c>
      <c r="V119" t="str">
        <f t="shared" si="37"/>
        <v>-1000</v>
      </c>
      <c r="W119" t="str">
        <f t="shared" si="38"/>
        <v>-1000</v>
      </c>
      <c r="X119" t="str">
        <f t="shared" si="27"/>
        <v>-1000</v>
      </c>
      <c r="Y119">
        <f t="shared" si="33"/>
        <v>1.3774999999999998E-3</v>
      </c>
      <c r="Z119">
        <f t="shared" si="34"/>
        <v>-2.32E-4</v>
      </c>
      <c r="AK119" s="1"/>
      <c r="AP119" s="1"/>
    </row>
    <row r="120" spans="1:42" x14ac:dyDescent="0.35">
      <c r="A120">
        <v>1.8333299999999999</v>
      </c>
      <c r="B120">
        <v>109.99979999999999</v>
      </c>
      <c r="C120">
        <v>10</v>
      </c>
      <c r="D120">
        <v>10164.09</v>
      </c>
      <c r="E120">
        <v>0.52170000000000005</v>
      </c>
      <c r="F120">
        <v>11130.7</v>
      </c>
      <c r="G120">
        <v>120</v>
      </c>
      <c r="H120">
        <v>-1046</v>
      </c>
      <c r="I120">
        <v>1235</v>
      </c>
      <c r="J120">
        <v>-2089</v>
      </c>
      <c r="K120" t="s">
        <v>38</v>
      </c>
      <c r="L120">
        <f t="shared" si="28"/>
        <v>1.0660000000000001E-3</v>
      </c>
      <c r="M120">
        <f t="shared" si="29"/>
        <v>-2.2900000000000001E-4</v>
      </c>
      <c r="N120">
        <f t="shared" si="30"/>
        <v>1.689E-3</v>
      </c>
      <c r="O120" t="e">
        <f t="shared" si="20"/>
        <v>#VALUE!</v>
      </c>
      <c r="P120">
        <f t="shared" si="21"/>
        <v>6.210024054576312E-3</v>
      </c>
      <c r="Q120">
        <f t="shared" si="31"/>
        <v>10832.128359941389</v>
      </c>
      <c r="R120">
        <f t="shared" si="32"/>
        <v>74.684896010241729</v>
      </c>
      <c r="S120">
        <f t="shared" si="22"/>
        <v>0.55195406470585495</v>
      </c>
      <c r="T120" t="str">
        <f t="shared" si="35"/>
        <v>-1000</v>
      </c>
      <c r="U120" t="str">
        <f t="shared" si="36"/>
        <v>-1000</v>
      </c>
      <c r="V120" t="str">
        <f t="shared" si="37"/>
        <v>-1000</v>
      </c>
      <c r="W120" t="str">
        <f t="shared" si="38"/>
        <v>-1000</v>
      </c>
      <c r="X120" t="str">
        <f t="shared" si="27"/>
        <v>-1000</v>
      </c>
      <c r="Y120">
        <f t="shared" si="33"/>
        <v>1.3775E-3</v>
      </c>
      <c r="Z120">
        <f t="shared" si="34"/>
        <v>-2.2900000000000001E-4</v>
      </c>
      <c r="AK120" s="1"/>
      <c r="AP120" s="1"/>
    </row>
    <row r="121" spans="1:42" x14ac:dyDescent="0.35">
      <c r="A121">
        <v>1.85</v>
      </c>
      <c r="B121">
        <v>111</v>
      </c>
      <c r="C121">
        <v>10</v>
      </c>
      <c r="D121">
        <v>10332.209999999999</v>
      </c>
      <c r="E121">
        <v>0.52200000000000002</v>
      </c>
      <c r="F121">
        <v>11314.8</v>
      </c>
      <c r="G121">
        <v>121</v>
      </c>
      <c r="H121">
        <v>-1055</v>
      </c>
      <c r="I121">
        <v>1242</v>
      </c>
      <c r="J121">
        <v>-2134</v>
      </c>
      <c r="K121" t="s">
        <v>38</v>
      </c>
      <c r="L121">
        <f t="shared" si="28"/>
        <v>1.075E-3</v>
      </c>
      <c r="M121">
        <f t="shared" si="29"/>
        <v>-2.3599999999999999E-4</v>
      </c>
      <c r="N121">
        <f t="shared" si="30"/>
        <v>1.7340000000000001E-3</v>
      </c>
      <c r="O121" t="e">
        <f t="shared" si="20"/>
        <v>#VALUE!</v>
      </c>
      <c r="P121">
        <f t="shared" si="21"/>
        <v>6.210024054576312E-3</v>
      </c>
      <c r="Q121">
        <f t="shared" si="31"/>
        <v>10926.002361627598</v>
      </c>
      <c r="R121">
        <f t="shared" si="32"/>
        <v>75.332134468006629</v>
      </c>
      <c r="S121">
        <f t="shared" si="22"/>
        <v>0.55673744014964333</v>
      </c>
      <c r="T121" t="str">
        <f t="shared" si="35"/>
        <v>-1000</v>
      </c>
      <c r="U121" t="str">
        <f t="shared" si="36"/>
        <v>-1000</v>
      </c>
      <c r="V121" t="str">
        <f t="shared" si="37"/>
        <v>-1000</v>
      </c>
      <c r="W121" t="str">
        <f t="shared" si="38"/>
        <v>-1000</v>
      </c>
      <c r="X121" t="str">
        <f t="shared" si="27"/>
        <v>-1000</v>
      </c>
      <c r="Y121">
        <f t="shared" si="33"/>
        <v>1.4044999999999999E-3</v>
      </c>
      <c r="Z121">
        <f t="shared" si="34"/>
        <v>-2.3599999999999999E-4</v>
      </c>
      <c r="AK121" s="1"/>
      <c r="AP121" s="1"/>
    </row>
    <row r="122" spans="1:42" x14ac:dyDescent="0.35">
      <c r="A122">
        <v>1.8666700000000001</v>
      </c>
      <c r="B122">
        <v>112.00020000000001</v>
      </c>
      <c r="C122">
        <v>10</v>
      </c>
      <c r="D122">
        <v>10325.18</v>
      </c>
      <c r="E122">
        <v>0.52200000000000002</v>
      </c>
      <c r="F122">
        <v>11307.1</v>
      </c>
      <c r="G122">
        <v>122</v>
      </c>
      <c r="H122">
        <v>-1053</v>
      </c>
      <c r="I122">
        <v>1242</v>
      </c>
      <c r="J122">
        <v>-2125</v>
      </c>
      <c r="K122" t="s">
        <v>38</v>
      </c>
      <c r="L122">
        <f t="shared" si="28"/>
        <v>1.073E-3</v>
      </c>
      <c r="M122">
        <f t="shared" si="29"/>
        <v>-2.3599999999999999E-4</v>
      </c>
      <c r="N122">
        <f t="shared" si="30"/>
        <v>1.725E-3</v>
      </c>
      <c r="O122" t="e">
        <f t="shared" si="20"/>
        <v>#VALUE!</v>
      </c>
      <c r="P122">
        <f t="shared" si="21"/>
        <v>6.2901533972159968E-3</v>
      </c>
      <c r="Q122">
        <f t="shared" si="31"/>
        <v>10952.393009961561</v>
      </c>
      <c r="R122">
        <f t="shared" si="32"/>
        <v>75.514091583078653</v>
      </c>
      <c r="S122">
        <f t="shared" si="22"/>
        <v>0.55808218285708966</v>
      </c>
      <c r="T122" t="str">
        <f t="shared" si="35"/>
        <v>-1000</v>
      </c>
      <c r="U122" t="str">
        <f t="shared" si="36"/>
        <v>-1000</v>
      </c>
      <c r="V122" t="str">
        <f t="shared" si="37"/>
        <v>-1000</v>
      </c>
      <c r="W122" t="str">
        <f t="shared" si="38"/>
        <v>-1000</v>
      </c>
      <c r="X122" t="str">
        <f t="shared" si="27"/>
        <v>-1000</v>
      </c>
      <c r="Y122">
        <f t="shared" si="33"/>
        <v>1.3990000000000001E-3</v>
      </c>
      <c r="Z122">
        <f t="shared" si="34"/>
        <v>-2.3599999999999999E-4</v>
      </c>
      <c r="AK122" s="1"/>
      <c r="AP122" s="1"/>
    </row>
    <row r="123" spans="1:42" x14ac:dyDescent="0.35">
      <c r="A123">
        <v>1.8833299999999999</v>
      </c>
      <c r="B123">
        <v>112.99979999999999</v>
      </c>
      <c r="C123">
        <v>10</v>
      </c>
      <c r="D123">
        <v>10436.030000000001</v>
      </c>
      <c r="E123">
        <v>0.5222</v>
      </c>
      <c r="F123">
        <v>11428.5</v>
      </c>
      <c r="G123">
        <v>123</v>
      </c>
      <c r="H123">
        <v>-1091</v>
      </c>
      <c r="I123">
        <v>1247</v>
      </c>
      <c r="J123">
        <v>-2157</v>
      </c>
      <c r="K123" t="s">
        <v>38</v>
      </c>
      <c r="L123">
        <f t="shared" si="28"/>
        <v>1.111E-3</v>
      </c>
      <c r="M123">
        <f t="shared" si="29"/>
        <v>-2.41E-4</v>
      </c>
      <c r="N123">
        <f t="shared" si="30"/>
        <v>1.7570000000000001E-3</v>
      </c>
      <c r="O123" t="e">
        <f t="shared" si="20"/>
        <v>#VALUE!</v>
      </c>
      <c r="P123">
        <f t="shared" si="21"/>
        <v>6.2901533972159968E-3</v>
      </c>
      <c r="Q123">
        <f t="shared" si="31"/>
        <v>11068.639706602169</v>
      </c>
      <c r="R123">
        <f t="shared" si="32"/>
        <v>76.31558434254822</v>
      </c>
      <c r="S123">
        <f t="shared" si="22"/>
        <v>0.56400556509438804</v>
      </c>
      <c r="T123" t="str">
        <f t="shared" si="35"/>
        <v>-1000</v>
      </c>
      <c r="U123" t="str">
        <f t="shared" si="36"/>
        <v>-1000</v>
      </c>
      <c r="V123" t="str">
        <f t="shared" si="37"/>
        <v>-1000</v>
      </c>
      <c r="W123" t="str">
        <f t="shared" si="38"/>
        <v>-1000</v>
      </c>
      <c r="X123" t="str">
        <f t="shared" si="27"/>
        <v>-1000</v>
      </c>
      <c r="Y123">
        <f t="shared" si="33"/>
        <v>1.4339999999999999E-3</v>
      </c>
      <c r="Z123">
        <f t="shared" si="34"/>
        <v>-2.41E-4</v>
      </c>
      <c r="AK123" s="1"/>
      <c r="AP123" s="1"/>
    </row>
    <row r="124" spans="1:42" x14ac:dyDescent="0.35">
      <c r="A124">
        <v>1.9</v>
      </c>
      <c r="B124">
        <v>114</v>
      </c>
      <c r="C124">
        <v>10</v>
      </c>
      <c r="D124">
        <v>10451.65</v>
      </c>
      <c r="E124">
        <v>0.5222</v>
      </c>
      <c r="F124">
        <v>11445.6</v>
      </c>
      <c r="G124">
        <v>124</v>
      </c>
      <c r="H124">
        <v>-1081</v>
      </c>
      <c r="I124">
        <v>1246</v>
      </c>
      <c r="J124">
        <v>-2152</v>
      </c>
      <c r="K124" t="s">
        <v>38</v>
      </c>
      <c r="L124">
        <f t="shared" si="28"/>
        <v>1.101E-3</v>
      </c>
      <c r="M124">
        <f t="shared" si="29"/>
        <v>-2.4000000000000001E-4</v>
      </c>
      <c r="N124">
        <f t="shared" si="30"/>
        <v>1.7520000000000001E-3</v>
      </c>
      <c r="O124" t="e">
        <f t="shared" si="20"/>
        <v>#VALUE!</v>
      </c>
      <c r="P124">
        <f t="shared" si="21"/>
        <v>6.4103474111755245E-3</v>
      </c>
      <c r="Q124">
        <f t="shared" si="31"/>
        <v>11110.280314354028</v>
      </c>
      <c r="R124">
        <f t="shared" si="32"/>
        <v>76.602686226537315</v>
      </c>
      <c r="S124">
        <f t="shared" si="22"/>
        <v>0.56612737365700228</v>
      </c>
      <c r="T124" t="str">
        <f t="shared" si="35"/>
        <v>-1000</v>
      </c>
      <c r="U124" t="str">
        <f t="shared" si="36"/>
        <v>-1000</v>
      </c>
      <c r="V124" t="str">
        <f t="shared" si="37"/>
        <v>-1000</v>
      </c>
      <c r="W124" t="str">
        <f t="shared" si="38"/>
        <v>-1000</v>
      </c>
      <c r="X124" t="str">
        <f t="shared" si="27"/>
        <v>-1000</v>
      </c>
      <c r="Y124">
        <f t="shared" si="33"/>
        <v>1.4265E-3</v>
      </c>
      <c r="Z124">
        <f t="shared" si="34"/>
        <v>-2.4000000000000001E-4</v>
      </c>
      <c r="AK124" s="1"/>
      <c r="AP124" s="1"/>
    </row>
    <row r="125" spans="1:42" x14ac:dyDescent="0.35">
      <c r="A125">
        <v>1.9166700000000001</v>
      </c>
      <c r="B125">
        <v>115.00020000000001</v>
      </c>
      <c r="C125">
        <v>10</v>
      </c>
      <c r="D125">
        <v>10594.01</v>
      </c>
      <c r="E125">
        <v>0.52249999999999996</v>
      </c>
      <c r="F125">
        <v>11601.5</v>
      </c>
      <c r="G125">
        <v>125</v>
      </c>
      <c r="H125">
        <v>-1104</v>
      </c>
      <c r="I125">
        <v>1253</v>
      </c>
      <c r="J125">
        <v>-2192</v>
      </c>
      <c r="K125" t="s">
        <v>38</v>
      </c>
      <c r="L125">
        <f t="shared" si="28"/>
        <v>1.124E-3</v>
      </c>
      <c r="M125">
        <f t="shared" si="29"/>
        <v>-2.4699999999999999E-4</v>
      </c>
      <c r="N125">
        <f t="shared" si="30"/>
        <v>1.792E-3</v>
      </c>
      <c r="O125" t="e">
        <f t="shared" si="20"/>
        <v>#VALUE!</v>
      </c>
      <c r="P125">
        <f t="shared" si="21"/>
        <v>6.4904767538152544E-3</v>
      </c>
      <c r="Q125">
        <f t="shared" si="31"/>
        <v>11257.666149686265</v>
      </c>
      <c r="R125">
        <f t="shared" si="32"/>
        <v>77.618875789603962</v>
      </c>
      <c r="S125">
        <f t="shared" si="22"/>
        <v>0.57363745922730813</v>
      </c>
      <c r="T125" t="str">
        <f t="shared" si="35"/>
        <v>-1000</v>
      </c>
      <c r="U125" t="str">
        <f t="shared" si="36"/>
        <v>-1000</v>
      </c>
      <c r="V125" t="str">
        <f t="shared" si="37"/>
        <v>-1000</v>
      </c>
      <c r="W125" t="str">
        <f t="shared" si="38"/>
        <v>-1000</v>
      </c>
      <c r="X125" t="str">
        <f t="shared" si="27"/>
        <v>-1000</v>
      </c>
      <c r="Y125">
        <f t="shared" si="33"/>
        <v>1.4580000000000001E-3</v>
      </c>
      <c r="Z125">
        <f t="shared" si="34"/>
        <v>-2.4699999999999999E-4</v>
      </c>
      <c r="AK125" s="1"/>
      <c r="AP125" s="1"/>
    </row>
    <row r="126" spans="1:42" x14ac:dyDescent="0.35">
      <c r="A126">
        <v>1.93333</v>
      </c>
      <c r="B126">
        <v>115.99979999999999</v>
      </c>
      <c r="C126">
        <v>10</v>
      </c>
      <c r="D126">
        <v>10637.29</v>
      </c>
      <c r="E126">
        <v>0.52249999999999996</v>
      </c>
      <c r="F126">
        <v>11648.9</v>
      </c>
      <c r="G126">
        <v>126</v>
      </c>
      <c r="H126">
        <v>-1104</v>
      </c>
      <c r="I126">
        <v>1252</v>
      </c>
      <c r="J126">
        <v>-2194</v>
      </c>
      <c r="K126" t="s">
        <v>38</v>
      </c>
      <c r="L126">
        <f t="shared" si="28"/>
        <v>1.124E-3</v>
      </c>
      <c r="M126">
        <f t="shared" si="29"/>
        <v>-2.4600000000000002E-4</v>
      </c>
      <c r="N126">
        <f t="shared" si="30"/>
        <v>1.794E-3</v>
      </c>
      <c r="O126" t="e">
        <f t="shared" si="20"/>
        <v>#VALUE!</v>
      </c>
      <c r="P126">
        <f t="shared" si="21"/>
        <v>6.4904767538152544E-3</v>
      </c>
      <c r="Q126">
        <f t="shared" si="31"/>
        <v>11214.5644679782</v>
      </c>
      <c r="R126">
        <f t="shared" si="32"/>
        <v>77.321700155299453</v>
      </c>
      <c r="S126">
        <f t="shared" si="22"/>
        <v>0.57144120124144415</v>
      </c>
      <c r="T126" t="str">
        <f t="shared" si="35"/>
        <v>-1000</v>
      </c>
      <c r="U126" t="str">
        <f t="shared" si="36"/>
        <v>-1000</v>
      </c>
      <c r="V126" t="str">
        <f t="shared" si="37"/>
        <v>-1000</v>
      </c>
      <c r="W126" t="str">
        <f t="shared" si="38"/>
        <v>-1000</v>
      </c>
      <c r="X126" t="str">
        <f t="shared" si="27"/>
        <v>-1000</v>
      </c>
      <c r="Y126">
        <f t="shared" si="33"/>
        <v>1.459E-3</v>
      </c>
      <c r="Z126">
        <f t="shared" si="34"/>
        <v>-2.4600000000000002E-4</v>
      </c>
      <c r="AK126" s="1"/>
      <c r="AP126" s="1"/>
    </row>
    <row r="127" spans="1:42" x14ac:dyDescent="0.35">
      <c r="A127">
        <v>1.95</v>
      </c>
      <c r="B127">
        <v>117</v>
      </c>
      <c r="C127">
        <v>10</v>
      </c>
      <c r="D127">
        <v>10686.79</v>
      </c>
      <c r="E127">
        <v>0.52270000000000005</v>
      </c>
      <c r="F127">
        <v>11703.1</v>
      </c>
      <c r="G127">
        <v>127</v>
      </c>
      <c r="H127">
        <v>-1142</v>
      </c>
      <c r="I127">
        <v>1255</v>
      </c>
      <c r="J127">
        <v>-2213</v>
      </c>
      <c r="K127">
        <v>-30032</v>
      </c>
      <c r="L127">
        <f t="shared" si="28"/>
        <v>1.1620000000000001E-3</v>
      </c>
      <c r="M127">
        <f t="shared" si="29"/>
        <v>-2.4899999999999998E-4</v>
      </c>
      <c r="N127">
        <f t="shared" si="30"/>
        <v>1.8129999999999999E-3</v>
      </c>
      <c r="O127">
        <f t="shared" si="20"/>
        <v>-3.0032E-2</v>
      </c>
      <c r="P127">
        <f t="shared" si="21"/>
        <v>6.610670767774782E-3</v>
      </c>
      <c r="Q127">
        <f t="shared" si="31"/>
        <v>11394.641833080539</v>
      </c>
      <c r="R127">
        <f t="shared" si="32"/>
        <v>78.563289881673342</v>
      </c>
      <c r="S127">
        <f t="shared" si="22"/>
        <v>0.58061709265696038</v>
      </c>
      <c r="T127" t="str">
        <f t="shared" si="35"/>
        <v>-1000</v>
      </c>
      <c r="U127" t="str">
        <f t="shared" si="36"/>
        <v>-1000</v>
      </c>
      <c r="V127" t="str">
        <f t="shared" si="37"/>
        <v>-1000</v>
      </c>
      <c r="W127" t="str">
        <f t="shared" si="38"/>
        <v>-1000</v>
      </c>
      <c r="X127" t="str">
        <f t="shared" si="27"/>
        <v>-1000</v>
      </c>
      <c r="Y127">
        <f t="shared" si="33"/>
        <v>1.4875000000000001E-3</v>
      </c>
      <c r="Z127">
        <f t="shared" si="34"/>
        <v>-2.4899999999999998E-4</v>
      </c>
      <c r="AK127" s="1"/>
      <c r="AP127" s="1"/>
    </row>
    <row r="128" spans="1:42" x14ac:dyDescent="0.35">
      <c r="A128">
        <v>1.9666699999999999</v>
      </c>
      <c r="B128">
        <v>118.00019999999999</v>
      </c>
      <c r="C128">
        <v>10</v>
      </c>
      <c r="D128">
        <v>10766.41</v>
      </c>
      <c r="E128">
        <v>0.52270000000000005</v>
      </c>
      <c r="F128">
        <v>11790.3</v>
      </c>
      <c r="G128">
        <v>128</v>
      </c>
      <c r="H128">
        <v>-1129</v>
      </c>
      <c r="I128">
        <v>1256</v>
      </c>
      <c r="J128">
        <v>-2224</v>
      </c>
      <c r="K128">
        <v>-27660</v>
      </c>
      <c r="L128">
        <f t="shared" si="28"/>
        <v>1.1490000000000001E-3</v>
      </c>
      <c r="M128">
        <f t="shared" si="29"/>
        <v>-2.5000000000000001E-4</v>
      </c>
      <c r="N128">
        <f t="shared" si="30"/>
        <v>1.8240000000000001E-3</v>
      </c>
      <c r="O128">
        <f t="shared" si="20"/>
        <v>-2.7660000000000001E-2</v>
      </c>
      <c r="P128">
        <f t="shared" si="21"/>
        <v>6.610670767774782E-3</v>
      </c>
      <c r="Q128">
        <f t="shared" si="31"/>
        <v>11398.294517971053</v>
      </c>
      <c r="R128">
        <f t="shared" si="32"/>
        <v>78.588474257461868</v>
      </c>
      <c r="S128">
        <f t="shared" si="22"/>
        <v>0.58080321621508446</v>
      </c>
      <c r="T128" t="str">
        <f t="shared" si="35"/>
        <v>-1000</v>
      </c>
      <c r="U128" t="str">
        <f t="shared" si="36"/>
        <v>-1000</v>
      </c>
      <c r="V128" t="str">
        <f t="shared" si="37"/>
        <v>-1000</v>
      </c>
      <c r="W128" t="str">
        <f t="shared" si="38"/>
        <v>-1000</v>
      </c>
      <c r="X128" t="str">
        <f t="shared" si="27"/>
        <v>-1000</v>
      </c>
      <c r="Y128">
        <f t="shared" si="33"/>
        <v>1.4865E-3</v>
      </c>
      <c r="Z128">
        <f t="shared" si="34"/>
        <v>-2.5000000000000001E-4</v>
      </c>
      <c r="AK128" s="1"/>
      <c r="AP128" s="1"/>
    </row>
    <row r="129" spans="1:42" x14ac:dyDescent="0.35">
      <c r="A129">
        <v>1.98333</v>
      </c>
      <c r="B129">
        <v>118.99980000000001</v>
      </c>
      <c r="C129">
        <v>10</v>
      </c>
      <c r="D129">
        <v>10831.98</v>
      </c>
      <c r="E129">
        <v>0.52300000000000002</v>
      </c>
      <c r="F129">
        <v>11862.1</v>
      </c>
      <c r="G129">
        <v>129</v>
      </c>
      <c r="H129">
        <v>-1146</v>
      </c>
      <c r="I129">
        <v>1261</v>
      </c>
      <c r="J129">
        <v>-2245</v>
      </c>
      <c r="K129" t="s">
        <v>38</v>
      </c>
      <c r="L129">
        <f t="shared" si="28"/>
        <v>1.1659999999999999E-3</v>
      </c>
      <c r="M129">
        <f t="shared" si="29"/>
        <v>-2.5500000000000002E-4</v>
      </c>
      <c r="N129">
        <f t="shared" si="30"/>
        <v>1.8450000000000001E-3</v>
      </c>
      <c r="O129" t="e">
        <f t="shared" si="20"/>
        <v>#VALUE!</v>
      </c>
      <c r="P129">
        <f t="shared" si="21"/>
        <v>6.6908001104144669E-3</v>
      </c>
      <c r="Q129">
        <f t="shared" si="31"/>
        <v>11525.134000794149</v>
      </c>
      <c r="R129">
        <f t="shared" si="32"/>
        <v>79.463001706718117</v>
      </c>
      <c r="S129">
        <f t="shared" si="22"/>
        <v>0.58726635677094241</v>
      </c>
      <c r="T129" t="str">
        <f t="shared" ref="T129:T192" si="39">IFERROR(IF(AND(ROW(T129)&gt;$O$3,ROW(T129)&lt;$O$4),L129,"-1000"),-1000)</f>
        <v>-1000</v>
      </c>
      <c r="U129" t="str">
        <f t="shared" ref="U129:U192" si="40">IFERROR(IF(AND(ROW(U129)&gt;$O$3,ROW(U129)&lt;$O$4),M129,"-1000"),-1000)</f>
        <v>-1000</v>
      </c>
      <c r="V129" t="str">
        <f t="shared" ref="V129:V192" si="41">IFERROR(IF(AND(ROW(V129)&gt;$O$3,ROW(V129)&lt;$O$4),N129,"-1000"),-1000)</f>
        <v>-1000</v>
      </c>
      <c r="W129" t="str">
        <f t="shared" ref="W129:W192" si="42">IFERROR(IF(AND(ROW(W129)&gt;$O$3,ROW(W129)&lt;$O$4),O129,"-1000"),-1000)</f>
        <v>-1000</v>
      </c>
      <c r="X129" t="str">
        <f t="shared" si="27"/>
        <v>-1000</v>
      </c>
      <c r="Y129">
        <f t="shared" si="33"/>
        <v>1.5054999999999999E-3</v>
      </c>
      <c r="Z129">
        <f t="shared" si="34"/>
        <v>-2.5500000000000002E-4</v>
      </c>
      <c r="AK129" s="1"/>
      <c r="AP129" s="1"/>
    </row>
    <row r="130" spans="1:42" x14ac:dyDescent="0.35">
      <c r="A130">
        <v>2</v>
      </c>
      <c r="B130">
        <v>120</v>
      </c>
      <c r="C130">
        <v>10</v>
      </c>
      <c r="D130">
        <v>10925.85</v>
      </c>
      <c r="E130">
        <v>0.52300000000000002</v>
      </c>
      <c r="F130">
        <v>11964.9</v>
      </c>
      <c r="G130">
        <v>130</v>
      </c>
      <c r="H130">
        <v>-1146</v>
      </c>
      <c r="I130">
        <v>1262</v>
      </c>
      <c r="J130">
        <v>-2260</v>
      </c>
      <c r="K130" t="s">
        <v>38</v>
      </c>
      <c r="L130">
        <f t="shared" si="28"/>
        <v>1.1659999999999999E-3</v>
      </c>
      <c r="M130">
        <f t="shared" si="29"/>
        <v>-2.5599999999999999E-4</v>
      </c>
      <c r="N130">
        <f t="shared" si="30"/>
        <v>1.8600000000000001E-3</v>
      </c>
      <c r="O130" t="e">
        <f t="shared" si="20"/>
        <v>#VALUE!</v>
      </c>
      <c r="P130">
        <f t="shared" si="21"/>
        <v>6.6908001104144669E-3</v>
      </c>
      <c r="Q130">
        <f t="shared" si="31"/>
        <v>11494.99935044741</v>
      </c>
      <c r="R130">
        <f t="shared" si="32"/>
        <v>79.255230606462845</v>
      </c>
      <c r="S130">
        <f t="shared" si="22"/>
        <v>0.58573083741641896</v>
      </c>
      <c r="T130" t="str">
        <f t="shared" si="39"/>
        <v>-1000</v>
      </c>
      <c r="U130" t="str">
        <f t="shared" si="40"/>
        <v>-1000</v>
      </c>
      <c r="V130" t="str">
        <f t="shared" si="41"/>
        <v>-1000</v>
      </c>
      <c r="W130" t="str">
        <f t="shared" si="42"/>
        <v>-1000</v>
      </c>
      <c r="X130" t="str">
        <f t="shared" si="27"/>
        <v>-1000</v>
      </c>
      <c r="Y130">
        <f t="shared" si="33"/>
        <v>1.513E-3</v>
      </c>
      <c r="Z130">
        <f t="shared" si="34"/>
        <v>-2.5599999999999999E-4</v>
      </c>
      <c r="AK130" s="1"/>
      <c r="AP130" s="1"/>
    </row>
    <row r="131" spans="1:42" x14ac:dyDescent="0.35">
      <c r="A131">
        <v>2.01667</v>
      </c>
      <c r="B131">
        <v>121.00019999999999</v>
      </c>
      <c r="C131">
        <v>10</v>
      </c>
      <c r="D131">
        <v>10952.24</v>
      </c>
      <c r="E131">
        <v>0.5232</v>
      </c>
      <c r="F131">
        <v>11993.8</v>
      </c>
      <c r="G131">
        <v>131</v>
      </c>
      <c r="H131">
        <v>-1158</v>
      </c>
      <c r="I131">
        <v>1266</v>
      </c>
      <c r="J131">
        <v>-2272</v>
      </c>
      <c r="K131" t="s">
        <v>38</v>
      </c>
      <c r="L131">
        <f t="shared" si="28"/>
        <v>1.178E-3</v>
      </c>
      <c r="M131">
        <f t="shared" si="29"/>
        <v>-2.5999999999999998E-4</v>
      </c>
      <c r="N131">
        <f t="shared" si="30"/>
        <v>1.872E-3</v>
      </c>
      <c r="O131" t="e">
        <f t="shared" si="20"/>
        <v>#VALUE!</v>
      </c>
      <c r="P131">
        <f t="shared" si="21"/>
        <v>6.8109941243739945E-3</v>
      </c>
      <c r="Q131">
        <f t="shared" si="31"/>
        <v>11679.551254540627</v>
      </c>
      <c r="R131">
        <f t="shared" si="32"/>
        <v>80.527671193177682</v>
      </c>
      <c r="S131">
        <f t="shared" si="22"/>
        <v>0.59513473019063712</v>
      </c>
      <c r="T131" t="str">
        <f t="shared" si="39"/>
        <v>-1000</v>
      </c>
      <c r="U131" t="str">
        <f t="shared" si="40"/>
        <v>-1000</v>
      </c>
      <c r="V131" t="str">
        <f t="shared" si="41"/>
        <v>-1000</v>
      </c>
      <c r="W131" t="str">
        <f t="shared" si="42"/>
        <v>-1000</v>
      </c>
      <c r="X131" t="str">
        <f t="shared" si="27"/>
        <v>-1000</v>
      </c>
      <c r="Y131">
        <f t="shared" si="33"/>
        <v>1.5249999999999999E-3</v>
      </c>
      <c r="Z131">
        <f t="shared" si="34"/>
        <v>-2.5999999999999998E-4</v>
      </c>
      <c r="AK131" s="1"/>
      <c r="AP131" s="1"/>
    </row>
    <row r="132" spans="1:42" x14ac:dyDescent="0.35">
      <c r="A132">
        <v>2.0333299999999999</v>
      </c>
      <c r="B132">
        <v>121.99979999999999</v>
      </c>
      <c r="C132">
        <v>10</v>
      </c>
      <c r="D132">
        <v>11068.49</v>
      </c>
      <c r="E132">
        <v>0.5232</v>
      </c>
      <c r="F132">
        <v>12121.1</v>
      </c>
      <c r="G132">
        <v>132</v>
      </c>
      <c r="H132">
        <v>-1163</v>
      </c>
      <c r="I132">
        <v>1268</v>
      </c>
      <c r="J132">
        <v>-2291</v>
      </c>
      <c r="K132" t="s">
        <v>38</v>
      </c>
      <c r="L132">
        <f t="shared" si="28"/>
        <v>1.183E-3</v>
      </c>
      <c r="M132">
        <f t="shared" si="29"/>
        <v>-2.6200000000000003E-4</v>
      </c>
      <c r="N132">
        <f t="shared" si="30"/>
        <v>1.8910000000000001E-3</v>
      </c>
      <c r="O132" t="e">
        <f t="shared" si="20"/>
        <v>#VALUE!</v>
      </c>
      <c r="P132">
        <f t="shared" si="21"/>
        <v>6.8109941243739945E-3</v>
      </c>
      <c r="Q132">
        <f t="shared" si="31"/>
        <v>11668.77583411361</v>
      </c>
      <c r="R132">
        <f t="shared" si="32"/>
        <v>80.453377284601544</v>
      </c>
      <c r="S132">
        <f t="shared" si="22"/>
        <v>0.59458566569417115</v>
      </c>
      <c r="T132" t="str">
        <f t="shared" si="39"/>
        <v>-1000</v>
      </c>
      <c r="U132" t="str">
        <f t="shared" si="40"/>
        <v>-1000</v>
      </c>
      <c r="V132" t="str">
        <f t="shared" si="41"/>
        <v>-1000</v>
      </c>
      <c r="W132" t="str">
        <f t="shared" si="42"/>
        <v>-1000</v>
      </c>
      <c r="X132" t="str">
        <f t="shared" si="27"/>
        <v>-1000</v>
      </c>
      <c r="Y132">
        <f t="shared" si="33"/>
        <v>1.5370000000000002E-3</v>
      </c>
      <c r="Z132">
        <f t="shared" si="34"/>
        <v>-2.6200000000000003E-4</v>
      </c>
      <c r="AK132" s="1"/>
      <c r="AP132" s="1"/>
    </row>
    <row r="133" spans="1:42" x14ac:dyDescent="0.35">
      <c r="A133">
        <v>2.0499999999999998</v>
      </c>
      <c r="B133">
        <v>122.99999999999999</v>
      </c>
      <c r="C133">
        <v>10</v>
      </c>
      <c r="D133">
        <v>11110.13</v>
      </c>
      <c r="E133">
        <v>0.52349999999999997</v>
      </c>
      <c r="F133">
        <v>12166.7</v>
      </c>
      <c r="G133">
        <v>133</v>
      </c>
      <c r="H133">
        <v>-1182</v>
      </c>
      <c r="I133">
        <v>1272</v>
      </c>
      <c r="J133">
        <v>-2307</v>
      </c>
      <c r="K133" t="s">
        <v>38</v>
      </c>
      <c r="L133">
        <f t="shared" si="28"/>
        <v>1.2019999999999999E-3</v>
      </c>
      <c r="M133">
        <f t="shared" si="29"/>
        <v>-2.6600000000000001E-4</v>
      </c>
      <c r="N133">
        <f t="shared" si="30"/>
        <v>1.9070000000000001E-3</v>
      </c>
      <c r="O133" t="e">
        <f t="shared" si="20"/>
        <v>#VALUE!</v>
      </c>
      <c r="P133">
        <f t="shared" si="21"/>
        <v>6.8911234670137244E-3</v>
      </c>
      <c r="Q133">
        <f t="shared" si="31"/>
        <v>11787.853361544367</v>
      </c>
      <c r="R133">
        <f t="shared" si="32"/>
        <v>81.274387935307203</v>
      </c>
      <c r="S133">
        <f t="shared" si="22"/>
        <v>0.60065329368901554</v>
      </c>
      <c r="T133" t="str">
        <f t="shared" si="39"/>
        <v>-1000</v>
      </c>
      <c r="U133" t="str">
        <f t="shared" si="40"/>
        <v>-1000</v>
      </c>
      <c r="V133" t="str">
        <f t="shared" si="41"/>
        <v>-1000</v>
      </c>
      <c r="W133" t="str">
        <f t="shared" si="42"/>
        <v>-1000</v>
      </c>
      <c r="X133" t="str">
        <f t="shared" si="27"/>
        <v>-1000</v>
      </c>
      <c r="Y133">
        <f t="shared" si="33"/>
        <v>1.5544999999999999E-3</v>
      </c>
      <c r="Z133">
        <f t="shared" si="34"/>
        <v>-2.6600000000000001E-4</v>
      </c>
      <c r="AK133" s="1"/>
      <c r="AP133" s="1"/>
    </row>
    <row r="134" spans="1:42" x14ac:dyDescent="0.35">
      <c r="A134">
        <v>2.0666699999999998</v>
      </c>
      <c r="B134">
        <v>124.00019999999999</v>
      </c>
      <c r="C134">
        <v>10</v>
      </c>
      <c r="D134">
        <v>11257.51</v>
      </c>
      <c r="E134">
        <v>0.52370000000000005</v>
      </c>
      <c r="F134">
        <v>12328.1</v>
      </c>
      <c r="G134">
        <v>134</v>
      </c>
      <c r="H134">
        <v>-1191</v>
      </c>
      <c r="I134">
        <v>1276</v>
      </c>
      <c r="J134">
        <v>-2334</v>
      </c>
      <c r="K134" t="s">
        <v>38</v>
      </c>
      <c r="L134">
        <f t="shared" si="28"/>
        <v>1.2110000000000001E-3</v>
      </c>
      <c r="M134">
        <f t="shared" si="29"/>
        <v>-2.7E-4</v>
      </c>
      <c r="N134">
        <f t="shared" si="30"/>
        <v>1.934E-3</v>
      </c>
      <c r="O134" t="e">
        <f t="shared" si="20"/>
        <v>#VALUE!</v>
      </c>
      <c r="P134">
        <f t="shared" si="21"/>
        <v>6.8911234670137244E-3</v>
      </c>
      <c r="Q134">
        <f t="shared" si="31"/>
        <v>11792.967120391084</v>
      </c>
      <c r="R134">
        <f t="shared" si="32"/>
        <v>81.309646061411115</v>
      </c>
      <c r="S134">
        <f t="shared" si="22"/>
        <v>0.60091386667038915</v>
      </c>
      <c r="T134" t="str">
        <f t="shared" si="39"/>
        <v>-1000</v>
      </c>
      <c r="U134" t="str">
        <f t="shared" si="40"/>
        <v>-1000</v>
      </c>
      <c r="V134" t="str">
        <f t="shared" si="41"/>
        <v>-1000</v>
      </c>
      <c r="W134" t="str">
        <f t="shared" si="42"/>
        <v>-1000</v>
      </c>
      <c r="X134" t="str">
        <f t="shared" si="27"/>
        <v>-1000</v>
      </c>
      <c r="Y134">
        <f t="shared" si="33"/>
        <v>1.5725000000000001E-3</v>
      </c>
      <c r="Z134">
        <f t="shared" si="34"/>
        <v>-2.7E-4</v>
      </c>
      <c r="AK134" s="1"/>
      <c r="AP134" s="1"/>
    </row>
    <row r="135" spans="1:42" x14ac:dyDescent="0.35">
      <c r="A135">
        <v>2.0833300000000001</v>
      </c>
      <c r="B135">
        <v>124.99980000000001</v>
      </c>
      <c r="C135">
        <v>10</v>
      </c>
      <c r="D135">
        <v>11214.41</v>
      </c>
      <c r="E135">
        <v>0.52370000000000005</v>
      </c>
      <c r="F135">
        <v>12280.9</v>
      </c>
      <c r="G135">
        <v>135</v>
      </c>
      <c r="H135">
        <v>-1195</v>
      </c>
      <c r="I135">
        <v>1277</v>
      </c>
      <c r="J135">
        <v>-2331</v>
      </c>
      <c r="K135" t="s">
        <v>38</v>
      </c>
      <c r="L135">
        <f t="shared" si="28"/>
        <v>1.2149999999999999E-3</v>
      </c>
      <c r="M135">
        <f t="shared" si="29"/>
        <v>-2.7099999999999997E-4</v>
      </c>
      <c r="N135">
        <f t="shared" si="30"/>
        <v>1.931E-3</v>
      </c>
      <c r="O135" t="e">
        <f t="shared" si="20"/>
        <v>#VALUE!</v>
      </c>
      <c r="P135">
        <f t="shared" si="21"/>
        <v>7.0113174809732521E-3</v>
      </c>
      <c r="Q135">
        <f t="shared" si="31"/>
        <v>11932.864951697769</v>
      </c>
      <c r="R135">
        <f t="shared" si="32"/>
        <v>82.274207654111322</v>
      </c>
      <c r="S135">
        <f t="shared" si="22"/>
        <v>0.60804239894654066</v>
      </c>
      <c r="T135" t="str">
        <f t="shared" si="39"/>
        <v>-1000</v>
      </c>
      <c r="U135" t="str">
        <f t="shared" si="40"/>
        <v>-1000</v>
      </c>
      <c r="V135" t="str">
        <f t="shared" si="41"/>
        <v>-1000</v>
      </c>
      <c r="W135" t="str">
        <f t="shared" si="42"/>
        <v>-1000</v>
      </c>
      <c r="X135" t="str">
        <f t="shared" si="27"/>
        <v>-1000</v>
      </c>
      <c r="Y135">
        <f t="shared" si="33"/>
        <v>1.573E-3</v>
      </c>
      <c r="Z135">
        <f t="shared" si="34"/>
        <v>-2.7099999999999997E-4</v>
      </c>
      <c r="AK135" s="1"/>
      <c r="AP135" s="1"/>
    </row>
    <row r="136" spans="1:42" x14ac:dyDescent="0.35">
      <c r="A136">
        <v>2.1</v>
      </c>
      <c r="B136">
        <v>126</v>
      </c>
      <c r="C136">
        <v>10</v>
      </c>
      <c r="D136">
        <v>11394.49</v>
      </c>
      <c r="E136">
        <v>0.52400000000000002</v>
      </c>
      <c r="F136">
        <v>12478.1</v>
      </c>
      <c r="G136">
        <v>136</v>
      </c>
      <c r="H136">
        <v>-1194</v>
      </c>
      <c r="I136">
        <v>1283</v>
      </c>
      <c r="J136">
        <v>-2363</v>
      </c>
      <c r="K136" t="s">
        <v>38</v>
      </c>
      <c r="L136">
        <f t="shared" si="28"/>
        <v>1.214E-3</v>
      </c>
      <c r="M136">
        <f t="shared" si="29"/>
        <v>-2.7700000000000001E-4</v>
      </c>
      <c r="N136">
        <f t="shared" si="30"/>
        <v>1.9629999999999999E-3</v>
      </c>
      <c r="O136" t="e">
        <f t="shared" si="20"/>
        <v>#VALUE!</v>
      </c>
      <c r="P136">
        <f t="shared" si="21"/>
        <v>7.0113174809732521E-3</v>
      </c>
      <c r="Q136">
        <f t="shared" si="31"/>
        <v>11952.954718595596</v>
      </c>
      <c r="R136">
        <f t="shared" si="32"/>
        <v>82.41272172094817</v>
      </c>
      <c r="S136">
        <f t="shared" si="22"/>
        <v>0.60906607851622308</v>
      </c>
      <c r="T136" t="str">
        <f t="shared" si="39"/>
        <v>-1000</v>
      </c>
      <c r="U136" t="str">
        <f t="shared" si="40"/>
        <v>-1000</v>
      </c>
      <c r="V136" t="str">
        <f t="shared" si="41"/>
        <v>-1000</v>
      </c>
      <c r="W136" t="str">
        <f t="shared" si="42"/>
        <v>-1000</v>
      </c>
      <c r="X136" t="str">
        <f t="shared" si="27"/>
        <v>-1000</v>
      </c>
      <c r="Y136">
        <f t="shared" si="33"/>
        <v>1.5885000000000001E-3</v>
      </c>
      <c r="Z136">
        <f t="shared" si="34"/>
        <v>-2.7700000000000001E-4</v>
      </c>
      <c r="AK136" s="1"/>
      <c r="AP136" s="1"/>
    </row>
    <row r="137" spans="1:42" x14ac:dyDescent="0.35">
      <c r="A137">
        <v>2.1166700000000001</v>
      </c>
      <c r="B137">
        <v>127.00020000000001</v>
      </c>
      <c r="C137">
        <v>10</v>
      </c>
      <c r="D137">
        <v>11398.14</v>
      </c>
      <c r="E137">
        <v>0.52400000000000002</v>
      </c>
      <c r="F137">
        <v>12482.1</v>
      </c>
      <c r="G137">
        <v>137</v>
      </c>
      <c r="H137">
        <v>-1220</v>
      </c>
      <c r="I137">
        <v>1285</v>
      </c>
      <c r="J137">
        <v>-2372</v>
      </c>
      <c r="K137" t="s">
        <v>38</v>
      </c>
      <c r="L137">
        <f t="shared" si="28"/>
        <v>1.24E-3</v>
      </c>
      <c r="M137">
        <f t="shared" si="29"/>
        <v>-2.7900000000000001E-4</v>
      </c>
      <c r="N137">
        <f t="shared" si="30"/>
        <v>1.9719999999999998E-3</v>
      </c>
      <c r="O137" t="e">
        <f t="shared" si="20"/>
        <v>#VALUE!</v>
      </c>
      <c r="P137">
        <f t="shared" si="21"/>
        <v>7.0914468236129369E-3</v>
      </c>
      <c r="Q137">
        <f t="shared" si="31"/>
        <v>12049.020331216114</v>
      </c>
      <c r="R137">
        <f t="shared" si="32"/>
        <v>83.075070804186169</v>
      </c>
      <c r="S137">
        <f t="shared" si="22"/>
        <v>0.6139611280948859</v>
      </c>
      <c r="T137" t="str">
        <f t="shared" si="39"/>
        <v>-1000</v>
      </c>
      <c r="U137" t="str">
        <f t="shared" si="40"/>
        <v>-1000</v>
      </c>
      <c r="V137" t="str">
        <f t="shared" si="41"/>
        <v>-1000</v>
      </c>
      <c r="W137" t="str">
        <f t="shared" si="42"/>
        <v>-1000</v>
      </c>
      <c r="X137" t="str">
        <f t="shared" si="27"/>
        <v>-1000</v>
      </c>
      <c r="Y137">
        <f t="shared" si="33"/>
        <v>1.6059999999999998E-3</v>
      </c>
      <c r="Z137">
        <f t="shared" si="34"/>
        <v>-2.7900000000000001E-4</v>
      </c>
      <c r="AK137" s="1"/>
      <c r="AP137" s="1"/>
    </row>
    <row r="138" spans="1:42" x14ac:dyDescent="0.35">
      <c r="A138">
        <v>2.1333299999999999</v>
      </c>
      <c r="B138">
        <v>127.99979999999999</v>
      </c>
      <c r="C138">
        <v>10</v>
      </c>
      <c r="D138">
        <v>11524.98</v>
      </c>
      <c r="E138">
        <v>0.5242</v>
      </c>
      <c r="F138">
        <v>12621</v>
      </c>
      <c r="G138">
        <v>138</v>
      </c>
      <c r="H138">
        <v>-1239</v>
      </c>
      <c r="I138">
        <v>1292</v>
      </c>
      <c r="J138">
        <v>-2408</v>
      </c>
      <c r="K138" t="s">
        <v>38</v>
      </c>
      <c r="L138">
        <f t="shared" si="28"/>
        <v>1.2589999999999999E-3</v>
      </c>
      <c r="M138">
        <f t="shared" si="29"/>
        <v>-2.8600000000000001E-4</v>
      </c>
      <c r="N138">
        <f t="shared" si="30"/>
        <v>2.0079999999999998E-3</v>
      </c>
      <c r="O138" t="e">
        <f t="shared" ref="O138:O201" si="43">K138/(1000000)</f>
        <v>#VALUE!</v>
      </c>
      <c r="P138">
        <f t="shared" ref="P138:P201" si="44">(E147-$E$10)/$F$5</f>
        <v>7.0914468236129369E-3</v>
      </c>
      <c r="Q138">
        <f t="shared" si="31"/>
        <v>12092.487281413229</v>
      </c>
      <c r="R138">
        <f t="shared" si="32"/>
        <v>83.374764876069506</v>
      </c>
      <c r="S138">
        <f t="shared" ref="S138:S201" si="45">Q138/$AE$2</f>
        <v>0.61617599843656212</v>
      </c>
      <c r="T138" t="str">
        <f t="shared" si="39"/>
        <v>-1000</v>
      </c>
      <c r="U138" t="str">
        <f t="shared" si="40"/>
        <v>-1000</v>
      </c>
      <c r="V138" t="str">
        <f t="shared" si="41"/>
        <v>-1000</v>
      </c>
      <c r="W138" t="str">
        <f t="shared" si="42"/>
        <v>-1000</v>
      </c>
      <c r="X138" t="str">
        <f t="shared" ref="X138:X201" si="46">IFERROR(IF(AND(ROW(W138)&gt;$O$3,ROW(W138)&lt;$O$4),Q138,"-1000"),-1000)</f>
        <v>-1000</v>
      </c>
      <c r="Y138">
        <f t="shared" si="33"/>
        <v>1.6335E-3</v>
      </c>
      <c r="Z138">
        <f t="shared" si="34"/>
        <v>-2.8600000000000001E-4</v>
      </c>
      <c r="AK138" s="1"/>
      <c r="AP138" s="1"/>
    </row>
    <row r="139" spans="1:42" x14ac:dyDescent="0.35">
      <c r="A139">
        <v>2.15</v>
      </c>
      <c r="B139">
        <v>129</v>
      </c>
      <c r="C139">
        <v>10</v>
      </c>
      <c r="D139">
        <v>11494.84</v>
      </c>
      <c r="E139">
        <v>0.5242</v>
      </c>
      <c r="F139">
        <v>12588</v>
      </c>
      <c r="G139">
        <v>139</v>
      </c>
      <c r="H139">
        <v>-1228</v>
      </c>
      <c r="I139">
        <v>1291</v>
      </c>
      <c r="J139">
        <v>-2394</v>
      </c>
      <c r="K139" t="s">
        <v>38</v>
      </c>
      <c r="L139">
        <f t="shared" ref="L139:L202" si="47">-(H139-$H$10)/(1000000)</f>
        <v>1.248E-3</v>
      </c>
      <c r="M139">
        <f t="shared" ref="M139:M202" si="48">-(I139-$I$10)/(1000000)</f>
        <v>-2.8499999999999999E-4</v>
      </c>
      <c r="N139">
        <f t="shared" ref="N139:N202" si="49">-(J139-$J$10)/(1000000)</f>
        <v>1.9940000000000001E-3</v>
      </c>
      <c r="O139" t="e">
        <f t="shared" si="43"/>
        <v>#VALUE!</v>
      </c>
      <c r="P139">
        <f t="shared" si="44"/>
        <v>7.2116408375724654E-3</v>
      </c>
      <c r="Q139">
        <f t="shared" ref="Q139:Q202" si="50">IF(F148&gt;0,F148/(PI()*($F$4/2)^2)," ")</f>
        <v>12213.299834166979</v>
      </c>
      <c r="R139">
        <f t="shared" ref="R139:R202" si="51">CONVERT(Q139,"psi","MPa")</f>
        <v>84.207738105274714</v>
      </c>
      <c r="S139">
        <f t="shared" si="45"/>
        <v>0.62233203512151547</v>
      </c>
      <c r="T139" t="str">
        <f t="shared" si="39"/>
        <v>-1000</v>
      </c>
      <c r="U139" t="str">
        <f t="shared" si="40"/>
        <v>-1000</v>
      </c>
      <c r="V139" t="str">
        <f t="shared" si="41"/>
        <v>-1000</v>
      </c>
      <c r="W139" t="str">
        <f t="shared" si="42"/>
        <v>-1000</v>
      </c>
      <c r="X139" t="str">
        <f t="shared" si="46"/>
        <v>-1000</v>
      </c>
      <c r="Y139">
        <f t="shared" ref="Y139:Y202" si="52">AVERAGE(L139,N139)</f>
        <v>1.621E-3</v>
      </c>
      <c r="Z139">
        <f t="shared" ref="Z139:Z202" si="53">M139</f>
        <v>-2.8499999999999999E-4</v>
      </c>
      <c r="AK139" s="1"/>
      <c r="AP139" s="1"/>
    </row>
    <row r="140" spans="1:42" x14ac:dyDescent="0.35">
      <c r="A140">
        <v>2.1666699999999999</v>
      </c>
      <c r="B140">
        <v>130.00020000000001</v>
      </c>
      <c r="C140">
        <v>10</v>
      </c>
      <c r="D140">
        <v>11679.39</v>
      </c>
      <c r="E140">
        <v>0.52449999999999997</v>
      </c>
      <c r="F140">
        <v>12790.1</v>
      </c>
      <c r="G140">
        <v>140</v>
      </c>
      <c r="H140">
        <v>-1264</v>
      </c>
      <c r="I140">
        <v>1298</v>
      </c>
      <c r="J140">
        <v>-2441</v>
      </c>
      <c r="K140" t="s">
        <v>38</v>
      </c>
      <c r="L140">
        <f t="shared" si="47"/>
        <v>1.284E-3</v>
      </c>
      <c r="M140">
        <f t="shared" si="48"/>
        <v>-2.92E-4</v>
      </c>
      <c r="N140">
        <f t="shared" si="49"/>
        <v>2.0409999999999998E-3</v>
      </c>
      <c r="O140" t="e">
        <f t="shared" si="43"/>
        <v>#VALUE!</v>
      </c>
      <c r="P140">
        <f t="shared" si="44"/>
        <v>7.2116408375724654E-3</v>
      </c>
      <c r="Q140">
        <f t="shared" si="50"/>
        <v>12301.2382229061</v>
      </c>
      <c r="R140">
        <f t="shared" si="51"/>
        <v>84.814051952383252</v>
      </c>
      <c r="S140">
        <f t="shared" si="45"/>
        <v>0.62681295978335216</v>
      </c>
      <c r="T140" t="str">
        <f t="shared" si="39"/>
        <v>-1000</v>
      </c>
      <c r="U140" t="str">
        <f t="shared" si="40"/>
        <v>-1000</v>
      </c>
      <c r="V140" t="str">
        <f t="shared" si="41"/>
        <v>-1000</v>
      </c>
      <c r="W140" t="str">
        <f t="shared" si="42"/>
        <v>-1000</v>
      </c>
      <c r="X140" t="str">
        <f t="shared" si="46"/>
        <v>-1000</v>
      </c>
      <c r="Y140">
        <f t="shared" si="52"/>
        <v>1.6624999999999999E-3</v>
      </c>
      <c r="Z140">
        <f t="shared" si="53"/>
        <v>-2.92E-4</v>
      </c>
      <c r="AK140" s="1"/>
      <c r="AP140" s="1"/>
    </row>
    <row r="141" spans="1:42" x14ac:dyDescent="0.35">
      <c r="A141">
        <v>2.1833300000000002</v>
      </c>
      <c r="B141">
        <v>130.99980000000002</v>
      </c>
      <c r="C141">
        <v>10</v>
      </c>
      <c r="D141">
        <v>11668.62</v>
      </c>
      <c r="E141">
        <v>0.52449999999999997</v>
      </c>
      <c r="F141">
        <v>12778.3</v>
      </c>
      <c r="G141">
        <v>141</v>
      </c>
      <c r="H141">
        <v>-1268</v>
      </c>
      <c r="I141">
        <v>1298</v>
      </c>
      <c r="J141">
        <v>-2433</v>
      </c>
      <c r="K141" t="s">
        <v>38</v>
      </c>
      <c r="L141">
        <f t="shared" si="47"/>
        <v>1.2880000000000001E-3</v>
      </c>
      <c r="M141">
        <f t="shared" si="48"/>
        <v>-2.92E-4</v>
      </c>
      <c r="N141">
        <f t="shared" si="49"/>
        <v>2.0330000000000001E-3</v>
      </c>
      <c r="O141" t="e">
        <f t="shared" si="43"/>
        <v>#VALUE!</v>
      </c>
      <c r="P141">
        <f t="shared" si="44"/>
        <v>7.2917701802121503E-3</v>
      </c>
      <c r="Q141">
        <f t="shared" si="50"/>
        <v>12293.110999024708</v>
      </c>
      <c r="R141">
        <f t="shared" si="51"/>
        <v>84.758016716253792</v>
      </c>
      <c r="S141">
        <f t="shared" si="45"/>
        <v>0.62639883486652614</v>
      </c>
      <c r="T141" t="str">
        <f t="shared" si="39"/>
        <v>-1000</v>
      </c>
      <c r="U141" t="str">
        <f t="shared" si="40"/>
        <v>-1000</v>
      </c>
      <c r="V141" t="str">
        <f t="shared" si="41"/>
        <v>-1000</v>
      </c>
      <c r="W141" t="str">
        <f t="shared" si="42"/>
        <v>-1000</v>
      </c>
      <c r="X141" t="str">
        <f t="shared" si="46"/>
        <v>-1000</v>
      </c>
      <c r="Y141">
        <f t="shared" si="52"/>
        <v>1.6605000000000001E-3</v>
      </c>
      <c r="Z141">
        <f t="shared" si="53"/>
        <v>-2.92E-4</v>
      </c>
      <c r="AK141" s="1"/>
      <c r="AP141" s="1"/>
    </row>
    <row r="142" spans="1:42" x14ac:dyDescent="0.35">
      <c r="A142">
        <v>2.2000000000000002</v>
      </c>
      <c r="B142">
        <v>132</v>
      </c>
      <c r="C142">
        <v>10</v>
      </c>
      <c r="D142">
        <v>11787.69</v>
      </c>
      <c r="E142">
        <v>0.52470000000000006</v>
      </c>
      <c r="F142">
        <v>12908.7</v>
      </c>
      <c r="G142">
        <v>142</v>
      </c>
      <c r="H142">
        <v>-1294</v>
      </c>
      <c r="I142">
        <v>1305</v>
      </c>
      <c r="J142">
        <v>-2466</v>
      </c>
      <c r="K142" t="s">
        <v>38</v>
      </c>
      <c r="L142">
        <f t="shared" si="47"/>
        <v>1.3140000000000001E-3</v>
      </c>
      <c r="M142">
        <f t="shared" si="48"/>
        <v>-2.99E-4</v>
      </c>
      <c r="N142">
        <f t="shared" si="49"/>
        <v>2.0660000000000001E-3</v>
      </c>
      <c r="O142" t="e">
        <f t="shared" si="43"/>
        <v>#VALUE!</v>
      </c>
      <c r="P142">
        <f t="shared" si="44"/>
        <v>7.2917701802121503E-3</v>
      </c>
      <c r="Q142">
        <f t="shared" si="50"/>
        <v>12415.658577101452</v>
      </c>
      <c r="R142">
        <f t="shared" si="51"/>
        <v>85.602952523958564</v>
      </c>
      <c r="S142">
        <f t="shared" si="45"/>
        <v>0.63264328024158845</v>
      </c>
      <c r="T142" t="str">
        <f t="shared" si="39"/>
        <v>-1000</v>
      </c>
      <c r="U142" t="str">
        <f t="shared" si="40"/>
        <v>-1000</v>
      </c>
      <c r="V142" t="str">
        <f t="shared" si="41"/>
        <v>-1000</v>
      </c>
      <c r="W142" t="str">
        <f t="shared" si="42"/>
        <v>-1000</v>
      </c>
      <c r="X142" t="str">
        <f t="shared" si="46"/>
        <v>-1000</v>
      </c>
      <c r="Y142">
        <f t="shared" si="52"/>
        <v>1.6900000000000001E-3</v>
      </c>
      <c r="Z142">
        <f t="shared" si="53"/>
        <v>-2.99E-4</v>
      </c>
      <c r="AK142" s="1"/>
      <c r="AP142" s="1"/>
    </row>
    <row r="143" spans="1:42" x14ac:dyDescent="0.35">
      <c r="A143">
        <v>2.2166700000000001</v>
      </c>
      <c r="B143">
        <v>133.00020000000001</v>
      </c>
      <c r="C143">
        <v>10</v>
      </c>
      <c r="D143">
        <v>11792.8</v>
      </c>
      <c r="E143">
        <v>0.52470000000000006</v>
      </c>
      <c r="F143">
        <v>12914.3</v>
      </c>
      <c r="G143">
        <v>143</v>
      </c>
      <c r="H143">
        <v>-1288</v>
      </c>
      <c r="I143">
        <v>1304</v>
      </c>
      <c r="J143">
        <v>-2461</v>
      </c>
      <c r="K143" t="s">
        <v>38</v>
      </c>
      <c r="L143">
        <f t="shared" si="47"/>
        <v>1.3079999999999999E-3</v>
      </c>
      <c r="M143">
        <f t="shared" si="48"/>
        <v>-2.9799999999999998E-4</v>
      </c>
      <c r="N143">
        <f t="shared" si="49"/>
        <v>2.0609999999999999E-3</v>
      </c>
      <c r="O143" t="e">
        <f t="shared" si="43"/>
        <v>#VALUE!</v>
      </c>
      <c r="P143">
        <f t="shared" si="44"/>
        <v>7.4119641941717222E-3</v>
      </c>
      <c r="Q143">
        <f t="shared" si="50"/>
        <v>12459.947381398933</v>
      </c>
      <c r="R143">
        <f t="shared" si="51"/>
        <v>85.908313080394322</v>
      </c>
      <c r="S143">
        <f t="shared" si="45"/>
        <v>0.63490002838384274</v>
      </c>
      <c r="T143" t="str">
        <f t="shared" si="39"/>
        <v>-1000</v>
      </c>
      <c r="U143" t="str">
        <f t="shared" si="40"/>
        <v>-1000</v>
      </c>
      <c r="V143" t="str">
        <f t="shared" si="41"/>
        <v>-1000</v>
      </c>
      <c r="W143" t="str">
        <f t="shared" si="42"/>
        <v>-1000</v>
      </c>
      <c r="X143" t="str">
        <f t="shared" si="46"/>
        <v>-1000</v>
      </c>
      <c r="Y143">
        <f t="shared" si="52"/>
        <v>1.6844999999999998E-3</v>
      </c>
      <c r="Z143">
        <f t="shared" si="53"/>
        <v>-2.9799999999999998E-4</v>
      </c>
      <c r="AK143" s="1"/>
      <c r="AP143" s="1"/>
    </row>
    <row r="144" spans="1:42" x14ac:dyDescent="0.35">
      <c r="A144">
        <v>2.23333</v>
      </c>
      <c r="B144">
        <v>133.99979999999999</v>
      </c>
      <c r="C144">
        <v>10</v>
      </c>
      <c r="D144">
        <v>11932.7</v>
      </c>
      <c r="E144">
        <v>0.52500000000000002</v>
      </c>
      <c r="F144">
        <v>13067.5</v>
      </c>
      <c r="G144">
        <v>144</v>
      </c>
      <c r="H144">
        <v>-1316</v>
      </c>
      <c r="I144">
        <v>1311</v>
      </c>
      <c r="J144">
        <v>-2499</v>
      </c>
      <c r="K144" t="s">
        <v>38</v>
      </c>
      <c r="L144">
        <f t="shared" si="47"/>
        <v>1.3359999999999999E-3</v>
      </c>
      <c r="M144">
        <f t="shared" si="48"/>
        <v>-3.0499999999999999E-4</v>
      </c>
      <c r="N144">
        <f t="shared" si="49"/>
        <v>2.0990000000000002E-3</v>
      </c>
      <c r="O144" t="e">
        <f t="shared" si="43"/>
        <v>#VALUE!</v>
      </c>
      <c r="P144">
        <f t="shared" si="44"/>
        <v>7.4920935368114078E-3</v>
      </c>
      <c r="Q144">
        <f t="shared" si="50"/>
        <v>12593.270379902693</v>
      </c>
      <c r="R144">
        <f t="shared" si="51"/>
        <v>86.827542796675203</v>
      </c>
      <c r="S144">
        <f t="shared" si="45"/>
        <v>0.6416935382553709</v>
      </c>
      <c r="T144" t="str">
        <f t="shared" si="39"/>
        <v>-1000</v>
      </c>
      <c r="U144" t="str">
        <f t="shared" si="40"/>
        <v>-1000</v>
      </c>
      <c r="V144" t="str">
        <f t="shared" si="41"/>
        <v>-1000</v>
      </c>
      <c r="W144" t="str">
        <f t="shared" si="42"/>
        <v>-1000</v>
      </c>
      <c r="X144" t="str">
        <f t="shared" si="46"/>
        <v>-1000</v>
      </c>
      <c r="Y144">
        <f t="shared" si="52"/>
        <v>1.7175000000000001E-3</v>
      </c>
      <c r="Z144">
        <f t="shared" si="53"/>
        <v>-3.0499999999999999E-4</v>
      </c>
      <c r="AK144" s="1"/>
      <c r="AP144" s="1"/>
    </row>
    <row r="145" spans="1:42" x14ac:dyDescent="0.35">
      <c r="A145">
        <v>2.25</v>
      </c>
      <c r="B145">
        <v>135</v>
      </c>
      <c r="C145">
        <v>10</v>
      </c>
      <c r="D145">
        <v>11952.79</v>
      </c>
      <c r="E145">
        <v>0.52500000000000002</v>
      </c>
      <c r="F145">
        <v>13089.5</v>
      </c>
      <c r="G145">
        <v>145</v>
      </c>
      <c r="H145">
        <v>-1309</v>
      </c>
      <c r="I145">
        <v>1311</v>
      </c>
      <c r="J145">
        <v>-2497</v>
      </c>
      <c r="K145" t="s">
        <v>38</v>
      </c>
      <c r="L145">
        <f t="shared" si="47"/>
        <v>1.3290000000000001E-3</v>
      </c>
      <c r="M145">
        <f t="shared" si="48"/>
        <v>-3.0499999999999999E-4</v>
      </c>
      <c r="N145">
        <f t="shared" si="49"/>
        <v>2.0969999999999999E-3</v>
      </c>
      <c r="O145" t="e">
        <f t="shared" si="43"/>
        <v>#VALUE!</v>
      </c>
      <c r="P145">
        <f t="shared" si="44"/>
        <v>7.4920935368114078E-3</v>
      </c>
      <c r="Q145">
        <f t="shared" si="50"/>
        <v>12570.989002070555</v>
      </c>
      <c r="R145">
        <f t="shared" si="51"/>
        <v>86.673918104365228</v>
      </c>
      <c r="S145">
        <f t="shared" si="45"/>
        <v>0.64055818455081404</v>
      </c>
      <c r="T145" t="str">
        <f t="shared" si="39"/>
        <v>-1000</v>
      </c>
      <c r="U145" t="str">
        <f t="shared" si="40"/>
        <v>-1000</v>
      </c>
      <c r="V145" t="str">
        <f t="shared" si="41"/>
        <v>-1000</v>
      </c>
      <c r="W145" t="str">
        <f t="shared" si="42"/>
        <v>-1000</v>
      </c>
      <c r="X145" t="str">
        <f t="shared" si="46"/>
        <v>-1000</v>
      </c>
      <c r="Y145">
        <f t="shared" si="52"/>
        <v>1.7130000000000001E-3</v>
      </c>
      <c r="Z145">
        <f t="shared" si="53"/>
        <v>-3.0499999999999999E-4</v>
      </c>
      <c r="AK145" s="1"/>
      <c r="AP145" s="1"/>
    </row>
    <row r="146" spans="1:42" x14ac:dyDescent="0.35">
      <c r="A146">
        <v>2.26667</v>
      </c>
      <c r="B146">
        <v>136.00020000000001</v>
      </c>
      <c r="C146">
        <v>10</v>
      </c>
      <c r="D146">
        <v>12048.85</v>
      </c>
      <c r="E146">
        <v>0.5252</v>
      </c>
      <c r="F146">
        <v>13194.7</v>
      </c>
      <c r="G146">
        <v>146</v>
      </c>
      <c r="H146">
        <v>-1258</v>
      </c>
      <c r="I146">
        <v>1325</v>
      </c>
      <c r="J146">
        <v>-2524</v>
      </c>
      <c r="K146" t="s">
        <v>38</v>
      </c>
      <c r="L146">
        <f t="shared" si="47"/>
        <v>1.2780000000000001E-3</v>
      </c>
      <c r="M146">
        <f t="shared" si="48"/>
        <v>-3.19E-4</v>
      </c>
      <c r="N146">
        <f t="shared" si="49"/>
        <v>2.124E-3</v>
      </c>
      <c r="O146" t="e">
        <f t="shared" si="43"/>
        <v>#VALUE!</v>
      </c>
      <c r="P146">
        <f t="shared" si="44"/>
        <v>7.6122875507709355E-3</v>
      </c>
      <c r="Q146">
        <f t="shared" si="50"/>
        <v>12730.885283152804</v>
      </c>
      <c r="R146">
        <f t="shared" si="51"/>
        <v>87.776364154507561</v>
      </c>
      <c r="S146">
        <f t="shared" si="45"/>
        <v>0.64870574330769482</v>
      </c>
      <c r="T146" t="str">
        <f t="shared" si="39"/>
        <v>-1000</v>
      </c>
      <c r="U146" t="str">
        <f t="shared" si="40"/>
        <v>-1000</v>
      </c>
      <c r="V146" t="str">
        <f t="shared" si="41"/>
        <v>-1000</v>
      </c>
      <c r="W146" t="str">
        <f t="shared" si="42"/>
        <v>-1000</v>
      </c>
      <c r="X146" t="str">
        <f t="shared" si="46"/>
        <v>-1000</v>
      </c>
      <c r="Y146">
        <f t="shared" si="52"/>
        <v>1.701E-3</v>
      </c>
      <c r="Z146">
        <f t="shared" si="53"/>
        <v>-3.19E-4</v>
      </c>
      <c r="AK146" s="1"/>
      <c r="AP146" s="1"/>
    </row>
    <row r="147" spans="1:42" x14ac:dyDescent="0.35">
      <c r="A147">
        <v>2.2833299999999999</v>
      </c>
      <c r="B147">
        <v>136.99979999999999</v>
      </c>
      <c r="C147">
        <v>10</v>
      </c>
      <c r="D147">
        <v>12092.32</v>
      </c>
      <c r="E147">
        <v>0.5252</v>
      </c>
      <c r="F147">
        <v>13242.3</v>
      </c>
      <c r="G147">
        <v>147</v>
      </c>
      <c r="H147">
        <v>-1240</v>
      </c>
      <c r="I147">
        <v>1327</v>
      </c>
      <c r="J147">
        <v>-2528</v>
      </c>
      <c r="K147" t="s">
        <v>38</v>
      </c>
      <c r="L147">
        <f t="shared" si="47"/>
        <v>1.2600000000000001E-3</v>
      </c>
      <c r="M147">
        <f t="shared" si="48"/>
        <v>-3.21E-4</v>
      </c>
      <c r="N147">
        <f t="shared" si="49"/>
        <v>2.1280000000000001E-3</v>
      </c>
      <c r="O147" t="e">
        <f t="shared" si="43"/>
        <v>#VALUE!</v>
      </c>
      <c r="P147">
        <f t="shared" si="44"/>
        <v>7.6122875507709355E-3</v>
      </c>
      <c r="Q147">
        <f t="shared" si="50"/>
        <v>12723.945181860829</v>
      </c>
      <c r="R147">
        <f t="shared" si="51"/>
        <v>87.728513840509379</v>
      </c>
      <c r="S147">
        <f t="shared" si="45"/>
        <v>0.64835210854725911</v>
      </c>
      <c r="T147" t="str">
        <f t="shared" si="39"/>
        <v>-1000</v>
      </c>
      <c r="U147" t="str">
        <f t="shared" si="40"/>
        <v>-1000</v>
      </c>
      <c r="V147" t="str">
        <f t="shared" si="41"/>
        <v>-1000</v>
      </c>
      <c r="W147" t="str">
        <f t="shared" si="42"/>
        <v>-1000</v>
      </c>
      <c r="X147" t="str">
        <f t="shared" si="46"/>
        <v>-1000</v>
      </c>
      <c r="Y147">
        <f t="shared" si="52"/>
        <v>1.6940000000000002E-3</v>
      </c>
      <c r="Z147">
        <f t="shared" si="53"/>
        <v>-3.21E-4</v>
      </c>
      <c r="AK147" s="1"/>
      <c r="AP147" s="1"/>
    </row>
    <row r="148" spans="1:42" x14ac:dyDescent="0.35">
      <c r="A148">
        <v>2.2999999999999998</v>
      </c>
      <c r="B148">
        <v>138</v>
      </c>
      <c r="C148">
        <v>10</v>
      </c>
      <c r="D148">
        <v>12213.13</v>
      </c>
      <c r="E148">
        <v>0.52549999999999997</v>
      </c>
      <c r="F148">
        <v>13374.6</v>
      </c>
      <c r="G148">
        <v>148</v>
      </c>
      <c r="H148">
        <v>-1266</v>
      </c>
      <c r="I148">
        <v>1333</v>
      </c>
      <c r="J148">
        <v>-2560</v>
      </c>
      <c r="K148" t="s">
        <v>38</v>
      </c>
      <c r="L148">
        <f t="shared" si="47"/>
        <v>1.286E-3</v>
      </c>
      <c r="M148">
        <f t="shared" si="48"/>
        <v>-3.2699999999999998E-4</v>
      </c>
      <c r="N148">
        <f t="shared" si="49"/>
        <v>2.16E-3</v>
      </c>
      <c r="O148" t="e">
        <f t="shared" si="43"/>
        <v>#VALUE!</v>
      </c>
      <c r="P148">
        <f t="shared" si="44"/>
        <v>7.6924168934106203E-3</v>
      </c>
      <c r="Q148">
        <f t="shared" si="50"/>
        <v>12881.101949275191</v>
      </c>
      <c r="R148">
        <f t="shared" si="51"/>
        <v>88.812071608810314</v>
      </c>
      <c r="S148">
        <f t="shared" si="45"/>
        <v>0.6563600746355468</v>
      </c>
      <c r="T148" t="str">
        <f t="shared" si="39"/>
        <v>-1000</v>
      </c>
      <c r="U148" t="str">
        <f t="shared" si="40"/>
        <v>-1000</v>
      </c>
      <c r="V148" t="str">
        <f t="shared" si="41"/>
        <v>-1000</v>
      </c>
      <c r="W148" t="str">
        <f t="shared" si="42"/>
        <v>-1000</v>
      </c>
      <c r="X148" t="str">
        <f t="shared" si="46"/>
        <v>-1000</v>
      </c>
      <c r="Y148">
        <f t="shared" si="52"/>
        <v>1.7230000000000001E-3</v>
      </c>
      <c r="Z148">
        <f t="shared" si="53"/>
        <v>-3.2699999999999998E-4</v>
      </c>
      <c r="AK148" s="1"/>
      <c r="AP148" s="1"/>
    </row>
    <row r="149" spans="1:42" x14ac:dyDescent="0.35">
      <c r="A149">
        <v>2.3166699999999998</v>
      </c>
      <c r="B149">
        <v>139.00019999999998</v>
      </c>
      <c r="C149">
        <v>10</v>
      </c>
      <c r="D149">
        <v>12301.07</v>
      </c>
      <c r="E149">
        <v>0.52549999999999997</v>
      </c>
      <c r="F149">
        <v>13470.9</v>
      </c>
      <c r="G149">
        <v>149</v>
      </c>
      <c r="H149">
        <v>-1281</v>
      </c>
      <c r="I149">
        <v>1333</v>
      </c>
      <c r="J149">
        <v>-2574</v>
      </c>
      <c r="K149" t="s">
        <v>38</v>
      </c>
      <c r="L149">
        <f t="shared" si="47"/>
        <v>1.3010000000000001E-3</v>
      </c>
      <c r="M149">
        <f t="shared" si="48"/>
        <v>-3.2699999999999998E-4</v>
      </c>
      <c r="N149">
        <f t="shared" si="49"/>
        <v>2.1740000000000002E-3</v>
      </c>
      <c r="O149" t="e">
        <f t="shared" si="43"/>
        <v>#VALUE!</v>
      </c>
      <c r="P149">
        <f t="shared" si="44"/>
        <v>7.6924168934106203E-3</v>
      </c>
      <c r="Q149">
        <f t="shared" si="50"/>
        <v>12841.196366846327</v>
      </c>
      <c r="R149">
        <f t="shared" si="51"/>
        <v>88.536932303320782</v>
      </c>
      <c r="S149">
        <f t="shared" si="45"/>
        <v>0.65432667476304152</v>
      </c>
      <c r="T149" t="str">
        <f t="shared" si="39"/>
        <v>-1000</v>
      </c>
      <c r="U149" t="str">
        <f t="shared" si="40"/>
        <v>-1000</v>
      </c>
      <c r="V149" t="str">
        <f t="shared" si="41"/>
        <v>-1000</v>
      </c>
      <c r="W149" t="str">
        <f t="shared" si="42"/>
        <v>-1000</v>
      </c>
      <c r="X149" t="str">
        <f t="shared" si="46"/>
        <v>-1000</v>
      </c>
      <c r="Y149">
        <f t="shared" si="52"/>
        <v>1.7375000000000001E-3</v>
      </c>
      <c r="Z149">
        <f t="shared" si="53"/>
        <v>-3.2699999999999998E-4</v>
      </c>
      <c r="AK149" s="1"/>
      <c r="AP149" s="1"/>
    </row>
    <row r="150" spans="1:42" x14ac:dyDescent="0.35">
      <c r="A150">
        <v>2.3333300000000001</v>
      </c>
      <c r="B150">
        <v>139.99979999999999</v>
      </c>
      <c r="C150">
        <v>10</v>
      </c>
      <c r="D150">
        <v>12292.94</v>
      </c>
      <c r="E150">
        <v>0.52569999999999995</v>
      </c>
      <c r="F150">
        <v>13462</v>
      </c>
      <c r="G150">
        <v>150</v>
      </c>
      <c r="H150">
        <v>-1288</v>
      </c>
      <c r="I150">
        <v>1336</v>
      </c>
      <c r="J150">
        <v>-2577</v>
      </c>
      <c r="K150" t="s">
        <v>38</v>
      </c>
      <c r="L150">
        <f t="shared" si="47"/>
        <v>1.3079999999999999E-3</v>
      </c>
      <c r="M150">
        <f t="shared" si="48"/>
        <v>-3.3E-4</v>
      </c>
      <c r="N150">
        <f t="shared" si="49"/>
        <v>2.1770000000000001E-3</v>
      </c>
      <c r="O150" t="e">
        <f t="shared" si="43"/>
        <v>#VALUE!</v>
      </c>
      <c r="P150">
        <f t="shared" si="44"/>
        <v>7.8126109073701922E-3</v>
      </c>
      <c r="Q150">
        <f t="shared" si="50"/>
        <v>13022.734805904869</v>
      </c>
      <c r="R150">
        <f t="shared" si="51"/>
        <v>89.788595780010056</v>
      </c>
      <c r="S150">
        <f t="shared" si="45"/>
        <v>0.66357701560180726</v>
      </c>
      <c r="T150" t="str">
        <f t="shared" si="39"/>
        <v>-1000</v>
      </c>
      <c r="U150" t="str">
        <f t="shared" si="40"/>
        <v>-1000</v>
      </c>
      <c r="V150" t="str">
        <f t="shared" si="41"/>
        <v>-1000</v>
      </c>
      <c r="W150" t="str">
        <f t="shared" si="42"/>
        <v>-1000</v>
      </c>
      <c r="X150" t="str">
        <f t="shared" si="46"/>
        <v>-1000</v>
      </c>
      <c r="Y150">
        <f t="shared" si="52"/>
        <v>1.7425000000000001E-3</v>
      </c>
      <c r="Z150">
        <f t="shared" si="53"/>
        <v>-3.3E-4</v>
      </c>
      <c r="AK150" s="1"/>
      <c r="AP150" s="1"/>
    </row>
    <row r="151" spans="1:42" x14ac:dyDescent="0.35">
      <c r="A151">
        <v>2.35</v>
      </c>
      <c r="B151">
        <v>141</v>
      </c>
      <c r="C151">
        <v>10</v>
      </c>
      <c r="D151">
        <v>12415.49</v>
      </c>
      <c r="E151">
        <v>0.52569999999999995</v>
      </c>
      <c r="F151">
        <v>13596.2</v>
      </c>
      <c r="G151">
        <v>151</v>
      </c>
      <c r="H151">
        <v>-1301</v>
      </c>
      <c r="I151">
        <v>1339</v>
      </c>
      <c r="J151">
        <v>-2599</v>
      </c>
      <c r="K151" t="s">
        <v>38</v>
      </c>
      <c r="L151">
        <f t="shared" si="47"/>
        <v>1.3209999999999999E-3</v>
      </c>
      <c r="M151">
        <f t="shared" si="48"/>
        <v>-3.3300000000000002E-4</v>
      </c>
      <c r="N151">
        <f t="shared" si="49"/>
        <v>2.199E-3</v>
      </c>
      <c r="O151" t="e">
        <f t="shared" si="43"/>
        <v>#VALUE!</v>
      </c>
      <c r="P151">
        <f t="shared" si="44"/>
        <v>7.8126109073701922E-3</v>
      </c>
      <c r="Q151">
        <f t="shared" si="50"/>
        <v>13013.968362167636</v>
      </c>
      <c r="R151">
        <f t="shared" si="51"/>
        <v>89.728153278117617</v>
      </c>
      <c r="S151">
        <f t="shared" si="45"/>
        <v>0.66313031906230957</v>
      </c>
      <c r="T151" t="str">
        <f t="shared" si="39"/>
        <v>-1000</v>
      </c>
      <c r="U151" t="str">
        <f t="shared" si="40"/>
        <v>-1000</v>
      </c>
      <c r="V151" t="str">
        <f t="shared" si="41"/>
        <v>-1000</v>
      </c>
      <c r="W151" t="str">
        <f t="shared" si="42"/>
        <v>-1000</v>
      </c>
      <c r="X151" t="str">
        <f t="shared" si="46"/>
        <v>-1000</v>
      </c>
      <c r="Y151">
        <f t="shared" si="52"/>
        <v>1.7599999999999998E-3</v>
      </c>
      <c r="Z151">
        <f t="shared" si="53"/>
        <v>-3.3300000000000002E-4</v>
      </c>
      <c r="AK151" s="1"/>
      <c r="AP151" s="1"/>
    </row>
    <row r="152" spans="1:42" x14ac:dyDescent="0.35">
      <c r="A152">
        <v>2.3666700000000001</v>
      </c>
      <c r="B152">
        <v>142.00020000000001</v>
      </c>
      <c r="C152">
        <v>10</v>
      </c>
      <c r="D152">
        <v>12459.78</v>
      </c>
      <c r="E152">
        <v>0.52600000000000002</v>
      </c>
      <c r="F152">
        <v>13644.7</v>
      </c>
      <c r="G152">
        <v>152</v>
      </c>
      <c r="H152">
        <v>-1318</v>
      </c>
      <c r="I152">
        <v>1343</v>
      </c>
      <c r="J152">
        <v>-2615</v>
      </c>
      <c r="K152" t="s">
        <v>38</v>
      </c>
      <c r="L152">
        <f t="shared" si="47"/>
        <v>1.338E-3</v>
      </c>
      <c r="M152">
        <f t="shared" si="48"/>
        <v>-3.3700000000000001E-4</v>
      </c>
      <c r="N152">
        <f t="shared" si="49"/>
        <v>2.215E-3</v>
      </c>
      <c r="O152" t="e">
        <f t="shared" si="43"/>
        <v>#VALUE!</v>
      </c>
      <c r="P152">
        <f t="shared" si="44"/>
        <v>7.8927402500098779E-3</v>
      </c>
      <c r="Q152">
        <f t="shared" si="50"/>
        <v>13140.077308012631</v>
      </c>
      <c r="R152">
        <f t="shared" si="51"/>
        <v>90.59764385221618</v>
      </c>
      <c r="S152">
        <f t="shared" si="45"/>
        <v>0.66955623490654281</v>
      </c>
      <c r="T152" t="str">
        <f t="shared" si="39"/>
        <v>-1000</v>
      </c>
      <c r="U152" t="str">
        <f t="shared" si="40"/>
        <v>-1000</v>
      </c>
      <c r="V152" t="str">
        <f t="shared" si="41"/>
        <v>-1000</v>
      </c>
      <c r="W152" t="str">
        <f t="shared" si="42"/>
        <v>-1000</v>
      </c>
      <c r="X152" t="str">
        <f t="shared" si="46"/>
        <v>-1000</v>
      </c>
      <c r="Y152">
        <f t="shared" si="52"/>
        <v>1.7764999999999999E-3</v>
      </c>
      <c r="Z152">
        <f t="shared" si="53"/>
        <v>-3.3700000000000001E-4</v>
      </c>
      <c r="AK152" s="1"/>
      <c r="AP152" s="1"/>
    </row>
    <row r="153" spans="1:42" x14ac:dyDescent="0.35">
      <c r="A153">
        <v>2.3833299999999999</v>
      </c>
      <c r="B153">
        <v>142.99979999999999</v>
      </c>
      <c r="C153">
        <v>10</v>
      </c>
      <c r="D153">
        <v>12593.1</v>
      </c>
      <c r="E153">
        <v>0.5262</v>
      </c>
      <c r="F153">
        <v>13790.7</v>
      </c>
      <c r="G153">
        <v>153</v>
      </c>
      <c r="H153">
        <v>-1328</v>
      </c>
      <c r="I153">
        <v>1347</v>
      </c>
      <c r="J153">
        <v>-2640</v>
      </c>
      <c r="K153" t="s">
        <v>38</v>
      </c>
      <c r="L153">
        <f t="shared" si="47"/>
        <v>1.348E-3</v>
      </c>
      <c r="M153">
        <f t="shared" si="48"/>
        <v>-3.4099999999999999E-4</v>
      </c>
      <c r="N153">
        <f t="shared" si="49"/>
        <v>2.2399999999999998E-3</v>
      </c>
      <c r="O153" t="e">
        <f t="shared" si="43"/>
        <v>#VALUE!</v>
      </c>
      <c r="P153">
        <f t="shared" si="44"/>
        <v>7.8927402500098779E-3</v>
      </c>
      <c r="Q153">
        <f t="shared" si="50"/>
        <v>13132.771938231603</v>
      </c>
      <c r="R153">
        <f t="shared" si="51"/>
        <v>90.547275100639141</v>
      </c>
      <c r="S153">
        <f t="shared" si="45"/>
        <v>0.66918398779029464</v>
      </c>
      <c r="T153" t="str">
        <f t="shared" si="39"/>
        <v>-1000</v>
      </c>
      <c r="U153" t="str">
        <f t="shared" si="40"/>
        <v>-1000</v>
      </c>
      <c r="V153" t="str">
        <f t="shared" si="41"/>
        <v>-1000</v>
      </c>
      <c r="W153" t="str">
        <f t="shared" si="42"/>
        <v>-1000</v>
      </c>
      <c r="X153" t="str">
        <f t="shared" si="46"/>
        <v>-1000</v>
      </c>
      <c r="Y153">
        <f t="shared" si="52"/>
        <v>1.794E-3</v>
      </c>
      <c r="Z153">
        <f t="shared" si="53"/>
        <v>-3.4099999999999999E-4</v>
      </c>
      <c r="AK153" s="1"/>
      <c r="AP153" s="1"/>
    </row>
    <row r="154" spans="1:42" x14ac:dyDescent="0.35">
      <c r="A154">
        <v>2.4</v>
      </c>
      <c r="B154">
        <v>144</v>
      </c>
      <c r="C154">
        <v>10</v>
      </c>
      <c r="D154">
        <v>12570.82</v>
      </c>
      <c r="E154">
        <v>0.5262</v>
      </c>
      <c r="F154">
        <v>13766.3</v>
      </c>
      <c r="G154">
        <v>154</v>
      </c>
      <c r="H154">
        <v>-1338</v>
      </c>
      <c r="I154">
        <v>1348</v>
      </c>
      <c r="J154">
        <v>-2640</v>
      </c>
      <c r="K154" t="s">
        <v>38</v>
      </c>
      <c r="L154">
        <f t="shared" si="47"/>
        <v>1.358E-3</v>
      </c>
      <c r="M154">
        <f t="shared" si="48"/>
        <v>-3.4200000000000002E-4</v>
      </c>
      <c r="N154">
        <f t="shared" si="49"/>
        <v>2.2399999999999998E-3</v>
      </c>
      <c r="O154" t="e">
        <f t="shared" si="43"/>
        <v>#VALUE!</v>
      </c>
      <c r="P154">
        <f t="shared" si="44"/>
        <v>8.0129342639694064E-3</v>
      </c>
      <c r="Q154">
        <f t="shared" si="50"/>
        <v>13293.398756291954</v>
      </c>
      <c r="R154">
        <f t="shared" si="51"/>
        <v>91.654758025939174</v>
      </c>
      <c r="S154">
        <f t="shared" si="45"/>
        <v>0.67736877125880024</v>
      </c>
      <c r="T154" t="str">
        <f t="shared" si="39"/>
        <v>-1000</v>
      </c>
      <c r="U154" t="str">
        <f t="shared" si="40"/>
        <v>-1000</v>
      </c>
      <c r="V154" t="str">
        <f t="shared" si="41"/>
        <v>-1000</v>
      </c>
      <c r="W154" t="str">
        <f t="shared" si="42"/>
        <v>-1000</v>
      </c>
      <c r="X154" t="str">
        <f t="shared" si="46"/>
        <v>-1000</v>
      </c>
      <c r="Y154">
        <f t="shared" si="52"/>
        <v>1.7989999999999998E-3</v>
      </c>
      <c r="Z154">
        <f t="shared" si="53"/>
        <v>-3.4200000000000002E-4</v>
      </c>
      <c r="AK154" s="1"/>
      <c r="AP154" s="1"/>
    </row>
    <row r="155" spans="1:42" x14ac:dyDescent="0.35">
      <c r="A155">
        <v>2.4166699999999999</v>
      </c>
      <c r="B155">
        <v>145.00020000000001</v>
      </c>
      <c r="C155">
        <v>10</v>
      </c>
      <c r="D155">
        <v>12730.71</v>
      </c>
      <c r="E155">
        <v>0.52649999999999997</v>
      </c>
      <c r="F155">
        <v>13941.4</v>
      </c>
      <c r="G155">
        <v>155</v>
      </c>
      <c r="H155">
        <v>-1367</v>
      </c>
      <c r="I155">
        <v>1350</v>
      </c>
      <c r="J155">
        <v>-2670</v>
      </c>
      <c r="K155" t="s">
        <v>38</v>
      </c>
      <c r="L155">
        <f t="shared" si="47"/>
        <v>1.387E-3</v>
      </c>
      <c r="M155">
        <f t="shared" si="48"/>
        <v>-3.4400000000000001E-4</v>
      </c>
      <c r="N155">
        <f t="shared" si="49"/>
        <v>2.2699999999999999E-3</v>
      </c>
      <c r="O155" t="e">
        <f t="shared" si="43"/>
        <v>#VALUE!</v>
      </c>
      <c r="P155">
        <f t="shared" si="44"/>
        <v>8.0129342639694064E-3</v>
      </c>
      <c r="Q155">
        <f t="shared" si="50"/>
        <v>13311.022960888684</v>
      </c>
      <c r="R155">
        <f t="shared" si="51"/>
        <v>91.776272639118773</v>
      </c>
      <c r="S155">
        <f t="shared" si="45"/>
        <v>0.67826681742674877</v>
      </c>
      <c r="T155" t="str">
        <f t="shared" si="39"/>
        <v>-1000</v>
      </c>
      <c r="U155" t="str">
        <f t="shared" si="40"/>
        <v>-1000</v>
      </c>
      <c r="V155" t="str">
        <f t="shared" si="41"/>
        <v>-1000</v>
      </c>
      <c r="W155" t="str">
        <f t="shared" si="42"/>
        <v>-1000</v>
      </c>
      <c r="X155" t="str">
        <f t="shared" si="46"/>
        <v>-1000</v>
      </c>
      <c r="Y155">
        <f t="shared" si="52"/>
        <v>1.8284999999999998E-3</v>
      </c>
      <c r="Z155">
        <f t="shared" si="53"/>
        <v>-3.4400000000000001E-4</v>
      </c>
      <c r="AK155" s="1"/>
      <c r="AP155" s="1"/>
    </row>
    <row r="156" spans="1:42" x14ac:dyDescent="0.35">
      <c r="A156">
        <v>2.4333300000000002</v>
      </c>
      <c r="B156">
        <v>145.99980000000002</v>
      </c>
      <c r="C156">
        <v>10</v>
      </c>
      <c r="D156">
        <v>12723.77</v>
      </c>
      <c r="E156">
        <v>0.52649999999999997</v>
      </c>
      <c r="F156">
        <v>13933.8</v>
      </c>
      <c r="G156">
        <v>156</v>
      </c>
      <c r="H156">
        <v>-1373</v>
      </c>
      <c r="I156">
        <v>1353</v>
      </c>
      <c r="J156">
        <v>-2674</v>
      </c>
      <c r="K156" t="s">
        <v>38</v>
      </c>
      <c r="L156">
        <f t="shared" si="47"/>
        <v>1.3929999999999999E-3</v>
      </c>
      <c r="M156">
        <f t="shared" si="48"/>
        <v>-3.4699999999999998E-4</v>
      </c>
      <c r="N156">
        <f t="shared" si="49"/>
        <v>2.274E-3</v>
      </c>
      <c r="O156" t="e">
        <f t="shared" si="43"/>
        <v>#VALUE!</v>
      </c>
      <c r="P156">
        <f t="shared" si="44"/>
        <v>8.0930636066090904E-3</v>
      </c>
      <c r="Q156">
        <f t="shared" si="50"/>
        <v>13391.838614091306</v>
      </c>
      <c r="R156">
        <f t="shared" si="51"/>
        <v>92.333476953439714</v>
      </c>
      <c r="S156">
        <f t="shared" si="45"/>
        <v>0.68238480115024369</v>
      </c>
      <c r="T156" t="str">
        <f t="shared" si="39"/>
        <v>-1000</v>
      </c>
      <c r="U156" t="str">
        <f t="shared" si="40"/>
        <v>-1000</v>
      </c>
      <c r="V156" t="str">
        <f t="shared" si="41"/>
        <v>-1000</v>
      </c>
      <c r="W156" t="str">
        <f t="shared" si="42"/>
        <v>-1000</v>
      </c>
      <c r="X156" t="str">
        <f t="shared" si="46"/>
        <v>-1000</v>
      </c>
      <c r="Y156">
        <f t="shared" si="52"/>
        <v>1.8335000000000001E-3</v>
      </c>
      <c r="Z156">
        <f t="shared" si="53"/>
        <v>-3.4699999999999998E-4</v>
      </c>
      <c r="AK156" s="1"/>
      <c r="AP156" s="1"/>
    </row>
    <row r="157" spans="1:42" x14ac:dyDescent="0.35">
      <c r="A157">
        <v>2.4500000000000002</v>
      </c>
      <c r="B157">
        <v>147</v>
      </c>
      <c r="C157">
        <v>10</v>
      </c>
      <c r="D157">
        <v>12880.92</v>
      </c>
      <c r="E157">
        <v>0.52669999999999995</v>
      </c>
      <c r="F157">
        <v>14105.9</v>
      </c>
      <c r="G157">
        <v>157</v>
      </c>
      <c r="H157">
        <v>-1392</v>
      </c>
      <c r="I157">
        <v>1357</v>
      </c>
      <c r="J157">
        <v>-2710</v>
      </c>
      <c r="K157" t="s">
        <v>38</v>
      </c>
      <c r="L157">
        <f t="shared" si="47"/>
        <v>1.4120000000000001E-3</v>
      </c>
      <c r="M157">
        <f t="shared" si="48"/>
        <v>-3.5100000000000002E-4</v>
      </c>
      <c r="N157">
        <f t="shared" si="49"/>
        <v>2.31E-3</v>
      </c>
      <c r="O157" t="e">
        <f t="shared" si="43"/>
        <v>#VALUE!</v>
      </c>
      <c r="P157">
        <f t="shared" si="44"/>
        <v>8.0930636066090904E-3</v>
      </c>
      <c r="Q157">
        <f t="shared" si="50"/>
        <v>13434.392393065791</v>
      </c>
      <c r="R157">
        <f t="shared" si="51"/>
        <v>92.626874931375923</v>
      </c>
      <c r="S157">
        <f t="shared" si="45"/>
        <v>0.68455314060238892</v>
      </c>
      <c r="T157" t="str">
        <f t="shared" si="39"/>
        <v>-1000</v>
      </c>
      <c r="U157" t="str">
        <f t="shared" si="40"/>
        <v>-1000</v>
      </c>
      <c r="V157" t="str">
        <f t="shared" si="41"/>
        <v>-1000</v>
      </c>
      <c r="W157" t="str">
        <f t="shared" si="42"/>
        <v>-1000</v>
      </c>
      <c r="X157" t="str">
        <f t="shared" si="46"/>
        <v>-1000</v>
      </c>
      <c r="Y157">
        <f t="shared" si="52"/>
        <v>1.861E-3</v>
      </c>
      <c r="Z157">
        <f t="shared" si="53"/>
        <v>-3.5100000000000002E-4</v>
      </c>
      <c r="AK157" s="1"/>
      <c r="AP157" s="1"/>
    </row>
    <row r="158" spans="1:42" x14ac:dyDescent="0.35">
      <c r="A158">
        <v>2.4666700000000001</v>
      </c>
      <c r="B158">
        <v>148.00020000000001</v>
      </c>
      <c r="C158">
        <v>10</v>
      </c>
      <c r="D158">
        <v>12841.02</v>
      </c>
      <c r="E158">
        <v>0.52669999999999995</v>
      </c>
      <c r="F158">
        <v>14062.2</v>
      </c>
      <c r="G158">
        <v>158</v>
      </c>
      <c r="H158">
        <v>-1391</v>
      </c>
      <c r="I158">
        <v>1357</v>
      </c>
      <c r="J158">
        <v>-2700</v>
      </c>
      <c r="K158" t="s">
        <v>38</v>
      </c>
      <c r="L158">
        <f t="shared" si="47"/>
        <v>1.4109999999999999E-3</v>
      </c>
      <c r="M158">
        <f t="shared" si="48"/>
        <v>-3.5100000000000002E-4</v>
      </c>
      <c r="N158">
        <f t="shared" si="49"/>
        <v>2.3E-3</v>
      </c>
      <c r="O158" t="e">
        <f t="shared" si="43"/>
        <v>#VALUE!</v>
      </c>
      <c r="P158">
        <f t="shared" si="44"/>
        <v>8.2132576205686623E-3</v>
      </c>
      <c r="Q158">
        <f t="shared" si="50"/>
        <v>13552.191480784866</v>
      </c>
      <c r="R158">
        <f t="shared" si="51"/>
        <v>93.439071050555597</v>
      </c>
      <c r="S158">
        <f t="shared" si="45"/>
        <v>0.69055562535188986</v>
      </c>
      <c r="T158" t="str">
        <f t="shared" si="39"/>
        <v>-1000</v>
      </c>
      <c r="U158" t="str">
        <f t="shared" si="40"/>
        <v>-1000</v>
      </c>
      <c r="V158" t="str">
        <f t="shared" si="41"/>
        <v>-1000</v>
      </c>
      <c r="W158" t="str">
        <f t="shared" si="42"/>
        <v>-1000</v>
      </c>
      <c r="X158" t="str">
        <f t="shared" si="46"/>
        <v>-1000</v>
      </c>
      <c r="Y158">
        <f t="shared" si="52"/>
        <v>1.8554999999999999E-3</v>
      </c>
      <c r="Z158">
        <f t="shared" si="53"/>
        <v>-3.5100000000000002E-4</v>
      </c>
      <c r="AK158" s="1"/>
      <c r="AP158" s="1"/>
    </row>
    <row r="159" spans="1:42" x14ac:dyDescent="0.35">
      <c r="A159">
        <v>2.48333</v>
      </c>
      <c r="B159">
        <v>148.99979999999999</v>
      </c>
      <c r="C159">
        <v>10</v>
      </c>
      <c r="D159">
        <v>13022.56</v>
      </c>
      <c r="E159">
        <v>0.52700000000000002</v>
      </c>
      <c r="F159">
        <v>14261</v>
      </c>
      <c r="G159">
        <v>159</v>
      </c>
      <c r="H159">
        <v>-1418</v>
      </c>
      <c r="I159">
        <v>1360</v>
      </c>
      <c r="J159">
        <v>-2741</v>
      </c>
      <c r="K159" t="s">
        <v>38</v>
      </c>
      <c r="L159">
        <f t="shared" si="47"/>
        <v>1.438E-3</v>
      </c>
      <c r="M159">
        <f t="shared" si="48"/>
        <v>-3.5399999999999999E-4</v>
      </c>
      <c r="N159">
        <f t="shared" si="49"/>
        <v>2.3410000000000002E-3</v>
      </c>
      <c r="O159" t="e">
        <f t="shared" si="43"/>
        <v>#VALUE!</v>
      </c>
      <c r="P159">
        <f t="shared" si="44"/>
        <v>8.2132576205686623E-3</v>
      </c>
      <c r="Q159">
        <f t="shared" si="50"/>
        <v>13621.409859460107</v>
      </c>
      <c r="R159">
        <f t="shared" si="51"/>
        <v>93.916314971748008</v>
      </c>
      <c r="S159">
        <f t="shared" si="45"/>
        <v>0.69408266677834085</v>
      </c>
      <c r="T159" t="str">
        <f t="shared" si="39"/>
        <v>-1000</v>
      </c>
      <c r="U159" t="str">
        <f t="shared" si="40"/>
        <v>-1000</v>
      </c>
      <c r="V159" t="str">
        <f t="shared" si="41"/>
        <v>-1000</v>
      </c>
      <c r="W159" t="str">
        <f t="shared" si="42"/>
        <v>-1000</v>
      </c>
      <c r="X159" t="str">
        <f t="shared" si="46"/>
        <v>-1000</v>
      </c>
      <c r="Y159">
        <f t="shared" si="52"/>
        <v>1.8895000000000001E-3</v>
      </c>
      <c r="Z159">
        <f t="shared" si="53"/>
        <v>-3.5399999999999999E-4</v>
      </c>
      <c r="AK159" s="1"/>
      <c r="AP159" s="1"/>
    </row>
    <row r="160" spans="1:42" x14ac:dyDescent="0.35">
      <c r="A160">
        <v>2.5</v>
      </c>
      <c r="B160">
        <v>150</v>
      </c>
      <c r="C160">
        <v>10</v>
      </c>
      <c r="D160">
        <v>13013.79</v>
      </c>
      <c r="E160">
        <v>0.52700000000000002</v>
      </c>
      <c r="F160">
        <v>14251.4</v>
      </c>
      <c r="G160">
        <v>160</v>
      </c>
      <c r="H160">
        <v>-1425</v>
      </c>
      <c r="I160">
        <v>1360</v>
      </c>
      <c r="J160">
        <v>-2737</v>
      </c>
      <c r="K160" t="s">
        <v>38</v>
      </c>
      <c r="L160">
        <f t="shared" si="47"/>
        <v>1.4450000000000001E-3</v>
      </c>
      <c r="M160">
        <f t="shared" si="48"/>
        <v>-3.5399999999999999E-4</v>
      </c>
      <c r="N160">
        <f t="shared" si="49"/>
        <v>2.3370000000000001E-3</v>
      </c>
      <c r="O160" t="e">
        <f t="shared" si="43"/>
        <v>#VALUE!</v>
      </c>
      <c r="P160">
        <f t="shared" si="44"/>
        <v>8.293386963208348E-3</v>
      </c>
      <c r="Q160">
        <f t="shared" si="50"/>
        <v>13644.056505781293</v>
      </c>
      <c r="R160">
        <f t="shared" si="51"/>
        <v>94.072458101636798</v>
      </c>
      <c r="S160">
        <f t="shared" si="45"/>
        <v>0.69523663283870996</v>
      </c>
      <c r="T160" t="str">
        <f t="shared" si="39"/>
        <v>-1000</v>
      </c>
      <c r="U160" t="str">
        <f t="shared" si="40"/>
        <v>-1000</v>
      </c>
      <c r="V160" t="str">
        <f t="shared" si="41"/>
        <v>-1000</v>
      </c>
      <c r="W160" t="str">
        <f t="shared" si="42"/>
        <v>-1000</v>
      </c>
      <c r="X160" t="str">
        <f t="shared" si="46"/>
        <v>-1000</v>
      </c>
      <c r="Y160">
        <f t="shared" si="52"/>
        <v>1.8910000000000001E-3</v>
      </c>
      <c r="Z160">
        <f t="shared" si="53"/>
        <v>-3.5399999999999999E-4</v>
      </c>
      <c r="AK160" s="1"/>
      <c r="AP160" s="1"/>
    </row>
    <row r="161" spans="1:42" x14ac:dyDescent="0.35">
      <c r="A161">
        <v>2.51667</v>
      </c>
      <c r="B161">
        <v>151.00020000000001</v>
      </c>
      <c r="C161">
        <v>10</v>
      </c>
      <c r="D161">
        <v>13139.9</v>
      </c>
      <c r="E161">
        <v>0.5272</v>
      </c>
      <c r="F161">
        <v>14389.5</v>
      </c>
      <c r="G161">
        <v>161</v>
      </c>
      <c r="H161">
        <v>-1455</v>
      </c>
      <c r="I161">
        <v>1364</v>
      </c>
      <c r="J161">
        <v>-2771</v>
      </c>
      <c r="K161" t="s">
        <v>38</v>
      </c>
      <c r="L161">
        <f t="shared" si="47"/>
        <v>1.475E-3</v>
      </c>
      <c r="M161">
        <f t="shared" si="48"/>
        <v>-3.5799999999999997E-4</v>
      </c>
      <c r="N161">
        <f t="shared" si="49"/>
        <v>2.3709999999999998E-3</v>
      </c>
      <c r="O161" t="e">
        <f t="shared" si="43"/>
        <v>#VALUE!</v>
      </c>
      <c r="P161">
        <f t="shared" si="44"/>
        <v>8.293386963208348E-3</v>
      </c>
      <c r="Q161">
        <f t="shared" si="50"/>
        <v>13739.574215668234</v>
      </c>
      <c r="R161">
        <f t="shared" si="51"/>
        <v>94.731029528506525</v>
      </c>
      <c r="S161">
        <f t="shared" si="45"/>
        <v>0.70010376388365425</v>
      </c>
      <c r="T161" t="str">
        <f t="shared" si="39"/>
        <v>-1000</v>
      </c>
      <c r="U161" t="str">
        <f t="shared" si="40"/>
        <v>-1000</v>
      </c>
      <c r="V161" t="str">
        <f t="shared" si="41"/>
        <v>-1000</v>
      </c>
      <c r="W161" t="str">
        <f t="shared" si="42"/>
        <v>-1000</v>
      </c>
      <c r="X161" t="str">
        <f t="shared" si="46"/>
        <v>-1000</v>
      </c>
      <c r="Y161">
        <f t="shared" si="52"/>
        <v>1.9229999999999998E-3</v>
      </c>
      <c r="Z161">
        <f t="shared" si="53"/>
        <v>-3.5799999999999997E-4</v>
      </c>
      <c r="AK161" s="1"/>
      <c r="AP161" s="1"/>
    </row>
    <row r="162" spans="1:42" x14ac:dyDescent="0.35">
      <c r="A162">
        <v>2.5333299999999999</v>
      </c>
      <c r="B162">
        <v>151.99979999999999</v>
      </c>
      <c r="C162">
        <v>10</v>
      </c>
      <c r="D162">
        <v>13132.59</v>
      </c>
      <c r="E162">
        <v>0.5272</v>
      </c>
      <c r="F162">
        <v>14381.5</v>
      </c>
      <c r="G162">
        <v>162</v>
      </c>
      <c r="H162">
        <v>-1450</v>
      </c>
      <c r="I162">
        <v>1362</v>
      </c>
      <c r="J162">
        <v>-2765</v>
      </c>
      <c r="K162" t="s">
        <v>38</v>
      </c>
      <c r="L162">
        <f t="shared" si="47"/>
        <v>1.47E-3</v>
      </c>
      <c r="M162">
        <f t="shared" si="48"/>
        <v>-3.5599999999999998E-4</v>
      </c>
      <c r="N162">
        <f t="shared" si="49"/>
        <v>2.3649999999999999E-3</v>
      </c>
      <c r="O162" t="e">
        <f t="shared" si="43"/>
        <v>#VALUE!</v>
      </c>
      <c r="P162">
        <f t="shared" si="44"/>
        <v>8.4135809771678765E-3</v>
      </c>
      <c r="Q162">
        <f t="shared" si="50"/>
        <v>13813.084499089826</v>
      </c>
      <c r="R162">
        <f t="shared" si="51"/>
        <v>95.237865091250413</v>
      </c>
      <c r="S162">
        <f t="shared" si="45"/>
        <v>0.70384950049090089</v>
      </c>
      <c r="T162" t="str">
        <f t="shared" si="39"/>
        <v>-1000</v>
      </c>
      <c r="U162" t="str">
        <f t="shared" si="40"/>
        <v>-1000</v>
      </c>
      <c r="V162" t="str">
        <f t="shared" si="41"/>
        <v>-1000</v>
      </c>
      <c r="W162" t="str">
        <f t="shared" si="42"/>
        <v>-1000</v>
      </c>
      <c r="X162" t="str">
        <f t="shared" si="46"/>
        <v>-1000</v>
      </c>
      <c r="Y162">
        <f t="shared" si="52"/>
        <v>1.9174999999999999E-3</v>
      </c>
      <c r="Z162">
        <f t="shared" si="53"/>
        <v>-3.5599999999999998E-4</v>
      </c>
      <c r="AK162" s="1"/>
      <c r="AP162" s="1"/>
    </row>
    <row r="163" spans="1:42" x14ac:dyDescent="0.35">
      <c r="A163">
        <v>2.5499999999999998</v>
      </c>
      <c r="B163">
        <v>153</v>
      </c>
      <c r="C163">
        <v>10</v>
      </c>
      <c r="D163">
        <v>13293.22</v>
      </c>
      <c r="E163">
        <v>0.52749999999999997</v>
      </c>
      <c r="F163">
        <v>14557.4</v>
      </c>
      <c r="G163">
        <v>163</v>
      </c>
      <c r="H163">
        <v>-1482</v>
      </c>
      <c r="I163">
        <v>1367</v>
      </c>
      <c r="J163">
        <v>-2805</v>
      </c>
      <c r="K163" t="s">
        <v>38</v>
      </c>
      <c r="L163">
        <f t="shared" si="47"/>
        <v>1.5020000000000001E-3</v>
      </c>
      <c r="M163">
        <f t="shared" si="48"/>
        <v>-3.6099999999999999E-4</v>
      </c>
      <c r="N163">
        <f t="shared" si="49"/>
        <v>2.405E-3</v>
      </c>
      <c r="O163" t="e">
        <f t="shared" si="43"/>
        <v>#VALUE!</v>
      </c>
      <c r="P163">
        <f t="shared" si="44"/>
        <v>8.4937103198075604E-3</v>
      </c>
      <c r="Q163">
        <f t="shared" si="50"/>
        <v>13935.906028533358</v>
      </c>
      <c r="R163">
        <f t="shared" si="51"/>
        <v>96.084689727139306</v>
      </c>
      <c r="S163">
        <f t="shared" si="45"/>
        <v>0.7101079051328224</v>
      </c>
      <c r="T163" t="str">
        <f t="shared" si="39"/>
        <v>-1000</v>
      </c>
      <c r="U163" t="str">
        <f t="shared" si="40"/>
        <v>-1000</v>
      </c>
      <c r="V163" t="str">
        <f t="shared" si="41"/>
        <v>-1000</v>
      </c>
      <c r="W163" t="str">
        <f t="shared" si="42"/>
        <v>-1000</v>
      </c>
      <c r="X163" t="str">
        <f t="shared" si="46"/>
        <v>-1000</v>
      </c>
      <c r="Y163">
        <f t="shared" si="52"/>
        <v>1.9534999999999999E-3</v>
      </c>
      <c r="Z163">
        <f t="shared" si="53"/>
        <v>-3.6099999999999999E-4</v>
      </c>
      <c r="AK163" s="1"/>
      <c r="AP163" s="1"/>
    </row>
    <row r="164" spans="1:42" x14ac:dyDescent="0.35">
      <c r="A164">
        <v>2.5666699999999998</v>
      </c>
      <c r="B164">
        <v>154.00019999999998</v>
      </c>
      <c r="C164">
        <v>10</v>
      </c>
      <c r="D164">
        <v>13310.84</v>
      </c>
      <c r="E164">
        <v>0.52749999999999997</v>
      </c>
      <c r="F164">
        <v>14576.7</v>
      </c>
      <c r="G164">
        <v>164</v>
      </c>
      <c r="H164">
        <v>-1475</v>
      </c>
      <c r="I164">
        <v>1367</v>
      </c>
      <c r="J164">
        <v>-2804</v>
      </c>
      <c r="K164" t="s">
        <v>38</v>
      </c>
      <c r="L164">
        <f t="shared" si="47"/>
        <v>1.495E-3</v>
      </c>
      <c r="M164">
        <f t="shared" si="48"/>
        <v>-3.6099999999999999E-4</v>
      </c>
      <c r="N164">
        <f t="shared" si="49"/>
        <v>2.4039999999999999E-3</v>
      </c>
      <c r="O164" t="e">
        <f t="shared" si="43"/>
        <v>#VALUE!</v>
      </c>
      <c r="P164">
        <f t="shared" si="44"/>
        <v>8.4937103198075604E-3</v>
      </c>
      <c r="Q164">
        <f t="shared" si="50"/>
        <v>13909.150111710343</v>
      </c>
      <c r="R164">
        <f t="shared" si="51"/>
        <v>95.900214174488426</v>
      </c>
      <c r="S164">
        <f t="shared" si="45"/>
        <v>0.70874455006956372</v>
      </c>
      <c r="T164" t="str">
        <f t="shared" si="39"/>
        <v>-1000</v>
      </c>
      <c r="U164" t="str">
        <f t="shared" si="40"/>
        <v>-1000</v>
      </c>
      <c r="V164" t="str">
        <f t="shared" si="41"/>
        <v>-1000</v>
      </c>
      <c r="W164" t="str">
        <f t="shared" si="42"/>
        <v>-1000</v>
      </c>
      <c r="X164" t="str">
        <f t="shared" si="46"/>
        <v>-1000</v>
      </c>
      <c r="Y164">
        <f t="shared" si="52"/>
        <v>1.9494999999999998E-3</v>
      </c>
      <c r="Z164">
        <f t="shared" si="53"/>
        <v>-3.6099999999999999E-4</v>
      </c>
      <c r="AK164" s="1"/>
      <c r="AP164" s="1"/>
    </row>
    <row r="165" spans="1:42" x14ac:dyDescent="0.35">
      <c r="A165">
        <v>2.5833300000000001</v>
      </c>
      <c r="B165">
        <v>154.99979999999999</v>
      </c>
      <c r="C165">
        <v>10</v>
      </c>
      <c r="D165">
        <v>13391.65</v>
      </c>
      <c r="E165">
        <v>0.52769999999999995</v>
      </c>
      <c r="F165">
        <v>14665.2</v>
      </c>
      <c r="G165">
        <v>165</v>
      </c>
      <c r="H165">
        <v>-1497</v>
      </c>
      <c r="I165">
        <v>1369</v>
      </c>
      <c r="J165">
        <v>-2826</v>
      </c>
      <c r="K165" t="s">
        <v>38</v>
      </c>
      <c r="L165">
        <f t="shared" si="47"/>
        <v>1.5169999999999999E-3</v>
      </c>
      <c r="M165">
        <f t="shared" si="48"/>
        <v>-3.6299999999999999E-4</v>
      </c>
      <c r="N165">
        <f t="shared" si="49"/>
        <v>2.4260000000000002E-3</v>
      </c>
      <c r="O165" t="e">
        <f t="shared" si="43"/>
        <v>#VALUE!</v>
      </c>
      <c r="P165">
        <f t="shared" si="44"/>
        <v>8.4937103198075604E-3</v>
      </c>
      <c r="Q165">
        <f t="shared" si="50"/>
        <v>14063.841316823609</v>
      </c>
      <c r="R165">
        <f t="shared" si="51"/>
        <v>96.966772489132111</v>
      </c>
      <c r="S165">
        <f t="shared" si="45"/>
        <v>0.71662688275611763</v>
      </c>
      <c r="T165" t="str">
        <f t="shared" si="39"/>
        <v>-1000</v>
      </c>
      <c r="U165" t="str">
        <f t="shared" si="40"/>
        <v>-1000</v>
      </c>
      <c r="V165" t="str">
        <f t="shared" si="41"/>
        <v>-1000</v>
      </c>
      <c r="W165" t="str">
        <f t="shared" si="42"/>
        <v>-1000</v>
      </c>
      <c r="X165" t="str">
        <f t="shared" si="46"/>
        <v>-1000</v>
      </c>
      <c r="Y165">
        <f t="shared" si="52"/>
        <v>1.9715000000000002E-3</v>
      </c>
      <c r="Z165">
        <f t="shared" si="53"/>
        <v>-3.6299999999999999E-4</v>
      </c>
      <c r="AK165" s="1"/>
      <c r="AP165" s="1"/>
    </row>
    <row r="166" spans="1:42" x14ac:dyDescent="0.35">
      <c r="A166">
        <v>2.6</v>
      </c>
      <c r="B166">
        <v>156</v>
      </c>
      <c r="C166">
        <v>10</v>
      </c>
      <c r="D166">
        <v>13434.21</v>
      </c>
      <c r="E166">
        <v>0.52769999999999995</v>
      </c>
      <c r="F166">
        <v>14711.8</v>
      </c>
      <c r="G166">
        <v>166</v>
      </c>
      <c r="H166">
        <v>-1472</v>
      </c>
      <c r="I166">
        <v>1371</v>
      </c>
      <c r="J166">
        <v>-2831</v>
      </c>
      <c r="K166" t="s">
        <v>38</v>
      </c>
      <c r="L166">
        <f t="shared" si="47"/>
        <v>1.4920000000000001E-3</v>
      </c>
      <c r="M166">
        <f t="shared" si="48"/>
        <v>-3.6499999999999998E-4</v>
      </c>
      <c r="N166">
        <f t="shared" si="49"/>
        <v>2.431E-3</v>
      </c>
      <c r="O166" t="e">
        <f t="shared" si="43"/>
        <v>#VALUE!</v>
      </c>
      <c r="P166">
        <f t="shared" si="44"/>
        <v>8.6139043337671341E-3</v>
      </c>
      <c r="Q166">
        <f t="shared" si="50"/>
        <v>14071.785906460476</v>
      </c>
      <c r="R166">
        <f t="shared" si="51"/>
        <v>97.021548506472129</v>
      </c>
      <c r="S166">
        <f t="shared" si="45"/>
        <v>0.71703170149503748</v>
      </c>
      <c r="T166" t="str">
        <f t="shared" si="39"/>
        <v>-1000</v>
      </c>
      <c r="U166" t="str">
        <f t="shared" si="40"/>
        <v>-1000</v>
      </c>
      <c r="V166" t="str">
        <f t="shared" si="41"/>
        <v>-1000</v>
      </c>
      <c r="W166" t="str">
        <f t="shared" si="42"/>
        <v>-1000</v>
      </c>
      <c r="X166" t="str">
        <f t="shared" si="46"/>
        <v>-1000</v>
      </c>
      <c r="Y166">
        <f t="shared" si="52"/>
        <v>1.9615000000000001E-3</v>
      </c>
      <c r="Z166">
        <f t="shared" si="53"/>
        <v>-3.6499999999999998E-4</v>
      </c>
      <c r="AK166" s="1"/>
      <c r="AP166" s="1"/>
    </row>
    <row r="167" spans="1:42" x14ac:dyDescent="0.35">
      <c r="A167">
        <v>2.6166700000000001</v>
      </c>
      <c r="B167">
        <v>157.00020000000001</v>
      </c>
      <c r="C167">
        <v>10</v>
      </c>
      <c r="D167">
        <v>13552.01</v>
      </c>
      <c r="E167">
        <v>0.52800000000000002</v>
      </c>
      <c r="F167">
        <v>14840.8</v>
      </c>
      <c r="G167">
        <v>167</v>
      </c>
      <c r="H167">
        <v>-1500</v>
      </c>
      <c r="I167">
        <v>1370</v>
      </c>
      <c r="J167">
        <v>-2862</v>
      </c>
      <c r="K167" t="s">
        <v>38</v>
      </c>
      <c r="L167">
        <f t="shared" si="47"/>
        <v>1.5200000000000001E-3</v>
      </c>
      <c r="M167">
        <f t="shared" si="48"/>
        <v>-3.6400000000000001E-4</v>
      </c>
      <c r="N167">
        <f t="shared" si="49"/>
        <v>2.4620000000000002E-3</v>
      </c>
      <c r="O167" t="e">
        <f t="shared" si="43"/>
        <v>#VALUE!</v>
      </c>
      <c r="P167">
        <f t="shared" si="44"/>
        <v>8.694033676406818E-3</v>
      </c>
      <c r="Q167">
        <f t="shared" si="50"/>
        <v>14223.554963661332</v>
      </c>
      <c r="R167">
        <f t="shared" si="51"/>
        <v>98.067959320485016</v>
      </c>
      <c r="S167">
        <f t="shared" si="45"/>
        <v>0.72476513533509224</v>
      </c>
      <c r="T167" t="str">
        <f t="shared" si="39"/>
        <v>-1000</v>
      </c>
      <c r="U167" t="str">
        <f t="shared" si="40"/>
        <v>-1000</v>
      </c>
      <c r="V167" t="str">
        <f t="shared" si="41"/>
        <v>-1000</v>
      </c>
      <c r="W167" t="str">
        <f t="shared" si="42"/>
        <v>-1000</v>
      </c>
      <c r="X167" t="str">
        <f t="shared" si="46"/>
        <v>-1000</v>
      </c>
      <c r="Y167">
        <f t="shared" si="52"/>
        <v>1.9910000000000001E-3</v>
      </c>
      <c r="Z167">
        <f t="shared" si="53"/>
        <v>-3.6400000000000001E-4</v>
      </c>
      <c r="AK167" s="1"/>
      <c r="AP167" s="1"/>
    </row>
    <row r="168" spans="1:42" x14ac:dyDescent="0.35">
      <c r="A168">
        <v>2.6333299999999999</v>
      </c>
      <c r="B168">
        <v>157.99979999999999</v>
      </c>
      <c r="C168">
        <v>10</v>
      </c>
      <c r="D168">
        <v>13621.22</v>
      </c>
      <c r="E168">
        <v>0.52800000000000002</v>
      </c>
      <c r="F168">
        <v>14916.6</v>
      </c>
      <c r="G168">
        <v>168</v>
      </c>
      <c r="H168">
        <v>-1506</v>
      </c>
      <c r="I168">
        <v>1372</v>
      </c>
      <c r="J168">
        <v>-2876</v>
      </c>
      <c r="K168" t="s">
        <v>38</v>
      </c>
      <c r="L168">
        <f t="shared" si="47"/>
        <v>1.526E-3</v>
      </c>
      <c r="M168">
        <f t="shared" si="48"/>
        <v>-3.6600000000000001E-4</v>
      </c>
      <c r="N168">
        <f t="shared" si="49"/>
        <v>2.4759999999999999E-3</v>
      </c>
      <c r="O168" t="e">
        <f t="shared" si="43"/>
        <v>#VALUE!</v>
      </c>
      <c r="P168">
        <f t="shared" si="44"/>
        <v>8.694033676406818E-3</v>
      </c>
      <c r="Q168">
        <f t="shared" si="50"/>
        <v>14184.745186699622</v>
      </c>
      <c r="R168">
        <f t="shared" si="51"/>
        <v>97.800375327732027</v>
      </c>
      <c r="S168">
        <f t="shared" si="45"/>
        <v>0.72278757253002412</v>
      </c>
      <c r="T168" t="str">
        <f t="shared" si="39"/>
        <v>-1000</v>
      </c>
      <c r="U168" t="str">
        <f t="shared" si="40"/>
        <v>-1000</v>
      </c>
      <c r="V168" t="str">
        <f t="shared" si="41"/>
        <v>-1000</v>
      </c>
      <c r="W168" t="str">
        <f t="shared" si="42"/>
        <v>-1000</v>
      </c>
      <c r="X168" t="str">
        <f t="shared" si="46"/>
        <v>-1000</v>
      </c>
      <c r="Y168">
        <f t="shared" si="52"/>
        <v>2.0010000000000002E-3</v>
      </c>
      <c r="Z168">
        <f t="shared" si="53"/>
        <v>-3.6600000000000001E-4</v>
      </c>
      <c r="AK168" s="1"/>
      <c r="AP168" s="1"/>
    </row>
    <row r="169" spans="1:42" x14ac:dyDescent="0.35">
      <c r="A169">
        <v>2.65</v>
      </c>
      <c r="B169">
        <v>159</v>
      </c>
      <c r="C169">
        <v>10</v>
      </c>
      <c r="D169">
        <v>13643.87</v>
      </c>
      <c r="E169">
        <v>0.5282</v>
      </c>
      <c r="F169">
        <v>14941.4</v>
      </c>
      <c r="G169">
        <v>169</v>
      </c>
      <c r="H169">
        <v>-1521</v>
      </c>
      <c r="I169">
        <v>1374</v>
      </c>
      <c r="J169">
        <v>-2882</v>
      </c>
      <c r="K169" t="s">
        <v>38</v>
      </c>
      <c r="L169">
        <f t="shared" si="47"/>
        <v>1.5410000000000001E-3</v>
      </c>
      <c r="M169">
        <f t="shared" si="48"/>
        <v>-3.68E-4</v>
      </c>
      <c r="N169">
        <f t="shared" si="49"/>
        <v>2.4819999999999998E-3</v>
      </c>
      <c r="O169" t="e">
        <f t="shared" si="43"/>
        <v>#VALUE!</v>
      </c>
      <c r="P169">
        <f t="shared" si="44"/>
        <v>8.8142276903663466E-3</v>
      </c>
      <c r="Q169">
        <f t="shared" si="50"/>
        <v>14361.443818278234</v>
      </c>
      <c r="R169">
        <f t="shared" si="51"/>
        <v>99.018669506501539</v>
      </c>
      <c r="S169">
        <f t="shared" si="45"/>
        <v>0.73179129965427558</v>
      </c>
      <c r="T169" t="str">
        <f t="shared" si="39"/>
        <v>-1000</v>
      </c>
      <c r="U169" t="str">
        <f t="shared" si="40"/>
        <v>-1000</v>
      </c>
      <c r="V169" t="str">
        <f t="shared" si="41"/>
        <v>-1000</v>
      </c>
      <c r="W169" t="str">
        <f t="shared" si="42"/>
        <v>-1000</v>
      </c>
      <c r="X169" t="str">
        <f t="shared" si="46"/>
        <v>-1000</v>
      </c>
      <c r="Y169">
        <f t="shared" si="52"/>
        <v>2.0114999999999998E-3</v>
      </c>
      <c r="Z169">
        <f t="shared" si="53"/>
        <v>-3.68E-4</v>
      </c>
      <c r="AK169" s="1"/>
      <c r="AP169" s="1"/>
    </row>
    <row r="170" spans="1:42" x14ac:dyDescent="0.35">
      <c r="A170">
        <v>2.6666699999999999</v>
      </c>
      <c r="B170">
        <v>160.00020000000001</v>
      </c>
      <c r="C170">
        <v>10</v>
      </c>
      <c r="D170">
        <v>13739.39</v>
      </c>
      <c r="E170">
        <v>0.5282</v>
      </c>
      <c r="F170">
        <v>15046</v>
      </c>
      <c r="G170">
        <v>170</v>
      </c>
      <c r="H170">
        <v>-1531</v>
      </c>
      <c r="I170">
        <v>1374</v>
      </c>
      <c r="J170">
        <v>-2901</v>
      </c>
      <c r="K170" t="s">
        <v>38</v>
      </c>
      <c r="L170">
        <f t="shared" si="47"/>
        <v>1.5510000000000001E-3</v>
      </c>
      <c r="M170">
        <f t="shared" si="48"/>
        <v>-3.68E-4</v>
      </c>
      <c r="N170">
        <f t="shared" si="49"/>
        <v>2.5010000000000002E-3</v>
      </c>
      <c r="O170" t="e">
        <f t="shared" si="43"/>
        <v>#VALUE!</v>
      </c>
      <c r="P170">
        <f t="shared" si="44"/>
        <v>8.8142276903663466E-3</v>
      </c>
      <c r="Q170">
        <f t="shared" si="50"/>
        <v>14368.201285325684</v>
      </c>
      <c r="R170">
        <f t="shared" si="51"/>
        <v>99.065260601710278</v>
      </c>
      <c r="S170">
        <f t="shared" si="45"/>
        <v>0.732135628236805</v>
      </c>
      <c r="T170" t="str">
        <f t="shared" si="39"/>
        <v>-1000</v>
      </c>
      <c r="U170" t="str">
        <f t="shared" si="40"/>
        <v>-1000</v>
      </c>
      <c r="V170" t="str">
        <f t="shared" si="41"/>
        <v>-1000</v>
      </c>
      <c r="W170" t="str">
        <f t="shared" si="42"/>
        <v>-1000</v>
      </c>
      <c r="X170" t="str">
        <f t="shared" si="46"/>
        <v>-1000</v>
      </c>
      <c r="Y170">
        <f t="shared" si="52"/>
        <v>2.026E-3</v>
      </c>
      <c r="Z170">
        <f t="shared" si="53"/>
        <v>-3.68E-4</v>
      </c>
      <c r="AK170" s="1"/>
      <c r="AP170" s="1"/>
    </row>
    <row r="171" spans="1:42" x14ac:dyDescent="0.35">
      <c r="A171">
        <v>2.6833300000000002</v>
      </c>
      <c r="B171">
        <v>160.99980000000002</v>
      </c>
      <c r="C171">
        <v>10</v>
      </c>
      <c r="D171">
        <v>13812.89</v>
      </c>
      <c r="E171">
        <v>0.52849999999999997</v>
      </c>
      <c r="F171">
        <v>15126.5</v>
      </c>
      <c r="G171">
        <v>171</v>
      </c>
      <c r="H171">
        <v>-1554</v>
      </c>
      <c r="I171">
        <v>1377</v>
      </c>
      <c r="J171">
        <v>-2920</v>
      </c>
      <c r="K171" t="s">
        <v>38</v>
      </c>
      <c r="L171">
        <f t="shared" si="47"/>
        <v>1.5740000000000001E-3</v>
      </c>
      <c r="M171">
        <f t="shared" si="48"/>
        <v>-3.7100000000000002E-4</v>
      </c>
      <c r="N171">
        <f t="shared" si="49"/>
        <v>2.5200000000000001E-3</v>
      </c>
      <c r="O171" t="e">
        <f t="shared" si="43"/>
        <v>#VALUE!</v>
      </c>
      <c r="P171">
        <f t="shared" si="44"/>
        <v>8.8943570330060305E-3</v>
      </c>
      <c r="Q171">
        <f t="shared" si="50"/>
        <v>14465.727971902408</v>
      </c>
      <c r="R171">
        <f t="shared" si="51"/>
        <v>99.737683435263705</v>
      </c>
      <c r="S171">
        <f t="shared" si="45"/>
        <v>0.73710512723871757</v>
      </c>
      <c r="T171" t="str">
        <f t="shared" si="39"/>
        <v>-1000</v>
      </c>
      <c r="U171" t="str">
        <f t="shared" si="40"/>
        <v>-1000</v>
      </c>
      <c r="V171" t="str">
        <f t="shared" si="41"/>
        <v>-1000</v>
      </c>
      <c r="W171" t="str">
        <f t="shared" si="42"/>
        <v>-1000</v>
      </c>
      <c r="X171" t="str">
        <f t="shared" si="46"/>
        <v>-1000</v>
      </c>
      <c r="Y171">
        <f t="shared" si="52"/>
        <v>2.0470000000000002E-3</v>
      </c>
      <c r="Z171">
        <f t="shared" si="53"/>
        <v>-3.7100000000000002E-4</v>
      </c>
      <c r="AK171" s="1"/>
      <c r="AP171" s="1"/>
    </row>
    <row r="172" spans="1:42" x14ac:dyDescent="0.35">
      <c r="A172">
        <v>2.7</v>
      </c>
      <c r="B172">
        <v>162</v>
      </c>
      <c r="C172">
        <v>10</v>
      </c>
      <c r="D172">
        <v>13935.71</v>
      </c>
      <c r="E172">
        <v>0.52869999999999995</v>
      </c>
      <c r="F172">
        <v>15261</v>
      </c>
      <c r="G172">
        <v>172</v>
      </c>
      <c r="H172">
        <v>-1567</v>
      </c>
      <c r="I172">
        <v>1379</v>
      </c>
      <c r="J172">
        <v>-2943</v>
      </c>
      <c r="K172" t="s">
        <v>38</v>
      </c>
      <c r="L172">
        <f t="shared" si="47"/>
        <v>1.5870000000000001E-3</v>
      </c>
      <c r="M172">
        <f t="shared" si="48"/>
        <v>-3.7300000000000001E-4</v>
      </c>
      <c r="N172">
        <f t="shared" si="49"/>
        <v>2.5430000000000001E-3</v>
      </c>
      <c r="O172" t="e">
        <f t="shared" si="43"/>
        <v>#VALUE!</v>
      </c>
      <c r="P172">
        <f t="shared" si="44"/>
        <v>8.8943570330060305E-3</v>
      </c>
      <c r="Q172">
        <f t="shared" si="50"/>
        <v>14455.957039820281</v>
      </c>
      <c r="R172">
        <f t="shared" si="51"/>
        <v>99.670315230029402</v>
      </c>
      <c r="S172">
        <f t="shared" si="45"/>
        <v>0.73660724672073552</v>
      </c>
      <c r="T172" t="str">
        <f t="shared" si="39"/>
        <v>-1000</v>
      </c>
      <c r="U172" t="str">
        <f t="shared" si="40"/>
        <v>-1000</v>
      </c>
      <c r="V172" t="str">
        <f t="shared" si="41"/>
        <v>-1000</v>
      </c>
      <c r="W172" t="str">
        <f t="shared" si="42"/>
        <v>-1000</v>
      </c>
      <c r="X172" t="str">
        <f t="shared" si="46"/>
        <v>-1000</v>
      </c>
      <c r="Y172">
        <f t="shared" si="52"/>
        <v>2.065E-3</v>
      </c>
      <c r="Z172">
        <f t="shared" si="53"/>
        <v>-3.7300000000000001E-4</v>
      </c>
      <c r="AK172" s="1"/>
      <c r="AP172" s="1"/>
    </row>
    <row r="173" spans="1:42" x14ac:dyDescent="0.35">
      <c r="A173">
        <v>2.7166700000000001</v>
      </c>
      <c r="B173">
        <v>163.00020000000001</v>
      </c>
      <c r="C173">
        <v>10</v>
      </c>
      <c r="D173">
        <v>13908.96</v>
      </c>
      <c r="E173">
        <v>0.52869999999999995</v>
      </c>
      <c r="F173">
        <v>15231.7</v>
      </c>
      <c r="G173">
        <v>173</v>
      </c>
      <c r="H173">
        <v>-1575</v>
      </c>
      <c r="I173">
        <v>1378</v>
      </c>
      <c r="J173">
        <v>-2941</v>
      </c>
      <c r="K173" t="s">
        <v>38</v>
      </c>
      <c r="L173">
        <f t="shared" si="47"/>
        <v>1.5950000000000001E-3</v>
      </c>
      <c r="M173">
        <f t="shared" si="48"/>
        <v>-3.7199999999999999E-4</v>
      </c>
      <c r="N173">
        <f t="shared" si="49"/>
        <v>2.5409999999999999E-3</v>
      </c>
      <c r="O173" t="e">
        <f t="shared" si="43"/>
        <v>#VALUE!</v>
      </c>
      <c r="P173">
        <f t="shared" si="44"/>
        <v>9.0145510469656041E-3</v>
      </c>
      <c r="Q173">
        <f t="shared" si="50"/>
        <v>14610.009025077708</v>
      </c>
      <c r="R173">
        <f t="shared" si="51"/>
        <v>100.73246627891011</v>
      </c>
      <c r="S173">
        <f t="shared" si="45"/>
        <v>0.74445700778461787</v>
      </c>
      <c r="T173" t="str">
        <f t="shared" si="39"/>
        <v>-1000</v>
      </c>
      <c r="U173" t="str">
        <f t="shared" si="40"/>
        <v>-1000</v>
      </c>
      <c r="V173" t="str">
        <f t="shared" si="41"/>
        <v>-1000</v>
      </c>
      <c r="W173" t="str">
        <f t="shared" si="42"/>
        <v>-1000</v>
      </c>
      <c r="X173" t="str">
        <f t="shared" si="46"/>
        <v>-1000</v>
      </c>
      <c r="Y173">
        <f t="shared" si="52"/>
        <v>2.068E-3</v>
      </c>
      <c r="Z173">
        <f t="shared" si="53"/>
        <v>-3.7199999999999999E-4</v>
      </c>
      <c r="AK173" s="1"/>
      <c r="AP173" s="1"/>
    </row>
    <row r="174" spans="1:42" x14ac:dyDescent="0.35">
      <c r="A174">
        <v>2.73333</v>
      </c>
      <c r="B174">
        <v>163.99979999999999</v>
      </c>
      <c r="C174">
        <v>10</v>
      </c>
      <c r="D174">
        <v>14063.65</v>
      </c>
      <c r="E174">
        <v>0.52869999999999995</v>
      </c>
      <c r="F174">
        <v>15401.1</v>
      </c>
      <c r="G174">
        <v>174</v>
      </c>
      <c r="H174">
        <v>-1592</v>
      </c>
      <c r="I174">
        <v>1380</v>
      </c>
      <c r="J174">
        <v>-2973</v>
      </c>
      <c r="K174" t="s">
        <v>38</v>
      </c>
      <c r="L174">
        <f t="shared" si="47"/>
        <v>1.6119999999999999E-3</v>
      </c>
      <c r="M174">
        <f t="shared" si="48"/>
        <v>-3.7399999999999998E-4</v>
      </c>
      <c r="N174">
        <f t="shared" si="49"/>
        <v>2.5730000000000002E-3</v>
      </c>
      <c r="O174" t="e">
        <f t="shared" si="43"/>
        <v>#VALUE!</v>
      </c>
      <c r="P174">
        <f t="shared" si="44"/>
        <v>9.0145510469656041E-3</v>
      </c>
      <c r="Q174">
        <f t="shared" si="50"/>
        <v>14616.583857880632</v>
      </c>
      <c r="R174">
        <f t="shared" si="51"/>
        <v>100.77779815532944</v>
      </c>
      <c r="S174">
        <f t="shared" si="45"/>
        <v>0.74479203018924112</v>
      </c>
      <c r="T174" t="str">
        <f t="shared" si="39"/>
        <v>-1000</v>
      </c>
      <c r="U174" t="str">
        <f t="shared" si="40"/>
        <v>-1000</v>
      </c>
      <c r="V174" t="str">
        <f t="shared" si="41"/>
        <v>-1000</v>
      </c>
      <c r="W174" t="str">
        <f t="shared" si="42"/>
        <v>-1000</v>
      </c>
      <c r="X174" t="str">
        <f t="shared" si="46"/>
        <v>-1000</v>
      </c>
      <c r="Y174">
        <f t="shared" si="52"/>
        <v>2.0925000000000002E-3</v>
      </c>
      <c r="Z174">
        <f t="shared" si="53"/>
        <v>-3.7399999999999998E-4</v>
      </c>
      <c r="AK174" s="1"/>
      <c r="AP174" s="1"/>
    </row>
    <row r="175" spans="1:42" x14ac:dyDescent="0.35">
      <c r="A175">
        <v>2.75</v>
      </c>
      <c r="B175">
        <v>165</v>
      </c>
      <c r="C175">
        <v>10</v>
      </c>
      <c r="D175">
        <v>14071.59</v>
      </c>
      <c r="E175">
        <v>0.52900000000000003</v>
      </c>
      <c r="F175">
        <v>15409.8</v>
      </c>
      <c r="G175">
        <v>175</v>
      </c>
      <c r="H175">
        <v>-1606</v>
      </c>
      <c r="I175">
        <v>1381</v>
      </c>
      <c r="J175">
        <v>-2978</v>
      </c>
      <c r="K175" t="s">
        <v>38</v>
      </c>
      <c r="L175">
        <f t="shared" si="47"/>
        <v>1.6260000000000001E-3</v>
      </c>
      <c r="M175">
        <f t="shared" si="48"/>
        <v>-3.7500000000000001E-4</v>
      </c>
      <c r="N175">
        <f t="shared" si="49"/>
        <v>2.578E-3</v>
      </c>
      <c r="O175" t="e">
        <f t="shared" si="43"/>
        <v>#VALUE!</v>
      </c>
      <c r="P175">
        <f t="shared" si="44"/>
        <v>9.0946803896052881E-3</v>
      </c>
      <c r="Q175">
        <f t="shared" si="50"/>
        <v>14700.960878851505</v>
      </c>
      <c r="R175">
        <f t="shared" si="51"/>
        <v>101.35955723604418</v>
      </c>
      <c r="S175">
        <f t="shared" si="45"/>
        <v>0.74909148438190698</v>
      </c>
      <c r="T175" t="str">
        <f t="shared" si="39"/>
        <v>-1000</v>
      </c>
      <c r="U175" t="str">
        <f t="shared" si="40"/>
        <v>-1000</v>
      </c>
      <c r="V175" t="str">
        <f t="shared" si="41"/>
        <v>-1000</v>
      </c>
      <c r="W175" t="str">
        <f t="shared" si="42"/>
        <v>-1000</v>
      </c>
      <c r="X175" t="str">
        <f t="shared" si="46"/>
        <v>-1000</v>
      </c>
      <c r="Y175">
        <f t="shared" si="52"/>
        <v>2.1020000000000001E-3</v>
      </c>
      <c r="Z175">
        <f t="shared" si="53"/>
        <v>-3.7500000000000001E-4</v>
      </c>
      <c r="AK175" s="1"/>
      <c r="AP175" s="1"/>
    </row>
    <row r="176" spans="1:42" x14ac:dyDescent="0.35">
      <c r="A176">
        <v>2.76667</v>
      </c>
      <c r="B176">
        <v>166.00020000000001</v>
      </c>
      <c r="C176">
        <v>10</v>
      </c>
      <c r="D176">
        <v>14223.36</v>
      </c>
      <c r="E176">
        <v>0.5292</v>
      </c>
      <c r="F176">
        <v>15576</v>
      </c>
      <c r="G176">
        <v>176</v>
      </c>
      <c r="H176">
        <v>-1627</v>
      </c>
      <c r="I176">
        <v>1384</v>
      </c>
      <c r="J176">
        <v>-3011</v>
      </c>
      <c r="K176" t="s">
        <v>38</v>
      </c>
      <c r="L176">
        <f t="shared" si="47"/>
        <v>1.647E-3</v>
      </c>
      <c r="M176">
        <f t="shared" si="48"/>
        <v>-3.7800000000000003E-4</v>
      </c>
      <c r="N176">
        <f t="shared" si="49"/>
        <v>2.611E-3</v>
      </c>
      <c r="O176" t="e">
        <f t="shared" si="43"/>
        <v>#VALUE!</v>
      </c>
      <c r="P176">
        <f t="shared" si="44"/>
        <v>9.0946803896052881E-3</v>
      </c>
      <c r="Q176">
        <f t="shared" si="50"/>
        <v>14729.269186752988</v>
      </c>
      <c r="R176">
        <f t="shared" si="51"/>
        <v>101.55473614840518</v>
      </c>
      <c r="S176">
        <f t="shared" si="45"/>
        <v>0.75053394195736844</v>
      </c>
      <c r="T176" t="str">
        <f t="shared" si="39"/>
        <v>-1000</v>
      </c>
      <c r="U176" t="str">
        <f t="shared" si="40"/>
        <v>-1000</v>
      </c>
      <c r="V176" t="str">
        <f t="shared" si="41"/>
        <v>-1000</v>
      </c>
      <c r="W176" t="str">
        <f t="shared" si="42"/>
        <v>-1000</v>
      </c>
      <c r="X176" t="str">
        <f t="shared" si="46"/>
        <v>-1000</v>
      </c>
      <c r="Y176">
        <f t="shared" si="52"/>
        <v>2.1289999999999998E-3</v>
      </c>
      <c r="Z176">
        <f t="shared" si="53"/>
        <v>-3.7800000000000003E-4</v>
      </c>
      <c r="AK176" s="1"/>
      <c r="AP176" s="1"/>
    </row>
    <row r="177" spans="1:42" x14ac:dyDescent="0.35">
      <c r="A177">
        <v>2.7833299999999999</v>
      </c>
      <c r="B177">
        <v>166.99979999999999</v>
      </c>
      <c r="C177">
        <v>10</v>
      </c>
      <c r="D177">
        <v>14184.55</v>
      </c>
      <c r="E177">
        <v>0.5292</v>
      </c>
      <c r="F177">
        <v>15533.5</v>
      </c>
      <c r="G177">
        <v>177</v>
      </c>
      <c r="H177">
        <v>-1630</v>
      </c>
      <c r="I177">
        <v>1382</v>
      </c>
      <c r="J177">
        <v>-3003</v>
      </c>
      <c r="K177" t="s">
        <v>38</v>
      </c>
      <c r="L177">
        <f t="shared" si="47"/>
        <v>1.65E-3</v>
      </c>
      <c r="M177">
        <f t="shared" si="48"/>
        <v>-3.7599999999999998E-4</v>
      </c>
      <c r="N177">
        <f t="shared" si="49"/>
        <v>2.6029999999999998E-3</v>
      </c>
      <c r="O177" t="e">
        <f t="shared" si="43"/>
        <v>#VALUE!</v>
      </c>
      <c r="P177">
        <f t="shared" si="44"/>
        <v>9.2148744035648166E-3</v>
      </c>
      <c r="Q177">
        <f t="shared" si="50"/>
        <v>14852.273350441046</v>
      </c>
      <c r="R177">
        <f t="shared" si="51"/>
        <v>102.40282000308349</v>
      </c>
      <c r="S177">
        <f t="shared" si="45"/>
        <v>0.75680165277719624</v>
      </c>
      <c r="T177" t="str">
        <f t="shared" si="39"/>
        <v>-1000</v>
      </c>
      <c r="U177" t="str">
        <f t="shared" si="40"/>
        <v>-1000</v>
      </c>
      <c r="V177" t="str">
        <f t="shared" si="41"/>
        <v>-1000</v>
      </c>
      <c r="W177" t="str">
        <f t="shared" si="42"/>
        <v>-1000</v>
      </c>
      <c r="X177" t="str">
        <f t="shared" si="46"/>
        <v>-1000</v>
      </c>
      <c r="Y177">
        <f t="shared" si="52"/>
        <v>2.1264999999999999E-3</v>
      </c>
      <c r="Z177">
        <f t="shared" si="53"/>
        <v>-3.7599999999999998E-4</v>
      </c>
      <c r="AK177" s="1"/>
      <c r="AP177" s="1"/>
    </row>
    <row r="178" spans="1:42" x14ac:dyDescent="0.35">
      <c r="A178">
        <v>2.8</v>
      </c>
      <c r="B178">
        <v>168</v>
      </c>
      <c r="C178">
        <v>10</v>
      </c>
      <c r="D178">
        <v>14361.25</v>
      </c>
      <c r="E178">
        <v>0.52949999999999997</v>
      </c>
      <c r="F178">
        <v>15727</v>
      </c>
      <c r="G178">
        <v>178</v>
      </c>
      <c r="H178">
        <v>-1653</v>
      </c>
      <c r="I178">
        <v>1386</v>
      </c>
      <c r="J178">
        <v>-3041</v>
      </c>
      <c r="K178" t="s">
        <v>38</v>
      </c>
      <c r="L178">
        <f t="shared" si="47"/>
        <v>1.673E-3</v>
      </c>
      <c r="M178">
        <f t="shared" si="48"/>
        <v>-3.8000000000000002E-4</v>
      </c>
      <c r="N178">
        <f t="shared" si="49"/>
        <v>2.6410000000000001E-3</v>
      </c>
      <c r="O178" t="e">
        <f t="shared" si="43"/>
        <v>#VALUE!</v>
      </c>
      <c r="P178">
        <f t="shared" si="44"/>
        <v>9.2148744035648166E-3</v>
      </c>
      <c r="Q178">
        <f t="shared" si="50"/>
        <v>14901.128010851669</v>
      </c>
      <c r="R178">
        <f t="shared" si="51"/>
        <v>102.7396610292549</v>
      </c>
      <c r="S178">
        <f t="shared" si="45"/>
        <v>0.75929105536710551</v>
      </c>
      <c r="T178" t="str">
        <f t="shared" si="39"/>
        <v>-1000</v>
      </c>
      <c r="U178" t="str">
        <f t="shared" si="40"/>
        <v>-1000</v>
      </c>
      <c r="V178" t="str">
        <f t="shared" si="41"/>
        <v>-1000</v>
      </c>
      <c r="W178" t="str">
        <f t="shared" si="42"/>
        <v>-1000</v>
      </c>
      <c r="X178" t="str">
        <f t="shared" si="46"/>
        <v>-1000</v>
      </c>
      <c r="Y178">
        <f t="shared" si="52"/>
        <v>2.1570000000000001E-3</v>
      </c>
      <c r="Z178">
        <f t="shared" si="53"/>
        <v>-3.8000000000000002E-4</v>
      </c>
      <c r="AK178" s="1"/>
      <c r="AP178" s="1"/>
    </row>
    <row r="179" spans="1:42" x14ac:dyDescent="0.35">
      <c r="A179">
        <v>2.8166699999999998</v>
      </c>
      <c r="B179">
        <v>169.00019999999998</v>
      </c>
      <c r="C179">
        <v>10</v>
      </c>
      <c r="D179">
        <v>14368</v>
      </c>
      <c r="E179">
        <v>0.52949999999999997</v>
      </c>
      <c r="F179">
        <v>15734.4</v>
      </c>
      <c r="G179">
        <v>179</v>
      </c>
      <c r="H179">
        <v>-1664</v>
      </c>
      <c r="I179">
        <v>1387</v>
      </c>
      <c r="J179">
        <v>-3043</v>
      </c>
      <c r="K179" t="s">
        <v>38</v>
      </c>
      <c r="L179">
        <f t="shared" si="47"/>
        <v>1.684E-3</v>
      </c>
      <c r="M179">
        <f t="shared" si="48"/>
        <v>-3.8099999999999999E-4</v>
      </c>
      <c r="N179">
        <f t="shared" si="49"/>
        <v>2.643E-3</v>
      </c>
      <c r="O179" t="e">
        <f t="shared" si="43"/>
        <v>#VALUE!</v>
      </c>
      <c r="P179">
        <f t="shared" si="44"/>
        <v>9.2950037462045023E-3</v>
      </c>
      <c r="Q179">
        <f t="shared" si="50"/>
        <v>14933.362955010454</v>
      </c>
      <c r="R179">
        <f t="shared" si="51"/>
        <v>102.96191314558855</v>
      </c>
      <c r="S179">
        <f t="shared" si="45"/>
        <v>0.76093359576755026</v>
      </c>
      <c r="T179" t="str">
        <f t="shared" si="39"/>
        <v>-1000</v>
      </c>
      <c r="U179" t="str">
        <f t="shared" si="40"/>
        <v>-1000</v>
      </c>
      <c r="V179" t="str">
        <f t="shared" si="41"/>
        <v>-1000</v>
      </c>
      <c r="W179" t="str">
        <f t="shared" si="42"/>
        <v>-1000</v>
      </c>
      <c r="X179" t="str">
        <f t="shared" si="46"/>
        <v>-1000</v>
      </c>
      <c r="Y179">
        <f t="shared" si="52"/>
        <v>2.1635000000000001E-3</v>
      </c>
      <c r="Z179">
        <f t="shared" si="53"/>
        <v>-3.8099999999999999E-4</v>
      </c>
      <c r="AK179" s="1"/>
      <c r="AP179" s="1"/>
    </row>
    <row r="180" spans="1:42" x14ac:dyDescent="0.35">
      <c r="A180">
        <v>2.8333300000000001</v>
      </c>
      <c r="B180">
        <v>169.99979999999999</v>
      </c>
      <c r="C180">
        <v>10</v>
      </c>
      <c r="D180">
        <v>14465.53</v>
      </c>
      <c r="E180">
        <v>0.52969999999999995</v>
      </c>
      <c r="F180">
        <v>15841.2</v>
      </c>
      <c r="G180">
        <v>180</v>
      </c>
      <c r="H180">
        <v>-1689</v>
      </c>
      <c r="I180">
        <v>1391</v>
      </c>
      <c r="J180">
        <v>-3068</v>
      </c>
      <c r="K180" t="s">
        <v>38</v>
      </c>
      <c r="L180">
        <f t="shared" si="47"/>
        <v>1.709E-3</v>
      </c>
      <c r="M180">
        <f t="shared" si="48"/>
        <v>-3.8499999999999998E-4</v>
      </c>
      <c r="N180">
        <f t="shared" si="49"/>
        <v>2.6679999999999998E-3</v>
      </c>
      <c r="O180" t="e">
        <f t="shared" si="43"/>
        <v>#VALUE!</v>
      </c>
      <c r="P180">
        <f t="shared" si="44"/>
        <v>9.2950037462045023E-3</v>
      </c>
      <c r="Q180">
        <f t="shared" si="50"/>
        <v>15011.895680156505</v>
      </c>
      <c r="R180">
        <f t="shared" si="51"/>
        <v>103.50337722504169</v>
      </c>
      <c r="S180">
        <f t="shared" si="45"/>
        <v>0.76493525226721759</v>
      </c>
      <c r="T180" t="str">
        <f t="shared" si="39"/>
        <v>-1000</v>
      </c>
      <c r="U180" t="str">
        <f t="shared" si="40"/>
        <v>-1000</v>
      </c>
      <c r="V180" t="str">
        <f t="shared" si="41"/>
        <v>-1000</v>
      </c>
      <c r="W180" t="str">
        <f t="shared" si="42"/>
        <v>-1000</v>
      </c>
      <c r="X180" t="str">
        <f t="shared" si="46"/>
        <v>-1000</v>
      </c>
      <c r="Y180">
        <f t="shared" si="52"/>
        <v>2.1884999999999999E-3</v>
      </c>
      <c r="Z180">
        <f t="shared" si="53"/>
        <v>-3.8499999999999998E-4</v>
      </c>
      <c r="AK180" s="1"/>
      <c r="AP180" s="1"/>
    </row>
    <row r="181" spans="1:42" x14ac:dyDescent="0.35">
      <c r="A181">
        <v>2.85</v>
      </c>
      <c r="B181">
        <v>171</v>
      </c>
      <c r="C181">
        <v>10</v>
      </c>
      <c r="D181">
        <v>14455.76</v>
      </c>
      <c r="E181">
        <v>0.52969999999999995</v>
      </c>
      <c r="F181">
        <v>15830.5</v>
      </c>
      <c r="G181">
        <v>181</v>
      </c>
      <c r="H181">
        <v>-1691</v>
      </c>
      <c r="I181">
        <v>1391</v>
      </c>
      <c r="J181">
        <v>-3055</v>
      </c>
      <c r="K181" t="s">
        <v>38</v>
      </c>
      <c r="L181">
        <f t="shared" si="47"/>
        <v>1.7110000000000001E-3</v>
      </c>
      <c r="M181">
        <f t="shared" si="48"/>
        <v>-3.8499999999999998E-4</v>
      </c>
      <c r="N181">
        <f t="shared" si="49"/>
        <v>2.6549999999999998E-3</v>
      </c>
      <c r="O181" t="e">
        <f t="shared" si="43"/>
        <v>#VALUE!</v>
      </c>
      <c r="P181">
        <f t="shared" si="44"/>
        <v>9.4151977601640742E-3</v>
      </c>
      <c r="Q181">
        <f t="shared" si="50"/>
        <v>15024.954028640092</v>
      </c>
      <c r="R181">
        <f t="shared" si="51"/>
        <v>103.59341136848562</v>
      </c>
      <c r="S181">
        <f t="shared" si="45"/>
        <v>0.76560064398751104</v>
      </c>
      <c r="T181" t="str">
        <f t="shared" si="39"/>
        <v>-1000</v>
      </c>
      <c r="U181" t="str">
        <f t="shared" si="40"/>
        <v>-1000</v>
      </c>
      <c r="V181" t="str">
        <f t="shared" si="41"/>
        <v>-1000</v>
      </c>
      <c r="W181" t="str">
        <f t="shared" si="42"/>
        <v>-1000</v>
      </c>
      <c r="X181" t="str">
        <f t="shared" si="46"/>
        <v>-1000</v>
      </c>
      <c r="Y181">
        <f t="shared" si="52"/>
        <v>2.183E-3</v>
      </c>
      <c r="Z181">
        <f t="shared" si="53"/>
        <v>-3.8499999999999998E-4</v>
      </c>
      <c r="AK181" s="1"/>
      <c r="AP181" s="1"/>
    </row>
    <row r="182" spans="1:42" x14ac:dyDescent="0.35">
      <c r="A182">
        <v>2.8666700000000001</v>
      </c>
      <c r="B182">
        <v>172.00020000000001</v>
      </c>
      <c r="C182">
        <v>10</v>
      </c>
      <c r="D182">
        <v>14609.81</v>
      </c>
      <c r="E182">
        <v>0.53</v>
      </c>
      <c r="F182">
        <v>15999.2</v>
      </c>
      <c r="G182">
        <v>182</v>
      </c>
      <c r="H182">
        <v>-1725</v>
      </c>
      <c r="I182">
        <v>1398</v>
      </c>
      <c r="J182">
        <v>-3088</v>
      </c>
      <c r="K182" t="s">
        <v>38</v>
      </c>
      <c r="L182">
        <f t="shared" si="47"/>
        <v>1.745E-3</v>
      </c>
      <c r="M182">
        <f t="shared" si="48"/>
        <v>-3.9199999999999999E-4</v>
      </c>
      <c r="N182">
        <f t="shared" si="49"/>
        <v>2.6879999999999999E-3</v>
      </c>
      <c r="O182" t="e">
        <f t="shared" si="43"/>
        <v>#VALUE!</v>
      </c>
      <c r="P182">
        <f t="shared" si="44"/>
        <v>9.4151977601640742E-3</v>
      </c>
      <c r="Q182">
        <f t="shared" si="50"/>
        <v>15121.476226871924</v>
      </c>
      <c r="R182">
        <f t="shared" si="51"/>
        <v>104.25890849869718</v>
      </c>
      <c r="S182">
        <f t="shared" si="45"/>
        <v>0.77051895901093947</v>
      </c>
      <c r="T182" t="str">
        <f t="shared" si="39"/>
        <v>-1000</v>
      </c>
      <c r="U182" t="str">
        <f t="shared" si="40"/>
        <v>-1000</v>
      </c>
      <c r="V182" t="str">
        <f t="shared" si="41"/>
        <v>-1000</v>
      </c>
      <c r="W182" t="str">
        <f t="shared" si="42"/>
        <v>-1000</v>
      </c>
      <c r="X182" t="str">
        <f t="shared" si="46"/>
        <v>-1000</v>
      </c>
      <c r="Y182">
        <f t="shared" si="52"/>
        <v>2.2164999999999997E-3</v>
      </c>
      <c r="Z182">
        <f t="shared" si="53"/>
        <v>-3.9199999999999999E-4</v>
      </c>
      <c r="AK182" s="1"/>
      <c r="AP182" s="1"/>
    </row>
    <row r="183" spans="1:42" x14ac:dyDescent="0.35">
      <c r="A183">
        <v>2.8833299999999999</v>
      </c>
      <c r="B183">
        <v>172.99979999999999</v>
      </c>
      <c r="C183">
        <v>10</v>
      </c>
      <c r="D183">
        <v>14616.38</v>
      </c>
      <c r="E183">
        <v>0.53</v>
      </c>
      <c r="F183">
        <v>16006.4</v>
      </c>
      <c r="G183">
        <v>183</v>
      </c>
      <c r="H183">
        <v>-1726</v>
      </c>
      <c r="I183">
        <v>1397</v>
      </c>
      <c r="J183">
        <v>-3087</v>
      </c>
      <c r="K183" t="s">
        <v>38</v>
      </c>
      <c r="L183">
        <f t="shared" si="47"/>
        <v>1.7459999999999999E-3</v>
      </c>
      <c r="M183">
        <f t="shared" si="48"/>
        <v>-3.9100000000000002E-4</v>
      </c>
      <c r="N183">
        <f t="shared" si="49"/>
        <v>2.6870000000000002E-3</v>
      </c>
      <c r="O183" t="e">
        <f t="shared" si="43"/>
        <v>#VALUE!</v>
      </c>
      <c r="P183">
        <f t="shared" si="44"/>
        <v>9.4953271028037581E-3</v>
      </c>
      <c r="Q183">
        <f t="shared" si="50"/>
        <v>15176.997037207735</v>
      </c>
      <c r="R183">
        <f t="shared" si="51"/>
        <v>104.64171101068264</v>
      </c>
      <c r="S183">
        <f t="shared" si="45"/>
        <v>0.77334803709442512</v>
      </c>
      <c r="T183" t="str">
        <f t="shared" si="39"/>
        <v>-1000</v>
      </c>
      <c r="U183" t="str">
        <f t="shared" si="40"/>
        <v>-1000</v>
      </c>
      <c r="V183" t="str">
        <f t="shared" si="41"/>
        <v>-1000</v>
      </c>
      <c r="W183" t="str">
        <f t="shared" si="42"/>
        <v>-1000</v>
      </c>
      <c r="X183" t="str">
        <f t="shared" si="46"/>
        <v>-1000</v>
      </c>
      <c r="Y183">
        <f t="shared" si="52"/>
        <v>2.2165000000000002E-3</v>
      </c>
      <c r="Z183">
        <f t="shared" si="53"/>
        <v>-3.9100000000000002E-4</v>
      </c>
      <c r="AK183" s="1"/>
      <c r="AP183" s="1"/>
    </row>
    <row r="184" spans="1:42" x14ac:dyDescent="0.35">
      <c r="A184">
        <v>2.9</v>
      </c>
      <c r="B184">
        <v>174</v>
      </c>
      <c r="C184">
        <v>10</v>
      </c>
      <c r="D184">
        <v>14700.76</v>
      </c>
      <c r="E184">
        <v>0.5302</v>
      </c>
      <c r="F184">
        <v>16098.8</v>
      </c>
      <c r="G184">
        <v>184</v>
      </c>
      <c r="H184">
        <v>-1750</v>
      </c>
      <c r="I184">
        <v>1402</v>
      </c>
      <c r="J184">
        <v>-3106</v>
      </c>
      <c r="K184" t="s">
        <v>38</v>
      </c>
      <c r="L184">
        <f t="shared" si="47"/>
        <v>1.7700000000000001E-3</v>
      </c>
      <c r="M184">
        <f t="shared" si="48"/>
        <v>-3.9599999999999998E-4</v>
      </c>
      <c r="N184">
        <f t="shared" si="49"/>
        <v>2.7060000000000001E-3</v>
      </c>
      <c r="O184" t="e">
        <f t="shared" si="43"/>
        <v>#VALUE!</v>
      </c>
      <c r="P184">
        <f t="shared" si="44"/>
        <v>9.4953271028037581E-3</v>
      </c>
      <c r="Q184">
        <f t="shared" si="50"/>
        <v>15301.553591974262</v>
      </c>
      <c r="R184">
        <f t="shared" si="51"/>
        <v>105.50049822507108</v>
      </c>
      <c r="S184">
        <f t="shared" si="45"/>
        <v>0.77969485042645559</v>
      </c>
      <c r="T184" t="str">
        <f t="shared" si="39"/>
        <v>-1000</v>
      </c>
      <c r="U184" t="str">
        <f t="shared" si="40"/>
        <v>-1000</v>
      </c>
      <c r="V184" t="str">
        <f t="shared" si="41"/>
        <v>-1000</v>
      </c>
      <c r="W184" t="str">
        <f t="shared" si="42"/>
        <v>-1000</v>
      </c>
      <c r="X184" t="str">
        <f t="shared" si="46"/>
        <v>-1000</v>
      </c>
      <c r="Y184">
        <f t="shared" si="52"/>
        <v>2.238E-3</v>
      </c>
      <c r="Z184">
        <f t="shared" si="53"/>
        <v>-3.9599999999999998E-4</v>
      </c>
      <c r="AK184" s="1"/>
      <c r="AP184" s="1"/>
    </row>
    <row r="185" spans="1:42" x14ac:dyDescent="0.35">
      <c r="A185">
        <v>2.9166699999999999</v>
      </c>
      <c r="B185">
        <v>175.00020000000001</v>
      </c>
      <c r="C185">
        <v>10</v>
      </c>
      <c r="D185">
        <v>14729.07</v>
      </c>
      <c r="E185">
        <v>0.5302</v>
      </c>
      <c r="F185">
        <v>16129.8</v>
      </c>
      <c r="G185">
        <v>185</v>
      </c>
      <c r="H185">
        <v>-1751</v>
      </c>
      <c r="I185">
        <v>1402</v>
      </c>
      <c r="J185">
        <v>-3110</v>
      </c>
      <c r="K185" t="s">
        <v>38</v>
      </c>
      <c r="L185">
        <f t="shared" si="47"/>
        <v>1.771E-3</v>
      </c>
      <c r="M185">
        <f t="shared" si="48"/>
        <v>-3.9599999999999998E-4</v>
      </c>
      <c r="N185">
        <f t="shared" si="49"/>
        <v>2.7100000000000002E-3</v>
      </c>
      <c r="O185" t="e">
        <f t="shared" si="43"/>
        <v>#VALUE!</v>
      </c>
      <c r="P185">
        <f t="shared" si="44"/>
        <v>9.6155211167632867E-3</v>
      </c>
      <c r="Q185">
        <f t="shared" si="50"/>
        <v>15321.917310238876</v>
      </c>
      <c r="R185">
        <f t="shared" si="51"/>
        <v>105.64090112009205</v>
      </c>
      <c r="S185">
        <f t="shared" si="45"/>
        <v>0.78073248926299721</v>
      </c>
      <c r="T185" t="str">
        <f t="shared" si="39"/>
        <v>-1000</v>
      </c>
      <c r="U185" t="str">
        <f t="shared" si="40"/>
        <v>-1000</v>
      </c>
      <c r="V185" t="str">
        <f t="shared" si="41"/>
        <v>-1000</v>
      </c>
      <c r="W185" t="str">
        <f t="shared" si="42"/>
        <v>-1000</v>
      </c>
      <c r="X185" t="str">
        <f t="shared" si="46"/>
        <v>-1000</v>
      </c>
      <c r="Y185">
        <f t="shared" si="52"/>
        <v>2.2405000000000003E-3</v>
      </c>
      <c r="Z185">
        <f t="shared" si="53"/>
        <v>-3.9599999999999998E-4</v>
      </c>
      <c r="AK185" s="1"/>
      <c r="AP185" s="1"/>
    </row>
    <row r="186" spans="1:42" x14ac:dyDescent="0.35">
      <c r="A186">
        <v>2.9333300000000002</v>
      </c>
      <c r="B186">
        <v>175.99980000000002</v>
      </c>
      <c r="C186">
        <v>10</v>
      </c>
      <c r="D186">
        <v>14852.07</v>
      </c>
      <c r="E186">
        <v>0.53049999999999997</v>
      </c>
      <c r="F186">
        <v>16264.5</v>
      </c>
      <c r="G186">
        <v>186</v>
      </c>
      <c r="H186">
        <v>-1780</v>
      </c>
      <c r="I186">
        <v>1407</v>
      </c>
      <c r="J186">
        <v>-3139</v>
      </c>
      <c r="K186" t="s">
        <v>38</v>
      </c>
      <c r="L186">
        <f t="shared" si="47"/>
        <v>1.8E-3</v>
      </c>
      <c r="M186">
        <f t="shared" si="48"/>
        <v>-4.0099999999999999E-4</v>
      </c>
      <c r="N186">
        <f t="shared" si="49"/>
        <v>2.7390000000000001E-3</v>
      </c>
      <c r="O186" t="e">
        <f t="shared" si="43"/>
        <v>#VALUE!</v>
      </c>
      <c r="P186">
        <f t="shared" si="44"/>
        <v>9.6956504594029724E-3</v>
      </c>
      <c r="Q186">
        <f t="shared" si="50"/>
        <v>15467.842071614908</v>
      </c>
      <c r="R186">
        <f t="shared" si="51"/>
        <v>106.64701693284331</v>
      </c>
      <c r="S186">
        <f t="shared" si="45"/>
        <v>0.78816812541005343</v>
      </c>
      <c r="T186" t="str">
        <f t="shared" si="39"/>
        <v>-1000</v>
      </c>
      <c r="U186" t="str">
        <f t="shared" si="40"/>
        <v>-1000</v>
      </c>
      <c r="V186" t="str">
        <f t="shared" si="41"/>
        <v>-1000</v>
      </c>
      <c r="W186" t="str">
        <f t="shared" si="42"/>
        <v>-1000</v>
      </c>
      <c r="X186" t="str">
        <f t="shared" si="46"/>
        <v>-1000</v>
      </c>
      <c r="Y186">
        <f t="shared" si="52"/>
        <v>2.2694999999999998E-3</v>
      </c>
      <c r="Z186">
        <f t="shared" si="53"/>
        <v>-4.0099999999999999E-4</v>
      </c>
      <c r="AK186" s="1"/>
      <c r="AP186" s="1"/>
    </row>
    <row r="187" spans="1:42" x14ac:dyDescent="0.35">
      <c r="A187">
        <v>2.95</v>
      </c>
      <c r="B187">
        <v>177</v>
      </c>
      <c r="C187">
        <v>10</v>
      </c>
      <c r="D187">
        <v>14900.92</v>
      </c>
      <c r="E187">
        <v>0.53049999999999997</v>
      </c>
      <c r="F187">
        <v>16318</v>
      </c>
      <c r="G187">
        <v>187</v>
      </c>
      <c r="H187">
        <v>-1784</v>
      </c>
      <c r="I187">
        <v>1408</v>
      </c>
      <c r="J187">
        <v>-3149</v>
      </c>
      <c r="K187" t="s">
        <v>38</v>
      </c>
      <c r="L187">
        <f t="shared" si="47"/>
        <v>1.804E-3</v>
      </c>
      <c r="M187">
        <f t="shared" si="48"/>
        <v>-4.0200000000000001E-4</v>
      </c>
      <c r="N187">
        <f t="shared" si="49"/>
        <v>2.7490000000000001E-3</v>
      </c>
      <c r="O187" t="e">
        <f t="shared" si="43"/>
        <v>#VALUE!</v>
      </c>
      <c r="P187">
        <f t="shared" si="44"/>
        <v>9.6956504594029724E-3</v>
      </c>
      <c r="Q187">
        <f t="shared" si="50"/>
        <v>15443.551717092992</v>
      </c>
      <c r="R187">
        <f t="shared" si="51"/>
        <v>106.47954083384968</v>
      </c>
      <c r="S187">
        <f t="shared" si="45"/>
        <v>0.78693040374852852</v>
      </c>
      <c r="T187" t="str">
        <f t="shared" si="39"/>
        <v>-1000</v>
      </c>
      <c r="U187" t="str">
        <f t="shared" si="40"/>
        <v>-1000</v>
      </c>
      <c r="V187" t="str">
        <f t="shared" si="41"/>
        <v>-1000</v>
      </c>
      <c r="W187" t="str">
        <f t="shared" si="42"/>
        <v>-1000</v>
      </c>
      <c r="X187" t="str">
        <f t="shared" si="46"/>
        <v>-1000</v>
      </c>
      <c r="Y187">
        <f t="shared" si="52"/>
        <v>2.2764999999999999E-3</v>
      </c>
      <c r="Z187">
        <f t="shared" si="53"/>
        <v>-4.0200000000000001E-4</v>
      </c>
      <c r="AK187" s="1"/>
      <c r="AP187" s="1"/>
    </row>
    <row r="188" spans="1:42" x14ac:dyDescent="0.35">
      <c r="A188">
        <v>2.9666700000000001</v>
      </c>
      <c r="B188">
        <v>178.00020000000001</v>
      </c>
      <c r="C188">
        <v>10</v>
      </c>
      <c r="D188">
        <v>14933.16</v>
      </c>
      <c r="E188">
        <v>0.53069999999999995</v>
      </c>
      <c r="F188">
        <v>16353.3</v>
      </c>
      <c r="G188">
        <v>188</v>
      </c>
      <c r="H188">
        <v>-1800</v>
      </c>
      <c r="I188">
        <v>1411</v>
      </c>
      <c r="J188">
        <v>-3157</v>
      </c>
      <c r="K188" t="s">
        <v>38</v>
      </c>
      <c r="L188">
        <f t="shared" si="47"/>
        <v>1.82E-3</v>
      </c>
      <c r="M188">
        <f t="shared" si="48"/>
        <v>-4.0499999999999998E-4</v>
      </c>
      <c r="N188">
        <f t="shared" si="49"/>
        <v>2.7569999999999999E-3</v>
      </c>
      <c r="O188" t="e">
        <f t="shared" si="43"/>
        <v>#VALUE!</v>
      </c>
      <c r="P188">
        <f t="shared" si="44"/>
        <v>9.8158444733625443E-3</v>
      </c>
      <c r="Q188">
        <f t="shared" si="50"/>
        <v>15607.283317310279</v>
      </c>
      <c r="R188">
        <f t="shared" si="51"/>
        <v>107.60843047856994</v>
      </c>
      <c r="S188">
        <f t="shared" si="45"/>
        <v>0.79527339224143945</v>
      </c>
      <c r="T188" t="str">
        <f t="shared" si="39"/>
        <v>-1000</v>
      </c>
      <c r="U188" t="str">
        <f t="shared" si="40"/>
        <v>-1000</v>
      </c>
      <c r="V188" t="str">
        <f t="shared" si="41"/>
        <v>-1000</v>
      </c>
      <c r="W188" t="str">
        <f t="shared" si="42"/>
        <v>-1000</v>
      </c>
      <c r="X188" t="str">
        <f t="shared" si="46"/>
        <v>-1000</v>
      </c>
      <c r="Y188">
        <f t="shared" si="52"/>
        <v>2.2884999999999997E-3</v>
      </c>
      <c r="Z188">
        <f t="shared" si="53"/>
        <v>-4.0499999999999998E-4</v>
      </c>
      <c r="AK188" s="1"/>
      <c r="AP188" s="1"/>
    </row>
    <row r="189" spans="1:42" x14ac:dyDescent="0.35">
      <c r="A189">
        <v>2.98333</v>
      </c>
      <c r="B189">
        <v>178.99979999999999</v>
      </c>
      <c r="C189">
        <v>10</v>
      </c>
      <c r="D189">
        <v>15011.69</v>
      </c>
      <c r="E189">
        <v>0.53069999999999995</v>
      </c>
      <c r="F189">
        <v>16439.3</v>
      </c>
      <c r="G189">
        <v>189</v>
      </c>
      <c r="H189">
        <v>-1809</v>
      </c>
      <c r="I189">
        <v>1412</v>
      </c>
      <c r="J189">
        <v>-3173</v>
      </c>
      <c r="K189" t="s">
        <v>38</v>
      </c>
      <c r="L189">
        <f t="shared" si="47"/>
        <v>1.8289999999999999E-3</v>
      </c>
      <c r="M189">
        <f t="shared" si="48"/>
        <v>-4.06E-4</v>
      </c>
      <c r="N189">
        <f t="shared" si="49"/>
        <v>2.7729999999999999E-3</v>
      </c>
      <c r="O189" t="e">
        <f t="shared" si="43"/>
        <v>#VALUE!</v>
      </c>
      <c r="P189">
        <f t="shared" si="44"/>
        <v>9.8158444733625443E-3</v>
      </c>
      <c r="Q189">
        <f t="shared" si="50"/>
        <v>15617.054249392404</v>
      </c>
      <c r="R189">
        <f t="shared" si="51"/>
        <v>107.67579868380422</v>
      </c>
      <c r="S189">
        <f t="shared" si="45"/>
        <v>0.79577127275942139</v>
      </c>
      <c r="T189" t="str">
        <f t="shared" si="39"/>
        <v>-1000</v>
      </c>
      <c r="U189" t="str">
        <f t="shared" si="40"/>
        <v>-1000</v>
      </c>
      <c r="V189" t="str">
        <f t="shared" si="41"/>
        <v>-1000</v>
      </c>
      <c r="W189" t="str">
        <f t="shared" si="42"/>
        <v>-1000</v>
      </c>
      <c r="X189" t="str">
        <f t="shared" si="46"/>
        <v>-1000</v>
      </c>
      <c r="Y189">
        <f t="shared" si="52"/>
        <v>2.3010000000000001E-3</v>
      </c>
      <c r="Z189">
        <f t="shared" si="53"/>
        <v>-4.06E-4</v>
      </c>
      <c r="AK189" s="1"/>
      <c r="AP189" s="1"/>
    </row>
    <row r="190" spans="1:42" x14ac:dyDescent="0.35">
      <c r="A190">
        <v>3</v>
      </c>
      <c r="B190">
        <v>180</v>
      </c>
      <c r="C190">
        <v>10</v>
      </c>
      <c r="D190">
        <v>15024.75</v>
      </c>
      <c r="E190">
        <v>0.53100000000000003</v>
      </c>
      <c r="F190">
        <v>16453.599999999999</v>
      </c>
      <c r="G190">
        <v>190</v>
      </c>
      <c r="H190">
        <v>-1822</v>
      </c>
      <c r="I190">
        <v>1414</v>
      </c>
      <c r="J190">
        <v>-3178</v>
      </c>
      <c r="K190" t="s">
        <v>38</v>
      </c>
      <c r="L190">
        <f t="shared" si="47"/>
        <v>1.8420000000000001E-3</v>
      </c>
      <c r="M190">
        <f t="shared" si="48"/>
        <v>-4.08E-4</v>
      </c>
      <c r="N190">
        <f t="shared" si="49"/>
        <v>2.7780000000000001E-3</v>
      </c>
      <c r="O190" t="e">
        <f t="shared" si="43"/>
        <v>#VALUE!</v>
      </c>
      <c r="P190">
        <f t="shared" si="44"/>
        <v>9.8959738160022299E-3</v>
      </c>
      <c r="Q190">
        <f t="shared" si="50"/>
        <v>15729.191675531183</v>
      </c>
      <c r="R190">
        <f t="shared" si="51"/>
        <v>108.44895902051169</v>
      </c>
      <c r="S190">
        <f t="shared" si="45"/>
        <v>0.80148526599383008</v>
      </c>
      <c r="T190" t="str">
        <f t="shared" si="39"/>
        <v>-1000</v>
      </c>
      <c r="U190" t="str">
        <f t="shared" si="40"/>
        <v>-1000</v>
      </c>
      <c r="V190" t="str">
        <f t="shared" si="41"/>
        <v>-1000</v>
      </c>
      <c r="W190" t="str">
        <f t="shared" si="42"/>
        <v>-1000</v>
      </c>
      <c r="X190" t="str">
        <f t="shared" si="46"/>
        <v>-1000</v>
      </c>
      <c r="Y190">
        <f t="shared" si="52"/>
        <v>2.31E-3</v>
      </c>
      <c r="Z190">
        <f t="shared" si="53"/>
        <v>-4.08E-4</v>
      </c>
      <c r="AK190" s="1"/>
      <c r="AP190" s="1"/>
    </row>
    <row r="191" spans="1:42" x14ac:dyDescent="0.35">
      <c r="A191">
        <v>3.01667</v>
      </c>
      <c r="B191">
        <v>181.00020000000001</v>
      </c>
      <c r="C191">
        <v>10</v>
      </c>
      <c r="D191">
        <v>15121.27</v>
      </c>
      <c r="E191">
        <v>0.53100000000000003</v>
      </c>
      <c r="F191">
        <v>16559.3</v>
      </c>
      <c r="G191">
        <v>191</v>
      </c>
      <c r="H191">
        <v>-1832</v>
      </c>
      <c r="I191">
        <v>1416</v>
      </c>
      <c r="J191">
        <v>-3198</v>
      </c>
      <c r="K191" t="s">
        <v>38</v>
      </c>
      <c r="L191">
        <f t="shared" si="47"/>
        <v>1.8519999999999999E-3</v>
      </c>
      <c r="M191">
        <f t="shared" si="48"/>
        <v>-4.0999999999999999E-4</v>
      </c>
      <c r="N191">
        <f t="shared" si="49"/>
        <v>2.7980000000000001E-3</v>
      </c>
      <c r="O191" t="e">
        <f t="shared" si="43"/>
        <v>#VALUE!</v>
      </c>
      <c r="P191">
        <f t="shared" si="44"/>
        <v>9.8959738160022299E-3</v>
      </c>
      <c r="Q191">
        <f t="shared" si="50"/>
        <v>15709.558494244669</v>
      </c>
      <c r="R191">
        <f t="shared" si="51"/>
        <v>108.31359300064842</v>
      </c>
      <c r="S191">
        <f t="shared" si="45"/>
        <v>0.80048485186891316</v>
      </c>
      <c r="T191" t="str">
        <f t="shared" si="39"/>
        <v>-1000</v>
      </c>
      <c r="U191" t="str">
        <f t="shared" si="40"/>
        <v>-1000</v>
      </c>
      <c r="V191" t="str">
        <f t="shared" si="41"/>
        <v>-1000</v>
      </c>
      <c r="W191" t="str">
        <f t="shared" si="42"/>
        <v>-1000</v>
      </c>
      <c r="X191" t="str">
        <f t="shared" si="46"/>
        <v>-1000</v>
      </c>
      <c r="Y191">
        <f t="shared" si="52"/>
        <v>2.3249999999999998E-3</v>
      </c>
      <c r="Z191">
        <f t="shared" si="53"/>
        <v>-4.0999999999999999E-4</v>
      </c>
      <c r="AK191" s="1"/>
      <c r="AP191" s="1"/>
    </row>
    <row r="192" spans="1:42" x14ac:dyDescent="0.35">
      <c r="A192">
        <v>3.0333299999999999</v>
      </c>
      <c r="B192">
        <v>181.99979999999999</v>
      </c>
      <c r="C192">
        <v>10</v>
      </c>
      <c r="D192">
        <v>15176.79</v>
      </c>
      <c r="E192">
        <v>0.53120000000000001</v>
      </c>
      <c r="F192">
        <v>16620.099999999999</v>
      </c>
      <c r="G192">
        <v>192</v>
      </c>
      <c r="H192">
        <v>-1853</v>
      </c>
      <c r="I192">
        <v>1419</v>
      </c>
      <c r="J192">
        <v>-3211</v>
      </c>
      <c r="K192" t="s">
        <v>38</v>
      </c>
      <c r="L192">
        <f t="shared" si="47"/>
        <v>1.8730000000000001E-3</v>
      </c>
      <c r="M192">
        <f t="shared" si="48"/>
        <v>-4.1300000000000001E-4</v>
      </c>
      <c r="N192">
        <f t="shared" si="49"/>
        <v>2.8110000000000001E-3</v>
      </c>
      <c r="O192" t="e">
        <f t="shared" si="43"/>
        <v>#VALUE!</v>
      </c>
      <c r="P192">
        <f t="shared" si="44"/>
        <v>1.0016167829961757E-2</v>
      </c>
      <c r="Q192">
        <f t="shared" si="50"/>
        <v>15871.737703383491</v>
      </c>
      <c r="R192">
        <f t="shared" si="51"/>
        <v>109.43177928565858</v>
      </c>
      <c r="S192">
        <f t="shared" si="45"/>
        <v>0.80874873784962154</v>
      </c>
      <c r="T192" t="str">
        <f t="shared" si="39"/>
        <v>-1000</v>
      </c>
      <c r="U192" t="str">
        <f t="shared" si="40"/>
        <v>-1000</v>
      </c>
      <c r="V192" t="str">
        <f t="shared" si="41"/>
        <v>-1000</v>
      </c>
      <c r="W192" t="str">
        <f t="shared" si="42"/>
        <v>-1000</v>
      </c>
      <c r="X192" t="str">
        <f t="shared" si="46"/>
        <v>-1000</v>
      </c>
      <c r="Y192">
        <f t="shared" si="52"/>
        <v>2.3420000000000003E-3</v>
      </c>
      <c r="Z192">
        <f t="shared" si="53"/>
        <v>-4.1300000000000001E-4</v>
      </c>
      <c r="AK192" s="1"/>
      <c r="AP192" s="1"/>
    </row>
    <row r="193" spans="1:42" x14ac:dyDescent="0.35">
      <c r="A193">
        <v>3.05</v>
      </c>
      <c r="B193">
        <v>183</v>
      </c>
      <c r="C193">
        <v>10</v>
      </c>
      <c r="D193">
        <v>15301.34</v>
      </c>
      <c r="E193">
        <v>0.53120000000000001</v>
      </c>
      <c r="F193">
        <v>16756.5</v>
      </c>
      <c r="G193">
        <v>193</v>
      </c>
      <c r="H193">
        <v>-1867</v>
      </c>
      <c r="I193">
        <v>1422</v>
      </c>
      <c r="J193">
        <v>-3236</v>
      </c>
      <c r="K193" t="s">
        <v>38</v>
      </c>
      <c r="L193">
        <f t="shared" si="47"/>
        <v>1.887E-3</v>
      </c>
      <c r="M193">
        <f t="shared" si="48"/>
        <v>-4.1599999999999997E-4</v>
      </c>
      <c r="N193">
        <f t="shared" si="49"/>
        <v>2.836E-3</v>
      </c>
      <c r="O193" t="e">
        <f t="shared" si="43"/>
        <v>#VALUE!</v>
      </c>
      <c r="P193">
        <f t="shared" si="44"/>
        <v>1.0016167829961757E-2</v>
      </c>
      <c r="Q193">
        <f t="shared" si="50"/>
        <v>15865.710773314142</v>
      </c>
      <c r="R193">
        <f t="shared" si="51"/>
        <v>109.39022506560752</v>
      </c>
      <c r="S193">
        <f t="shared" si="45"/>
        <v>0.80844163397871682</v>
      </c>
      <c r="T193" t="str">
        <f t="shared" ref="T193:T256" si="54">IFERROR(IF(AND(ROW(T193)&gt;$O$3,ROW(T193)&lt;$O$4),L193,"-1000"),-1000)</f>
        <v>-1000</v>
      </c>
      <c r="U193" t="str">
        <f t="shared" ref="U193:U256" si="55">IFERROR(IF(AND(ROW(U193)&gt;$O$3,ROW(U193)&lt;$O$4),M193,"-1000"),-1000)</f>
        <v>-1000</v>
      </c>
      <c r="V193" t="str">
        <f t="shared" ref="V193:V256" si="56">IFERROR(IF(AND(ROW(V193)&gt;$O$3,ROW(V193)&lt;$O$4),N193,"-1000"),-1000)</f>
        <v>-1000</v>
      </c>
      <c r="W193" t="str">
        <f t="shared" ref="W193:W224" si="57">IFERROR(IF(AND(ROW(W193)&gt;$O$3,ROW(W193)&lt;$O$4),O193,"-1000"),-1000)</f>
        <v>-1000</v>
      </c>
      <c r="X193" t="str">
        <f t="shared" si="46"/>
        <v>-1000</v>
      </c>
      <c r="Y193">
        <f t="shared" si="52"/>
        <v>2.3614999999999999E-3</v>
      </c>
      <c r="Z193">
        <f t="shared" si="53"/>
        <v>-4.1599999999999997E-4</v>
      </c>
      <c r="AK193" s="1"/>
      <c r="AP193" s="1"/>
    </row>
    <row r="194" spans="1:42" x14ac:dyDescent="0.35">
      <c r="A194">
        <v>3.0666699999999998</v>
      </c>
      <c r="B194">
        <v>184.00019999999998</v>
      </c>
      <c r="C194">
        <v>10</v>
      </c>
      <c r="D194">
        <v>15321.71</v>
      </c>
      <c r="E194">
        <v>0.53149999999999997</v>
      </c>
      <c r="F194">
        <v>16778.8</v>
      </c>
      <c r="G194">
        <v>194</v>
      </c>
      <c r="H194">
        <v>-1883</v>
      </c>
      <c r="I194">
        <v>1423</v>
      </c>
      <c r="J194">
        <v>-3243</v>
      </c>
      <c r="K194" t="s">
        <v>38</v>
      </c>
      <c r="L194">
        <f t="shared" si="47"/>
        <v>1.903E-3</v>
      </c>
      <c r="M194">
        <f t="shared" si="48"/>
        <v>-4.17E-4</v>
      </c>
      <c r="N194">
        <f t="shared" si="49"/>
        <v>2.843E-3</v>
      </c>
      <c r="O194" t="e">
        <f t="shared" si="43"/>
        <v>#VALUE!</v>
      </c>
      <c r="P194">
        <f t="shared" si="44"/>
        <v>1.0096297172601442E-2</v>
      </c>
      <c r="Q194">
        <f t="shared" si="50"/>
        <v>15986.979911679204</v>
      </c>
      <c r="R194">
        <f t="shared" si="51"/>
        <v>110.22634634178628</v>
      </c>
      <c r="S194">
        <f t="shared" si="45"/>
        <v>0.81462093610843556</v>
      </c>
      <c r="T194" t="str">
        <f t="shared" si="54"/>
        <v>-1000</v>
      </c>
      <c r="U194" t="str">
        <f t="shared" si="55"/>
        <v>-1000</v>
      </c>
      <c r="V194" t="str">
        <f t="shared" si="56"/>
        <v>-1000</v>
      </c>
      <c r="W194" t="str">
        <f t="shared" si="57"/>
        <v>-1000</v>
      </c>
      <c r="X194" t="str">
        <f t="shared" si="46"/>
        <v>-1000</v>
      </c>
      <c r="Y194">
        <f t="shared" si="52"/>
        <v>2.3730000000000001E-3</v>
      </c>
      <c r="Z194">
        <f t="shared" si="53"/>
        <v>-4.17E-4</v>
      </c>
      <c r="AK194" s="1"/>
      <c r="AP194" s="1"/>
    </row>
    <row r="195" spans="1:42" x14ac:dyDescent="0.35">
      <c r="A195">
        <v>3.0833300000000001</v>
      </c>
      <c r="B195">
        <v>184.99979999999999</v>
      </c>
      <c r="C195">
        <v>10</v>
      </c>
      <c r="D195">
        <v>15467.63</v>
      </c>
      <c r="E195">
        <v>0.53169999999999995</v>
      </c>
      <c r="F195">
        <v>16938.599999999999</v>
      </c>
      <c r="G195">
        <v>195</v>
      </c>
      <c r="H195">
        <v>-1902</v>
      </c>
      <c r="I195">
        <v>1426</v>
      </c>
      <c r="J195">
        <v>-3274</v>
      </c>
      <c r="K195" t="s">
        <v>38</v>
      </c>
      <c r="L195">
        <f t="shared" si="47"/>
        <v>1.9220000000000001E-3</v>
      </c>
      <c r="M195">
        <f t="shared" si="48"/>
        <v>-4.2000000000000002E-4</v>
      </c>
      <c r="N195">
        <f t="shared" si="49"/>
        <v>2.8739999999999998E-3</v>
      </c>
      <c r="O195" t="e">
        <f t="shared" si="43"/>
        <v>#VALUE!</v>
      </c>
      <c r="P195">
        <f t="shared" si="44"/>
        <v>1.0096297172601442E-2</v>
      </c>
      <c r="Q195">
        <f t="shared" si="50"/>
        <v>15994.833184193811</v>
      </c>
      <c r="R195">
        <f t="shared" si="51"/>
        <v>110.28049274973159</v>
      </c>
      <c r="S195">
        <f t="shared" si="45"/>
        <v>0.81502110175840237</v>
      </c>
      <c r="T195" t="str">
        <f t="shared" si="54"/>
        <v>-1000</v>
      </c>
      <c r="U195" t="str">
        <f t="shared" si="55"/>
        <v>-1000</v>
      </c>
      <c r="V195" t="str">
        <f t="shared" si="56"/>
        <v>-1000</v>
      </c>
      <c r="W195" t="str">
        <f t="shared" si="57"/>
        <v>-1000</v>
      </c>
      <c r="X195" t="str">
        <f t="shared" si="46"/>
        <v>-1000</v>
      </c>
      <c r="Y195">
        <f t="shared" si="52"/>
        <v>2.398E-3</v>
      </c>
      <c r="Z195">
        <f t="shared" si="53"/>
        <v>-4.2000000000000002E-4</v>
      </c>
      <c r="AK195" s="1"/>
      <c r="AP195" s="1"/>
    </row>
    <row r="196" spans="1:42" x14ac:dyDescent="0.35">
      <c r="A196">
        <v>3.1</v>
      </c>
      <c r="B196">
        <v>186</v>
      </c>
      <c r="C196">
        <v>10</v>
      </c>
      <c r="D196">
        <v>15443.34</v>
      </c>
      <c r="E196">
        <v>0.53169999999999995</v>
      </c>
      <c r="F196">
        <v>16912</v>
      </c>
      <c r="G196">
        <v>196</v>
      </c>
      <c r="H196">
        <v>-1910</v>
      </c>
      <c r="I196">
        <v>1425</v>
      </c>
      <c r="J196">
        <v>-3271</v>
      </c>
      <c r="K196" t="s">
        <v>38</v>
      </c>
      <c r="L196">
        <f t="shared" si="47"/>
        <v>1.9300000000000001E-3</v>
      </c>
      <c r="M196">
        <f t="shared" si="48"/>
        <v>-4.1899999999999999E-4</v>
      </c>
      <c r="N196">
        <f t="shared" si="49"/>
        <v>2.8709999999999999E-3</v>
      </c>
      <c r="O196" t="e">
        <f t="shared" si="43"/>
        <v>#VALUE!</v>
      </c>
      <c r="P196">
        <f t="shared" si="44"/>
        <v>1.0216491186561014E-2</v>
      </c>
      <c r="Q196">
        <f t="shared" si="50"/>
        <v>16122.951106728588</v>
      </c>
      <c r="R196">
        <f t="shared" si="51"/>
        <v>111.16383473051384</v>
      </c>
      <c r="S196">
        <f t="shared" si="45"/>
        <v>0.82154938555960377</v>
      </c>
      <c r="T196" t="str">
        <f t="shared" si="54"/>
        <v>-1000</v>
      </c>
      <c r="U196" t="str">
        <f t="shared" si="55"/>
        <v>-1000</v>
      </c>
      <c r="V196" t="str">
        <f t="shared" si="56"/>
        <v>-1000</v>
      </c>
      <c r="W196" t="str">
        <f t="shared" si="57"/>
        <v>-1000</v>
      </c>
      <c r="X196" t="str">
        <f t="shared" si="46"/>
        <v>-1000</v>
      </c>
      <c r="Y196">
        <f t="shared" si="52"/>
        <v>2.4004999999999999E-3</v>
      </c>
      <c r="Z196">
        <f t="shared" si="53"/>
        <v>-4.1899999999999999E-4</v>
      </c>
      <c r="AK196" s="1"/>
      <c r="AP196" s="1"/>
    </row>
    <row r="197" spans="1:42" x14ac:dyDescent="0.35">
      <c r="A197">
        <v>3.1166700000000001</v>
      </c>
      <c r="B197">
        <v>187.00020000000001</v>
      </c>
      <c r="C197">
        <v>10</v>
      </c>
      <c r="D197">
        <v>15607.07</v>
      </c>
      <c r="E197">
        <v>0.53200000000000003</v>
      </c>
      <c r="F197">
        <v>17091.3</v>
      </c>
      <c r="G197">
        <v>197</v>
      </c>
      <c r="H197">
        <v>-1932</v>
      </c>
      <c r="I197">
        <v>1428</v>
      </c>
      <c r="J197">
        <v>-3305</v>
      </c>
      <c r="K197" t="s">
        <v>38</v>
      </c>
      <c r="L197">
        <f t="shared" si="47"/>
        <v>1.952E-3</v>
      </c>
      <c r="M197">
        <f t="shared" si="48"/>
        <v>-4.2200000000000001E-4</v>
      </c>
      <c r="N197">
        <f t="shared" si="49"/>
        <v>2.905E-3</v>
      </c>
      <c r="O197" t="e">
        <f t="shared" si="43"/>
        <v>#VALUE!</v>
      </c>
      <c r="P197">
        <f t="shared" si="44"/>
        <v>1.0216491186561014E-2</v>
      </c>
      <c r="Q197">
        <f t="shared" si="50"/>
        <v>16158.199515922046</v>
      </c>
      <c r="R197">
        <f t="shared" si="51"/>
        <v>111.40686395687301</v>
      </c>
      <c r="S197">
        <f t="shared" si="45"/>
        <v>0.82334547789550094</v>
      </c>
      <c r="T197" t="str">
        <f t="shared" si="54"/>
        <v>-1000</v>
      </c>
      <c r="U197" t="str">
        <f t="shared" si="55"/>
        <v>-1000</v>
      </c>
      <c r="V197" t="str">
        <f t="shared" si="56"/>
        <v>-1000</v>
      </c>
      <c r="W197" t="str">
        <f t="shared" si="57"/>
        <v>-1000</v>
      </c>
      <c r="X197" t="str">
        <f t="shared" si="46"/>
        <v>-1000</v>
      </c>
      <c r="Y197">
        <f t="shared" si="52"/>
        <v>2.4285000000000001E-3</v>
      </c>
      <c r="Z197">
        <f t="shared" si="53"/>
        <v>-4.2200000000000001E-4</v>
      </c>
      <c r="AK197" s="1"/>
      <c r="AP197" s="1"/>
    </row>
    <row r="198" spans="1:42" x14ac:dyDescent="0.35">
      <c r="A198">
        <v>3.1333299999999999</v>
      </c>
      <c r="B198">
        <v>187.99979999999999</v>
      </c>
      <c r="C198">
        <v>10</v>
      </c>
      <c r="D198">
        <v>15616.84</v>
      </c>
      <c r="E198">
        <v>0.53200000000000003</v>
      </c>
      <c r="F198">
        <v>17102</v>
      </c>
      <c r="G198">
        <v>198</v>
      </c>
      <c r="H198">
        <v>-1944</v>
      </c>
      <c r="I198">
        <v>1429</v>
      </c>
      <c r="J198">
        <v>-3309</v>
      </c>
      <c r="K198" t="s">
        <v>38</v>
      </c>
      <c r="L198">
        <f t="shared" si="47"/>
        <v>1.964E-3</v>
      </c>
      <c r="M198">
        <f t="shared" si="48"/>
        <v>-4.2299999999999998E-4</v>
      </c>
      <c r="N198">
        <f t="shared" si="49"/>
        <v>2.9090000000000001E-3</v>
      </c>
      <c r="O198" t="e">
        <f t="shared" si="43"/>
        <v>#VALUE!</v>
      </c>
      <c r="P198">
        <f t="shared" si="44"/>
        <v>1.02966205292007E-2</v>
      </c>
      <c r="Q198">
        <f t="shared" si="50"/>
        <v>16226.322089130133</v>
      </c>
      <c r="R198">
        <f t="shared" si="51"/>
        <v>111.87655256532888</v>
      </c>
      <c r="S198">
        <f t="shared" si="45"/>
        <v>0.82681668225451477</v>
      </c>
      <c r="T198" t="str">
        <f t="shared" si="54"/>
        <v>-1000</v>
      </c>
      <c r="U198" t="str">
        <f t="shared" si="55"/>
        <v>-1000</v>
      </c>
      <c r="V198" t="str">
        <f t="shared" si="56"/>
        <v>-1000</v>
      </c>
      <c r="W198" t="str">
        <f t="shared" si="57"/>
        <v>-1000</v>
      </c>
      <c r="X198" t="str">
        <f t="shared" si="46"/>
        <v>-1000</v>
      </c>
      <c r="Y198">
        <f t="shared" si="52"/>
        <v>2.4365000000000003E-3</v>
      </c>
      <c r="Z198">
        <f t="shared" si="53"/>
        <v>-4.2299999999999998E-4</v>
      </c>
      <c r="AK198" s="1"/>
      <c r="AP198" s="1"/>
    </row>
    <row r="199" spans="1:42" x14ac:dyDescent="0.35">
      <c r="A199">
        <v>3.15</v>
      </c>
      <c r="B199">
        <v>189</v>
      </c>
      <c r="C199">
        <v>10</v>
      </c>
      <c r="D199">
        <v>15728.98</v>
      </c>
      <c r="E199">
        <v>0.53220000000000001</v>
      </c>
      <c r="F199">
        <v>17224.8</v>
      </c>
      <c r="G199">
        <v>199</v>
      </c>
      <c r="H199">
        <v>-1971</v>
      </c>
      <c r="I199">
        <v>1433</v>
      </c>
      <c r="J199">
        <v>-3335</v>
      </c>
      <c r="K199" t="s">
        <v>38</v>
      </c>
      <c r="L199">
        <f t="shared" si="47"/>
        <v>1.9910000000000001E-3</v>
      </c>
      <c r="M199">
        <f t="shared" si="48"/>
        <v>-4.2700000000000002E-4</v>
      </c>
      <c r="N199">
        <f t="shared" si="49"/>
        <v>2.9350000000000001E-3</v>
      </c>
      <c r="O199" t="e">
        <f t="shared" si="43"/>
        <v>#VALUE!</v>
      </c>
      <c r="P199">
        <f t="shared" si="44"/>
        <v>1.02966205292007E-2</v>
      </c>
      <c r="Q199">
        <f t="shared" si="50"/>
        <v>16284.58241313383</v>
      </c>
      <c r="R199">
        <f t="shared" si="51"/>
        <v>112.27824335915571</v>
      </c>
      <c r="S199">
        <f t="shared" si="45"/>
        <v>0.82978535300659351</v>
      </c>
      <c r="T199" t="str">
        <f t="shared" si="54"/>
        <v>-1000</v>
      </c>
      <c r="U199" t="str">
        <f t="shared" si="55"/>
        <v>-1000</v>
      </c>
      <c r="V199" t="str">
        <f t="shared" si="56"/>
        <v>-1000</v>
      </c>
      <c r="W199" t="str">
        <f t="shared" si="57"/>
        <v>-1000</v>
      </c>
      <c r="X199" t="str">
        <f t="shared" si="46"/>
        <v>-1000</v>
      </c>
      <c r="Y199">
        <f t="shared" si="52"/>
        <v>2.4629999999999999E-3</v>
      </c>
      <c r="Z199">
        <f t="shared" si="53"/>
        <v>-4.2700000000000002E-4</v>
      </c>
      <c r="AK199" s="1"/>
      <c r="AP199" s="1"/>
    </row>
    <row r="200" spans="1:42" x14ac:dyDescent="0.35">
      <c r="A200">
        <v>3.1666699999999999</v>
      </c>
      <c r="B200">
        <v>190.00020000000001</v>
      </c>
      <c r="C200">
        <v>10</v>
      </c>
      <c r="D200">
        <v>15709.34</v>
      </c>
      <c r="E200">
        <v>0.53220000000000001</v>
      </c>
      <c r="F200">
        <v>17203.3</v>
      </c>
      <c r="G200">
        <v>200</v>
      </c>
      <c r="H200">
        <v>-1968</v>
      </c>
      <c r="I200">
        <v>1431</v>
      </c>
      <c r="J200">
        <v>-3330</v>
      </c>
      <c r="K200" t="s">
        <v>38</v>
      </c>
      <c r="L200">
        <f t="shared" si="47"/>
        <v>1.9880000000000002E-3</v>
      </c>
      <c r="M200">
        <f t="shared" si="48"/>
        <v>-4.2499999999999998E-4</v>
      </c>
      <c r="N200">
        <f t="shared" si="49"/>
        <v>2.9299999999999999E-3</v>
      </c>
      <c r="O200" t="e">
        <f t="shared" si="43"/>
        <v>#VALUE!</v>
      </c>
      <c r="P200">
        <f t="shared" si="44"/>
        <v>1.0416814543160227E-2</v>
      </c>
      <c r="Q200">
        <f t="shared" si="50"/>
        <v>16385.031247622963</v>
      </c>
      <c r="R200">
        <f t="shared" si="51"/>
        <v>112.97081369333992</v>
      </c>
      <c r="S200">
        <f t="shared" si="45"/>
        <v>0.83490375085500512</v>
      </c>
      <c r="T200" t="str">
        <f t="shared" si="54"/>
        <v>-1000</v>
      </c>
      <c r="U200" t="str">
        <f t="shared" si="55"/>
        <v>-1000</v>
      </c>
      <c r="V200" t="str">
        <f t="shared" si="56"/>
        <v>-1000</v>
      </c>
      <c r="W200" t="str">
        <f t="shared" si="57"/>
        <v>-1000</v>
      </c>
      <c r="X200" t="str">
        <f t="shared" si="46"/>
        <v>-1000</v>
      </c>
      <c r="Y200">
        <f t="shared" si="52"/>
        <v>2.4590000000000002E-3</v>
      </c>
      <c r="Z200">
        <f t="shared" si="53"/>
        <v>-4.2499999999999998E-4</v>
      </c>
      <c r="AK200" s="1"/>
      <c r="AP200" s="1"/>
    </row>
    <row r="201" spans="1:42" x14ac:dyDescent="0.35">
      <c r="A201">
        <v>3.1833300000000002</v>
      </c>
      <c r="B201">
        <v>190.99980000000002</v>
      </c>
      <c r="C201">
        <v>10</v>
      </c>
      <c r="D201">
        <v>15871.52</v>
      </c>
      <c r="E201">
        <v>0.53249999999999997</v>
      </c>
      <c r="F201">
        <v>17380.900000000001</v>
      </c>
      <c r="G201">
        <v>201</v>
      </c>
      <c r="H201">
        <v>-2002</v>
      </c>
      <c r="I201">
        <v>1437</v>
      </c>
      <c r="J201">
        <v>-3368</v>
      </c>
      <c r="K201" t="s">
        <v>38</v>
      </c>
      <c r="L201">
        <f t="shared" si="47"/>
        <v>2.0219999999999999E-3</v>
      </c>
      <c r="M201">
        <f t="shared" si="48"/>
        <v>-4.3100000000000001E-4</v>
      </c>
      <c r="N201">
        <f t="shared" si="49"/>
        <v>2.9680000000000002E-3</v>
      </c>
      <c r="O201" t="e">
        <f t="shared" si="43"/>
        <v>#VALUE!</v>
      </c>
      <c r="P201">
        <f t="shared" si="44"/>
        <v>1.0416814543160227E-2</v>
      </c>
      <c r="Q201">
        <f t="shared" si="50"/>
        <v>16477.535492475228</v>
      </c>
      <c r="R201">
        <f t="shared" si="51"/>
        <v>113.6086080101841</v>
      </c>
      <c r="S201">
        <f t="shared" si="45"/>
        <v>0.83961732996449689</v>
      </c>
      <c r="T201" t="str">
        <f t="shared" si="54"/>
        <v>-1000</v>
      </c>
      <c r="U201" t="str">
        <f t="shared" si="55"/>
        <v>-1000</v>
      </c>
      <c r="V201" t="str">
        <f t="shared" si="56"/>
        <v>-1000</v>
      </c>
      <c r="W201" t="str">
        <f t="shared" si="57"/>
        <v>-1000</v>
      </c>
      <c r="X201" t="str">
        <f t="shared" si="46"/>
        <v>-1000</v>
      </c>
      <c r="Y201">
        <f t="shared" si="52"/>
        <v>2.4949999999999998E-3</v>
      </c>
      <c r="Z201">
        <f t="shared" si="53"/>
        <v>-4.3100000000000001E-4</v>
      </c>
      <c r="AK201" s="1"/>
      <c r="AP201" s="1"/>
    </row>
    <row r="202" spans="1:42" x14ac:dyDescent="0.35">
      <c r="A202">
        <v>3.2</v>
      </c>
      <c r="B202">
        <v>192</v>
      </c>
      <c r="C202">
        <v>10</v>
      </c>
      <c r="D202">
        <v>15865.49</v>
      </c>
      <c r="E202">
        <v>0.53249999999999997</v>
      </c>
      <c r="F202">
        <v>17374.3</v>
      </c>
      <c r="G202">
        <v>202</v>
      </c>
      <c r="H202">
        <v>-2001</v>
      </c>
      <c r="I202">
        <v>1435</v>
      </c>
      <c r="J202">
        <v>-3365</v>
      </c>
      <c r="K202" t="s">
        <v>38</v>
      </c>
      <c r="L202">
        <f t="shared" si="47"/>
        <v>2.0209999999999998E-3</v>
      </c>
      <c r="M202">
        <f t="shared" si="48"/>
        <v>-4.2900000000000002E-4</v>
      </c>
      <c r="N202">
        <f t="shared" si="49"/>
        <v>2.9650000000000002E-3</v>
      </c>
      <c r="O202" t="e">
        <f t="shared" ref="O202:O265" si="58">K202/(1000000)</f>
        <v>#VALUE!</v>
      </c>
      <c r="P202">
        <f t="shared" ref="P202:P265" si="59">(E211-$E$10)/$F$5</f>
        <v>1.0496943885799912E-2</v>
      </c>
      <c r="Q202">
        <f t="shared" si="50"/>
        <v>16478.996566431437</v>
      </c>
      <c r="R202">
        <f t="shared" si="51"/>
        <v>113.61868176049953</v>
      </c>
      <c r="S202">
        <f t="shared" ref="S202:S265" si="60">Q202/$AE$2</f>
        <v>0.83969177938774675</v>
      </c>
      <c r="T202" t="str">
        <f t="shared" si="54"/>
        <v>-1000</v>
      </c>
      <c r="U202" t="str">
        <f t="shared" si="55"/>
        <v>-1000</v>
      </c>
      <c r="V202" t="str">
        <f t="shared" si="56"/>
        <v>-1000</v>
      </c>
      <c r="W202" t="str">
        <f t="shared" si="57"/>
        <v>-1000</v>
      </c>
      <c r="X202" t="str">
        <f t="shared" ref="X202:X265" si="61">IFERROR(IF(AND(ROW(W202)&gt;$O$3,ROW(W202)&lt;$O$4),Q202,"-1000"),-1000)</f>
        <v>-1000</v>
      </c>
      <c r="Y202">
        <f t="shared" si="52"/>
        <v>2.493E-3</v>
      </c>
      <c r="Z202">
        <f t="shared" si="53"/>
        <v>-4.2900000000000002E-4</v>
      </c>
      <c r="AK202" s="1"/>
      <c r="AP202" s="1"/>
    </row>
    <row r="203" spans="1:42" x14ac:dyDescent="0.35">
      <c r="A203">
        <v>3.2166700000000001</v>
      </c>
      <c r="B203">
        <v>193.00020000000001</v>
      </c>
      <c r="C203">
        <v>10</v>
      </c>
      <c r="D203">
        <v>15986.76</v>
      </c>
      <c r="E203">
        <v>0.53269999999999995</v>
      </c>
      <c r="F203">
        <v>17507.099999999999</v>
      </c>
      <c r="G203">
        <v>203</v>
      </c>
      <c r="H203">
        <v>-2029</v>
      </c>
      <c r="I203">
        <v>1437</v>
      </c>
      <c r="J203">
        <v>-3393</v>
      </c>
      <c r="K203" t="s">
        <v>38</v>
      </c>
      <c r="L203">
        <f t="shared" ref="L203:L266" si="62">-(H203-$H$10)/(1000000)</f>
        <v>2.049E-3</v>
      </c>
      <c r="M203">
        <f t="shared" ref="M203:M266" si="63">-(I203-$I$10)/(1000000)</f>
        <v>-4.3100000000000001E-4</v>
      </c>
      <c r="N203">
        <f t="shared" ref="N203:N266" si="64">-(J203-$J$10)/(1000000)</f>
        <v>2.993E-3</v>
      </c>
      <c r="O203" t="e">
        <f t="shared" si="58"/>
        <v>#VALUE!</v>
      </c>
      <c r="P203">
        <f t="shared" si="59"/>
        <v>1.0496943885799912E-2</v>
      </c>
      <c r="Q203">
        <f t="shared" ref="Q203:Q266" si="65">IF(F212&gt;0,F212/(PI()*($F$4/2)^2)," ")</f>
        <v>16593.873506238098</v>
      </c>
      <c r="R203">
        <f t="shared" ref="R203:R266" si="66">CONVERT(Q203,"psi","MPa")</f>
        <v>114.41073037904837</v>
      </c>
      <c r="S203">
        <f t="shared" si="60"/>
        <v>0.84554536529074831</v>
      </c>
      <c r="T203" t="str">
        <f t="shared" si="54"/>
        <v>-1000</v>
      </c>
      <c r="U203" t="str">
        <f t="shared" si="55"/>
        <v>-1000</v>
      </c>
      <c r="V203" t="str">
        <f t="shared" si="56"/>
        <v>-1000</v>
      </c>
      <c r="W203" t="str">
        <f t="shared" si="57"/>
        <v>-1000</v>
      </c>
      <c r="X203" t="str">
        <f t="shared" si="61"/>
        <v>-1000</v>
      </c>
      <c r="Y203">
        <f t="shared" ref="Y203:Y266" si="67">AVERAGE(L203,N203)</f>
        <v>2.5209999999999998E-3</v>
      </c>
      <c r="Z203">
        <f t="shared" ref="Z203:Z266" si="68">M203</f>
        <v>-4.3100000000000001E-4</v>
      </c>
      <c r="AK203" s="1"/>
      <c r="AP203" s="1"/>
    </row>
    <row r="204" spans="1:42" x14ac:dyDescent="0.35">
      <c r="A204">
        <v>3.23333</v>
      </c>
      <c r="B204">
        <v>193.99979999999999</v>
      </c>
      <c r="C204">
        <v>10</v>
      </c>
      <c r="D204">
        <v>15994.61</v>
      </c>
      <c r="E204">
        <v>0.53269999999999995</v>
      </c>
      <c r="F204">
        <v>17515.7</v>
      </c>
      <c r="G204">
        <v>204</v>
      </c>
      <c r="H204">
        <v>-2030</v>
      </c>
      <c r="I204">
        <v>1435</v>
      </c>
      <c r="J204">
        <v>-3393</v>
      </c>
      <c r="K204" t="s">
        <v>38</v>
      </c>
      <c r="L204">
        <f t="shared" si="62"/>
        <v>2.0500000000000002E-3</v>
      </c>
      <c r="M204">
        <f t="shared" si="63"/>
        <v>-4.2900000000000002E-4</v>
      </c>
      <c r="N204">
        <f t="shared" si="64"/>
        <v>2.993E-3</v>
      </c>
      <c r="O204" t="e">
        <f t="shared" si="58"/>
        <v>#VALUE!</v>
      </c>
      <c r="P204">
        <f t="shared" si="59"/>
        <v>1.0617137899759484E-2</v>
      </c>
      <c r="Q204">
        <f t="shared" si="65"/>
        <v>16627.478207230826</v>
      </c>
      <c r="R204">
        <f t="shared" si="66"/>
        <v>114.64242663630273</v>
      </c>
      <c r="S204">
        <f t="shared" si="60"/>
        <v>0.84725770202548967</v>
      </c>
      <c r="T204" t="str">
        <f t="shared" si="54"/>
        <v>-1000</v>
      </c>
      <c r="U204" t="str">
        <f t="shared" si="55"/>
        <v>-1000</v>
      </c>
      <c r="V204" t="str">
        <f t="shared" si="56"/>
        <v>-1000</v>
      </c>
      <c r="W204" t="str">
        <f t="shared" si="57"/>
        <v>-1000</v>
      </c>
      <c r="X204" t="str">
        <f t="shared" si="61"/>
        <v>-1000</v>
      </c>
      <c r="Y204">
        <f t="shared" si="67"/>
        <v>2.5215000000000003E-3</v>
      </c>
      <c r="Z204">
        <f t="shared" si="68"/>
        <v>-4.2900000000000002E-4</v>
      </c>
      <c r="AK204" s="1"/>
      <c r="AP204" s="1"/>
    </row>
    <row r="205" spans="1:42" x14ac:dyDescent="0.35">
      <c r="A205">
        <v>3.25</v>
      </c>
      <c r="B205">
        <v>195</v>
      </c>
      <c r="C205">
        <v>10</v>
      </c>
      <c r="D205">
        <v>16122.73</v>
      </c>
      <c r="E205">
        <v>0.53300000000000003</v>
      </c>
      <c r="F205">
        <v>17656</v>
      </c>
      <c r="G205">
        <v>205</v>
      </c>
      <c r="H205">
        <v>-2061</v>
      </c>
      <c r="I205">
        <v>1438</v>
      </c>
      <c r="J205">
        <v>-3421</v>
      </c>
      <c r="K205" t="s">
        <v>38</v>
      </c>
      <c r="L205">
        <f t="shared" si="62"/>
        <v>2.081E-3</v>
      </c>
      <c r="M205">
        <f t="shared" si="63"/>
        <v>-4.3199999999999998E-4</v>
      </c>
      <c r="N205">
        <f t="shared" si="64"/>
        <v>3.0209999999999998E-3</v>
      </c>
      <c r="O205" t="e">
        <f t="shared" si="58"/>
        <v>#VALUE!</v>
      </c>
      <c r="P205">
        <f t="shared" si="59"/>
        <v>1.069726724239917E-2</v>
      </c>
      <c r="Q205">
        <f t="shared" si="65"/>
        <v>16757.513789333127</v>
      </c>
      <c r="R205">
        <f t="shared" si="66"/>
        <v>115.53899041437396</v>
      </c>
      <c r="S205">
        <f t="shared" si="60"/>
        <v>0.85388370069470643</v>
      </c>
      <c r="T205" t="str">
        <f t="shared" si="54"/>
        <v>-1000</v>
      </c>
      <c r="U205" t="str">
        <f t="shared" si="55"/>
        <v>-1000</v>
      </c>
      <c r="V205" t="str">
        <f t="shared" si="56"/>
        <v>-1000</v>
      </c>
      <c r="W205" t="str">
        <f t="shared" si="57"/>
        <v>-1000</v>
      </c>
      <c r="X205" t="str">
        <f t="shared" si="61"/>
        <v>-1000</v>
      </c>
      <c r="Y205">
        <f t="shared" si="67"/>
        <v>2.5509999999999999E-3</v>
      </c>
      <c r="Z205">
        <f t="shared" si="68"/>
        <v>-4.3199999999999998E-4</v>
      </c>
      <c r="AK205" s="1"/>
      <c r="AP205" s="1"/>
    </row>
    <row r="206" spans="1:42" x14ac:dyDescent="0.35">
      <c r="A206">
        <v>3.26667</v>
      </c>
      <c r="B206">
        <v>196.00020000000001</v>
      </c>
      <c r="C206">
        <v>10</v>
      </c>
      <c r="D206">
        <v>16157.98</v>
      </c>
      <c r="E206">
        <v>0.53300000000000003</v>
      </c>
      <c r="F206">
        <v>17694.599999999999</v>
      </c>
      <c r="G206">
        <v>206</v>
      </c>
      <c r="H206">
        <v>-2065</v>
      </c>
      <c r="I206">
        <v>1436</v>
      </c>
      <c r="J206">
        <v>-3429</v>
      </c>
      <c r="K206" t="s">
        <v>38</v>
      </c>
      <c r="L206">
        <f t="shared" si="62"/>
        <v>2.085E-3</v>
      </c>
      <c r="M206">
        <f t="shared" si="63"/>
        <v>-4.2999999999999999E-4</v>
      </c>
      <c r="N206">
        <f t="shared" si="64"/>
        <v>3.029E-3</v>
      </c>
      <c r="O206" t="e">
        <f t="shared" si="58"/>
        <v>#VALUE!</v>
      </c>
      <c r="P206">
        <f t="shared" si="59"/>
        <v>1.069726724239917E-2</v>
      </c>
      <c r="Q206">
        <f t="shared" si="65"/>
        <v>16728.657578698061</v>
      </c>
      <c r="R206">
        <f t="shared" si="66"/>
        <v>115.34003384564463</v>
      </c>
      <c r="S206">
        <f t="shared" si="60"/>
        <v>0.85241332458552599</v>
      </c>
      <c r="T206" t="str">
        <f t="shared" si="54"/>
        <v>-1000</v>
      </c>
      <c r="U206" t="str">
        <f t="shared" si="55"/>
        <v>-1000</v>
      </c>
      <c r="V206" t="str">
        <f t="shared" si="56"/>
        <v>-1000</v>
      </c>
      <c r="W206" t="str">
        <f t="shared" si="57"/>
        <v>-1000</v>
      </c>
      <c r="X206" t="str">
        <f t="shared" si="61"/>
        <v>-1000</v>
      </c>
      <c r="Y206">
        <f t="shared" si="67"/>
        <v>2.5570000000000002E-3</v>
      </c>
      <c r="Z206">
        <f t="shared" si="68"/>
        <v>-4.2999999999999999E-4</v>
      </c>
      <c r="AK206" s="1"/>
      <c r="AP206" s="1"/>
    </row>
    <row r="207" spans="1:42" x14ac:dyDescent="0.35">
      <c r="A207">
        <v>3.2833299999999999</v>
      </c>
      <c r="B207">
        <v>196.99979999999999</v>
      </c>
      <c r="C207">
        <v>10</v>
      </c>
      <c r="D207">
        <v>16226.1</v>
      </c>
      <c r="E207">
        <v>0.53320000000000001</v>
      </c>
      <c r="F207">
        <v>17769.2</v>
      </c>
      <c r="G207">
        <v>207</v>
      </c>
      <c r="H207">
        <v>-2089</v>
      </c>
      <c r="I207">
        <v>1438</v>
      </c>
      <c r="J207">
        <v>-3444</v>
      </c>
      <c r="K207" t="s">
        <v>38</v>
      </c>
      <c r="L207">
        <f t="shared" si="62"/>
        <v>2.1090000000000002E-3</v>
      </c>
      <c r="M207">
        <f t="shared" si="63"/>
        <v>-4.3199999999999998E-4</v>
      </c>
      <c r="N207">
        <f t="shared" si="64"/>
        <v>3.0439999999999998E-3</v>
      </c>
      <c r="O207" t="e">
        <f t="shared" si="58"/>
        <v>#VALUE!</v>
      </c>
      <c r="P207">
        <f t="shared" si="59"/>
        <v>1.0817461256358697E-2</v>
      </c>
      <c r="Q207">
        <f t="shared" si="65"/>
        <v>16865.267993603287</v>
      </c>
      <c r="R207">
        <f t="shared" si="66"/>
        <v>116.28192950013521</v>
      </c>
      <c r="S207">
        <f t="shared" si="60"/>
        <v>0.8593743456593661</v>
      </c>
      <c r="T207" t="str">
        <f t="shared" si="54"/>
        <v>-1000</v>
      </c>
      <c r="U207" t="str">
        <f t="shared" si="55"/>
        <v>-1000</v>
      </c>
      <c r="V207" t="str">
        <f t="shared" si="56"/>
        <v>-1000</v>
      </c>
      <c r="W207" t="str">
        <f t="shared" si="57"/>
        <v>-1000</v>
      </c>
      <c r="X207" t="str">
        <f t="shared" si="61"/>
        <v>-1000</v>
      </c>
      <c r="Y207">
        <f t="shared" si="67"/>
        <v>2.5764999999999998E-3</v>
      </c>
      <c r="Z207">
        <f t="shared" si="68"/>
        <v>-4.3199999999999998E-4</v>
      </c>
      <c r="AK207" s="1"/>
      <c r="AP207" s="1"/>
    </row>
    <row r="208" spans="1:42" x14ac:dyDescent="0.35">
      <c r="A208">
        <v>3.3</v>
      </c>
      <c r="B208">
        <v>198</v>
      </c>
      <c r="C208">
        <v>10</v>
      </c>
      <c r="D208">
        <v>16284.36</v>
      </c>
      <c r="E208">
        <v>0.53320000000000001</v>
      </c>
      <c r="F208">
        <v>17833</v>
      </c>
      <c r="G208">
        <v>208</v>
      </c>
      <c r="H208">
        <v>-2097</v>
      </c>
      <c r="I208">
        <v>1436</v>
      </c>
      <c r="J208">
        <v>-3456</v>
      </c>
      <c r="K208" t="s">
        <v>38</v>
      </c>
      <c r="L208">
        <f t="shared" si="62"/>
        <v>2.117E-3</v>
      </c>
      <c r="M208">
        <f t="shared" si="63"/>
        <v>-4.2999999999999999E-4</v>
      </c>
      <c r="N208">
        <f t="shared" si="64"/>
        <v>3.0560000000000001E-3</v>
      </c>
      <c r="O208" t="e">
        <f t="shared" si="58"/>
        <v>#VALUE!</v>
      </c>
      <c r="P208">
        <f t="shared" si="59"/>
        <v>1.0817461256358697E-2</v>
      </c>
      <c r="Q208">
        <f t="shared" si="65"/>
        <v>16892.115227548562</v>
      </c>
      <c r="R208">
        <f t="shared" si="66"/>
        <v>116.46703466218078</v>
      </c>
      <c r="S208">
        <f t="shared" si="60"/>
        <v>0.86074235381157782</v>
      </c>
      <c r="T208" t="str">
        <f t="shared" si="54"/>
        <v>-1000</v>
      </c>
      <c r="U208" t="str">
        <f t="shared" si="55"/>
        <v>-1000</v>
      </c>
      <c r="V208" t="str">
        <f t="shared" si="56"/>
        <v>-1000</v>
      </c>
      <c r="W208" t="str">
        <f t="shared" si="57"/>
        <v>-1000</v>
      </c>
      <c r="X208" t="str">
        <f t="shared" si="61"/>
        <v>-1000</v>
      </c>
      <c r="Y208">
        <f t="shared" si="67"/>
        <v>2.5865000000000003E-3</v>
      </c>
      <c r="Z208">
        <f t="shared" si="68"/>
        <v>-4.2999999999999999E-4</v>
      </c>
      <c r="AK208" s="1"/>
      <c r="AP208" s="1"/>
    </row>
    <row r="209" spans="1:42" x14ac:dyDescent="0.35">
      <c r="A209">
        <v>3.3166699999999998</v>
      </c>
      <c r="B209">
        <v>199.00019999999998</v>
      </c>
      <c r="C209">
        <v>10</v>
      </c>
      <c r="D209">
        <v>16384.810000000001</v>
      </c>
      <c r="E209">
        <v>0.53349999999999997</v>
      </c>
      <c r="F209">
        <v>17943</v>
      </c>
      <c r="G209">
        <v>209</v>
      </c>
      <c r="H209">
        <v>-2124</v>
      </c>
      <c r="I209">
        <v>1438</v>
      </c>
      <c r="J209">
        <v>-3479</v>
      </c>
      <c r="K209" t="s">
        <v>38</v>
      </c>
      <c r="L209">
        <f t="shared" si="62"/>
        <v>2.1440000000000001E-3</v>
      </c>
      <c r="M209">
        <f t="shared" si="63"/>
        <v>-4.3199999999999998E-4</v>
      </c>
      <c r="N209">
        <f t="shared" si="64"/>
        <v>3.0790000000000001E-3</v>
      </c>
      <c r="O209" t="e">
        <f t="shared" si="58"/>
        <v>#VALUE!</v>
      </c>
      <c r="P209">
        <f t="shared" si="59"/>
        <v>1.0897590598998383E-2</v>
      </c>
      <c r="Q209">
        <f t="shared" si="65"/>
        <v>17007.540070088806</v>
      </c>
      <c r="R209">
        <f t="shared" si="66"/>
        <v>117.26286093709793</v>
      </c>
      <c r="S209">
        <f t="shared" si="60"/>
        <v>0.86662385824829824</v>
      </c>
      <c r="T209" t="str">
        <f t="shared" si="54"/>
        <v>-1000</v>
      </c>
      <c r="U209" t="str">
        <f t="shared" si="55"/>
        <v>-1000</v>
      </c>
      <c r="V209" t="str">
        <f t="shared" si="56"/>
        <v>-1000</v>
      </c>
      <c r="W209" t="str">
        <f t="shared" si="57"/>
        <v>-1000</v>
      </c>
      <c r="X209" t="str">
        <f t="shared" si="61"/>
        <v>-1000</v>
      </c>
      <c r="Y209">
        <f t="shared" si="67"/>
        <v>2.6115000000000001E-3</v>
      </c>
      <c r="Z209">
        <f t="shared" si="68"/>
        <v>-4.3199999999999998E-4</v>
      </c>
      <c r="AK209" s="1"/>
      <c r="AP209" s="1"/>
    </row>
    <row r="210" spans="1:42" x14ac:dyDescent="0.35">
      <c r="A210">
        <v>3.3333300000000001</v>
      </c>
      <c r="B210">
        <v>199.99979999999999</v>
      </c>
      <c r="C210">
        <v>10</v>
      </c>
      <c r="D210">
        <v>16477.310000000001</v>
      </c>
      <c r="E210">
        <v>0.53349999999999997</v>
      </c>
      <c r="F210">
        <v>18044.3</v>
      </c>
      <c r="G210">
        <v>210</v>
      </c>
      <c r="H210">
        <v>-2138</v>
      </c>
      <c r="I210">
        <v>1440</v>
      </c>
      <c r="J210">
        <v>-3500</v>
      </c>
      <c r="K210" t="s">
        <v>38</v>
      </c>
      <c r="L210">
        <f t="shared" si="62"/>
        <v>2.1580000000000002E-3</v>
      </c>
      <c r="M210">
        <f t="shared" si="63"/>
        <v>-4.3399999999999998E-4</v>
      </c>
      <c r="N210">
        <f t="shared" si="64"/>
        <v>3.0999999999999999E-3</v>
      </c>
      <c r="O210" t="e">
        <f t="shared" si="58"/>
        <v>#VALUE!</v>
      </c>
      <c r="P210">
        <f t="shared" si="59"/>
        <v>1.0897590598998383E-2</v>
      </c>
      <c r="Q210">
        <f t="shared" si="65"/>
        <v>16982.336544344256</v>
      </c>
      <c r="R210">
        <f t="shared" si="66"/>
        <v>117.08908874415715</v>
      </c>
      <c r="S210">
        <f t="shared" si="60"/>
        <v>0.86533960569724211</v>
      </c>
      <c r="T210" t="str">
        <f t="shared" si="54"/>
        <v>-1000</v>
      </c>
      <c r="U210" t="str">
        <f t="shared" si="55"/>
        <v>-1000</v>
      </c>
      <c r="V210" t="str">
        <f t="shared" si="56"/>
        <v>-1000</v>
      </c>
      <c r="W210" t="str">
        <f t="shared" si="57"/>
        <v>-1000</v>
      </c>
      <c r="X210" t="str">
        <f t="shared" si="61"/>
        <v>-1000</v>
      </c>
      <c r="Y210">
        <f t="shared" si="67"/>
        <v>2.6290000000000003E-3</v>
      </c>
      <c r="Z210">
        <f t="shared" si="68"/>
        <v>-4.3399999999999998E-4</v>
      </c>
      <c r="AK210" s="1"/>
      <c r="AP210" s="1"/>
    </row>
    <row r="211" spans="1:42" x14ac:dyDescent="0.35">
      <c r="A211">
        <v>3.35</v>
      </c>
      <c r="B211">
        <v>201</v>
      </c>
      <c r="C211">
        <v>10</v>
      </c>
      <c r="D211">
        <v>16478.77</v>
      </c>
      <c r="E211">
        <v>0.53369999999999995</v>
      </c>
      <c r="F211">
        <v>18045.900000000001</v>
      </c>
      <c r="G211">
        <v>211</v>
      </c>
      <c r="H211">
        <v>-2150</v>
      </c>
      <c r="I211">
        <v>1440</v>
      </c>
      <c r="J211">
        <v>-3501</v>
      </c>
      <c r="K211" t="s">
        <v>38</v>
      </c>
      <c r="L211">
        <f t="shared" si="62"/>
        <v>2.1700000000000001E-3</v>
      </c>
      <c r="M211">
        <f t="shared" si="63"/>
        <v>-4.3399999999999998E-4</v>
      </c>
      <c r="N211">
        <f t="shared" si="64"/>
        <v>3.101E-3</v>
      </c>
      <c r="O211" t="e">
        <f t="shared" si="58"/>
        <v>#VALUE!</v>
      </c>
      <c r="P211">
        <f t="shared" si="59"/>
        <v>1.1017784612957954E-2</v>
      </c>
      <c r="Q211">
        <f t="shared" si="65"/>
        <v>17151.273220530526</v>
      </c>
      <c r="R211">
        <f t="shared" si="66"/>
        <v>118.25386612437606</v>
      </c>
      <c r="S211">
        <f t="shared" si="60"/>
        <v>0.8739478202604799</v>
      </c>
      <c r="T211" t="str">
        <f t="shared" si="54"/>
        <v>-1000</v>
      </c>
      <c r="U211" t="str">
        <f t="shared" si="55"/>
        <v>-1000</v>
      </c>
      <c r="V211" t="str">
        <f t="shared" si="56"/>
        <v>-1000</v>
      </c>
      <c r="W211" t="str">
        <f t="shared" si="57"/>
        <v>-1000</v>
      </c>
      <c r="X211" t="str">
        <f t="shared" si="61"/>
        <v>-1000</v>
      </c>
      <c r="Y211">
        <f t="shared" si="67"/>
        <v>2.6354999999999998E-3</v>
      </c>
      <c r="Z211">
        <f t="shared" si="68"/>
        <v>-4.3399999999999998E-4</v>
      </c>
      <c r="AK211" s="1"/>
      <c r="AP211" s="1"/>
    </row>
    <row r="212" spans="1:42" x14ac:dyDescent="0.35">
      <c r="A212">
        <v>3.3666700000000001</v>
      </c>
      <c r="B212">
        <v>202.00020000000001</v>
      </c>
      <c r="C212">
        <v>10</v>
      </c>
      <c r="D212">
        <v>16593.650000000001</v>
      </c>
      <c r="E212">
        <v>0.53369999999999995</v>
      </c>
      <c r="F212">
        <v>18171.7</v>
      </c>
      <c r="G212">
        <v>212</v>
      </c>
      <c r="H212">
        <v>-2169</v>
      </c>
      <c r="I212">
        <v>1442</v>
      </c>
      <c r="J212">
        <v>-3527</v>
      </c>
      <c r="K212" t="s">
        <v>38</v>
      </c>
      <c r="L212">
        <f t="shared" si="62"/>
        <v>2.189E-3</v>
      </c>
      <c r="M212">
        <f t="shared" si="63"/>
        <v>-4.3600000000000003E-4</v>
      </c>
      <c r="N212">
        <f t="shared" si="64"/>
        <v>3.127E-3</v>
      </c>
      <c r="O212" t="e">
        <f t="shared" si="58"/>
        <v>#VALUE!</v>
      </c>
      <c r="P212">
        <f t="shared" si="59"/>
        <v>1.1017784612957954E-2</v>
      </c>
      <c r="Q212">
        <f t="shared" si="65"/>
        <v>17150.63400067469</v>
      </c>
      <c r="R212">
        <f t="shared" si="66"/>
        <v>118.2494588586131</v>
      </c>
      <c r="S212">
        <f t="shared" si="60"/>
        <v>0.87391524863780834</v>
      </c>
      <c r="T212" t="str">
        <f t="shared" si="54"/>
        <v>-1000</v>
      </c>
      <c r="U212" t="str">
        <f t="shared" si="55"/>
        <v>-1000</v>
      </c>
      <c r="V212" t="str">
        <f t="shared" si="56"/>
        <v>-1000</v>
      </c>
      <c r="W212" t="str">
        <f t="shared" si="57"/>
        <v>-1000</v>
      </c>
      <c r="X212" t="str">
        <f t="shared" si="61"/>
        <v>-1000</v>
      </c>
      <c r="Y212">
        <f t="shared" si="67"/>
        <v>2.6579999999999998E-3</v>
      </c>
      <c r="Z212">
        <f t="shared" si="68"/>
        <v>-4.3600000000000003E-4</v>
      </c>
      <c r="AK212" s="1"/>
      <c r="AP212" s="1"/>
    </row>
    <row r="213" spans="1:42" x14ac:dyDescent="0.35">
      <c r="A213">
        <v>3.3833299999999999</v>
      </c>
      <c r="B213">
        <v>202.99979999999999</v>
      </c>
      <c r="C213">
        <v>10</v>
      </c>
      <c r="D213">
        <v>16627.25</v>
      </c>
      <c r="E213">
        <v>0.53400000000000003</v>
      </c>
      <c r="F213">
        <v>18208.5</v>
      </c>
      <c r="G213">
        <v>213</v>
      </c>
      <c r="H213">
        <v>-2188</v>
      </c>
      <c r="I213">
        <v>1443</v>
      </c>
      <c r="J213">
        <v>-3534</v>
      </c>
      <c r="K213" t="s">
        <v>38</v>
      </c>
      <c r="L213">
        <f t="shared" si="62"/>
        <v>2.2079999999999999E-3</v>
      </c>
      <c r="M213">
        <f t="shared" si="63"/>
        <v>-4.37E-4</v>
      </c>
      <c r="N213">
        <f t="shared" si="64"/>
        <v>3.1340000000000001E-3</v>
      </c>
      <c r="O213" t="e">
        <f t="shared" si="58"/>
        <v>#VALUE!</v>
      </c>
      <c r="P213">
        <f t="shared" si="59"/>
        <v>1.109791395559764E-2</v>
      </c>
      <c r="Q213">
        <f t="shared" si="65"/>
        <v>17246.425661928417</v>
      </c>
      <c r="R213">
        <f t="shared" si="66"/>
        <v>118.90991911366693</v>
      </c>
      <c r="S213">
        <f t="shared" si="60"/>
        <v>0.87879633894961173</v>
      </c>
      <c r="T213" t="str">
        <f t="shared" si="54"/>
        <v>-1000</v>
      </c>
      <c r="U213" t="str">
        <f t="shared" si="55"/>
        <v>-1000</v>
      </c>
      <c r="V213" t="str">
        <f t="shared" si="56"/>
        <v>-1000</v>
      </c>
      <c r="W213" t="str">
        <f t="shared" si="57"/>
        <v>-1000</v>
      </c>
      <c r="X213" t="str">
        <f t="shared" si="61"/>
        <v>-1000</v>
      </c>
      <c r="Y213">
        <f t="shared" si="67"/>
        <v>2.6709999999999998E-3</v>
      </c>
      <c r="Z213">
        <f t="shared" si="68"/>
        <v>-4.37E-4</v>
      </c>
      <c r="AK213" s="1"/>
      <c r="AP213" s="1"/>
    </row>
    <row r="214" spans="1:42" x14ac:dyDescent="0.35">
      <c r="A214">
        <v>3.4</v>
      </c>
      <c r="B214">
        <v>204</v>
      </c>
      <c r="C214">
        <v>10</v>
      </c>
      <c r="D214">
        <v>16757.28</v>
      </c>
      <c r="E214">
        <v>0.53420000000000001</v>
      </c>
      <c r="F214">
        <v>18350.900000000001</v>
      </c>
      <c r="G214">
        <v>214</v>
      </c>
      <c r="H214">
        <v>-2206</v>
      </c>
      <c r="I214">
        <v>1446</v>
      </c>
      <c r="J214">
        <v>-3563</v>
      </c>
      <c r="K214" t="s">
        <v>38</v>
      </c>
      <c r="L214">
        <f t="shared" si="62"/>
        <v>2.2260000000000001E-3</v>
      </c>
      <c r="M214">
        <f t="shared" si="63"/>
        <v>-4.4000000000000002E-4</v>
      </c>
      <c r="N214">
        <f t="shared" si="64"/>
        <v>3.163E-3</v>
      </c>
      <c r="O214" t="e">
        <f t="shared" si="58"/>
        <v>#VALUE!</v>
      </c>
      <c r="P214">
        <f t="shared" si="59"/>
        <v>1.109791395559764E-2</v>
      </c>
      <c r="Q214">
        <f t="shared" si="65"/>
        <v>17255.466057032438</v>
      </c>
      <c r="R214">
        <f t="shared" si="66"/>
        <v>118.9722504437435</v>
      </c>
      <c r="S214">
        <f t="shared" si="60"/>
        <v>0.87925699475596875</v>
      </c>
      <c r="T214" t="str">
        <f t="shared" si="54"/>
        <v>-1000</v>
      </c>
      <c r="U214" t="str">
        <f t="shared" si="55"/>
        <v>-1000</v>
      </c>
      <c r="V214" t="str">
        <f t="shared" si="56"/>
        <v>-1000</v>
      </c>
      <c r="W214" t="str">
        <f t="shared" si="57"/>
        <v>-1000</v>
      </c>
      <c r="X214" t="str">
        <f t="shared" si="61"/>
        <v>-1000</v>
      </c>
      <c r="Y214">
        <f t="shared" si="67"/>
        <v>2.6944999999999998E-3</v>
      </c>
      <c r="Z214">
        <f t="shared" si="68"/>
        <v>-4.4000000000000002E-4</v>
      </c>
      <c r="AK214" s="1"/>
      <c r="AP214" s="1"/>
    </row>
    <row r="215" spans="1:42" x14ac:dyDescent="0.35">
      <c r="A215">
        <v>3.4166699999999999</v>
      </c>
      <c r="B215">
        <v>205.00020000000001</v>
      </c>
      <c r="C215">
        <v>10</v>
      </c>
      <c r="D215">
        <v>16728.43</v>
      </c>
      <c r="E215">
        <v>0.53420000000000001</v>
      </c>
      <c r="F215">
        <v>18319.3</v>
      </c>
      <c r="G215">
        <v>215</v>
      </c>
      <c r="H215">
        <v>-2214</v>
      </c>
      <c r="I215">
        <v>1445</v>
      </c>
      <c r="J215">
        <v>-3558</v>
      </c>
      <c r="K215" t="s">
        <v>38</v>
      </c>
      <c r="L215">
        <f t="shared" si="62"/>
        <v>2.2339999999999999E-3</v>
      </c>
      <c r="M215">
        <f t="shared" si="63"/>
        <v>-4.3899999999999999E-4</v>
      </c>
      <c r="N215">
        <f t="shared" si="64"/>
        <v>3.1580000000000002E-3</v>
      </c>
      <c r="O215" t="e">
        <f t="shared" si="58"/>
        <v>#VALUE!</v>
      </c>
      <c r="P215">
        <f t="shared" si="59"/>
        <v>1.1218107969557169E-2</v>
      </c>
      <c r="Q215">
        <f t="shared" si="65"/>
        <v>17372.078022162099</v>
      </c>
      <c r="R215">
        <f t="shared" si="66"/>
        <v>119.77626164079193</v>
      </c>
      <c r="S215">
        <f t="shared" si="60"/>
        <v>0.88519898934907959</v>
      </c>
      <c r="T215" t="str">
        <f t="shared" si="54"/>
        <v>-1000</v>
      </c>
      <c r="U215" t="str">
        <f t="shared" si="55"/>
        <v>-1000</v>
      </c>
      <c r="V215" t="str">
        <f t="shared" si="56"/>
        <v>-1000</v>
      </c>
      <c r="W215" t="str">
        <f t="shared" si="57"/>
        <v>-1000</v>
      </c>
      <c r="X215" t="str">
        <f t="shared" si="61"/>
        <v>-1000</v>
      </c>
      <c r="Y215">
        <f t="shared" si="67"/>
        <v>2.696E-3</v>
      </c>
      <c r="Z215">
        <f t="shared" si="68"/>
        <v>-4.3899999999999999E-4</v>
      </c>
      <c r="AK215" s="1"/>
      <c r="AP215" s="1"/>
    </row>
    <row r="216" spans="1:42" x14ac:dyDescent="0.35">
      <c r="A216">
        <v>3.4333300000000002</v>
      </c>
      <c r="B216">
        <v>205.99980000000002</v>
      </c>
      <c r="C216">
        <v>10</v>
      </c>
      <c r="D216">
        <v>16865.04</v>
      </c>
      <c r="E216">
        <v>0.53449999999999998</v>
      </c>
      <c r="F216">
        <v>18468.900000000001</v>
      </c>
      <c r="G216">
        <v>216</v>
      </c>
      <c r="H216">
        <v>-2234</v>
      </c>
      <c r="I216">
        <v>1449</v>
      </c>
      <c r="J216">
        <v>-3588</v>
      </c>
      <c r="K216" t="s">
        <v>38</v>
      </c>
      <c r="L216">
        <f t="shared" si="62"/>
        <v>2.2539999999999999E-3</v>
      </c>
      <c r="M216">
        <f t="shared" si="63"/>
        <v>-4.4299999999999998E-4</v>
      </c>
      <c r="N216">
        <f t="shared" si="64"/>
        <v>3.1879999999999999E-3</v>
      </c>
      <c r="O216" t="e">
        <f t="shared" si="58"/>
        <v>#VALUE!</v>
      </c>
      <c r="P216">
        <f t="shared" si="59"/>
        <v>1.1218107969557169E-2</v>
      </c>
      <c r="Q216">
        <f t="shared" si="65"/>
        <v>17397.464182151169</v>
      </c>
      <c r="R216">
        <f t="shared" si="66"/>
        <v>119.95129305252212</v>
      </c>
      <c r="S216">
        <f t="shared" si="60"/>
        <v>0.88649254807804168</v>
      </c>
      <c r="T216" t="str">
        <f t="shared" si="54"/>
        <v>-1000</v>
      </c>
      <c r="U216" t="str">
        <f t="shared" si="55"/>
        <v>-1000</v>
      </c>
      <c r="V216" t="str">
        <f t="shared" si="56"/>
        <v>-1000</v>
      </c>
      <c r="W216" t="str">
        <f t="shared" si="57"/>
        <v>-1000</v>
      </c>
      <c r="X216" t="str">
        <f t="shared" si="61"/>
        <v>-1000</v>
      </c>
      <c r="Y216">
        <f t="shared" si="67"/>
        <v>2.7209999999999999E-3</v>
      </c>
      <c r="Z216">
        <f t="shared" si="68"/>
        <v>-4.4299999999999998E-4</v>
      </c>
      <c r="AK216" s="1"/>
      <c r="AP216" s="1"/>
    </row>
    <row r="217" spans="1:42" x14ac:dyDescent="0.35">
      <c r="A217">
        <v>3.45</v>
      </c>
      <c r="B217">
        <v>207</v>
      </c>
      <c r="C217">
        <v>10</v>
      </c>
      <c r="D217">
        <v>16891.88</v>
      </c>
      <c r="E217">
        <v>0.53449999999999998</v>
      </c>
      <c r="F217">
        <v>18498.3</v>
      </c>
      <c r="G217">
        <v>217</v>
      </c>
      <c r="H217">
        <v>-2249</v>
      </c>
      <c r="I217">
        <v>1450</v>
      </c>
      <c r="J217">
        <v>-3594</v>
      </c>
      <c r="K217" t="s">
        <v>38</v>
      </c>
      <c r="L217">
        <f t="shared" si="62"/>
        <v>2.2690000000000002E-3</v>
      </c>
      <c r="M217">
        <f t="shared" si="63"/>
        <v>-4.44E-4</v>
      </c>
      <c r="N217">
        <f t="shared" si="64"/>
        <v>3.1939999999999998E-3</v>
      </c>
      <c r="O217" t="e">
        <f t="shared" si="58"/>
        <v>#VALUE!</v>
      </c>
      <c r="P217">
        <f t="shared" si="59"/>
        <v>1.1298237312196853E-2</v>
      </c>
      <c r="Q217">
        <f t="shared" si="65"/>
        <v>17463.577778669471</v>
      </c>
      <c r="R217">
        <f t="shared" si="66"/>
        <v>120.40713025429427</v>
      </c>
      <c r="S217">
        <f t="shared" si="60"/>
        <v>0.88986138448008711</v>
      </c>
      <c r="T217" t="str">
        <f t="shared" si="54"/>
        <v>-1000</v>
      </c>
      <c r="U217" t="str">
        <f t="shared" si="55"/>
        <v>-1000</v>
      </c>
      <c r="V217" t="str">
        <f t="shared" si="56"/>
        <v>-1000</v>
      </c>
      <c r="W217" t="str">
        <f t="shared" si="57"/>
        <v>-1000</v>
      </c>
      <c r="X217" t="str">
        <f t="shared" si="61"/>
        <v>-1000</v>
      </c>
      <c r="Y217">
        <f t="shared" si="67"/>
        <v>2.7315E-3</v>
      </c>
      <c r="Z217">
        <f t="shared" si="68"/>
        <v>-4.44E-4</v>
      </c>
      <c r="AK217" s="1"/>
      <c r="AP217" s="1"/>
    </row>
    <row r="218" spans="1:42" x14ac:dyDescent="0.35">
      <c r="A218">
        <v>3.4666700000000001</v>
      </c>
      <c r="B218">
        <v>208.00020000000001</v>
      </c>
      <c r="C218">
        <v>10</v>
      </c>
      <c r="D218">
        <v>17007.310000000001</v>
      </c>
      <c r="E218">
        <v>0.53469999999999995</v>
      </c>
      <c r="F218">
        <v>18624.7</v>
      </c>
      <c r="G218">
        <v>218</v>
      </c>
      <c r="H218">
        <v>-2276</v>
      </c>
      <c r="I218">
        <v>1454</v>
      </c>
      <c r="J218">
        <v>-3621</v>
      </c>
      <c r="K218" t="s">
        <v>38</v>
      </c>
      <c r="L218">
        <f t="shared" si="62"/>
        <v>2.2959999999999999E-3</v>
      </c>
      <c r="M218">
        <f t="shared" si="63"/>
        <v>-4.4799999999999999E-4</v>
      </c>
      <c r="N218">
        <f t="shared" si="64"/>
        <v>3.2209999999999999E-3</v>
      </c>
      <c r="O218" t="e">
        <f t="shared" si="58"/>
        <v>#VALUE!</v>
      </c>
      <c r="P218">
        <f t="shared" si="59"/>
        <v>1.1298237312196853E-2</v>
      </c>
      <c r="Q218">
        <f t="shared" si="65"/>
        <v>17509.510291167684</v>
      </c>
      <c r="R218">
        <f t="shared" si="66"/>
        <v>120.72382377983486</v>
      </c>
      <c r="S218">
        <f t="shared" si="60"/>
        <v>0.89220188822349722</v>
      </c>
      <c r="T218" t="str">
        <f t="shared" si="54"/>
        <v>-1000</v>
      </c>
      <c r="U218" t="str">
        <f t="shared" si="55"/>
        <v>-1000</v>
      </c>
      <c r="V218" t="str">
        <f t="shared" si="56"/>
        <v>-1000</v>
      </c>
      <c r="W218" t="str">
        <f t="shared" si="57"/>
        <v>-1000</v>
      </c>
      <c r="X218" t="str">
        <f t="shared" si="61"/>
        <v>-1000</v>
      </c>
      <c r="Y218">
        <f t="shared" si="67"/>
        <v>2.7584999999999997E-3</v>
      </c>
      <c r="Z218">
        <f t="shared" si="68"/>
        <v>-4.4799999999999999E-4</v>
      </c>
      <c r="AK218" s="1"/>
      <c r="AP218" s="1"/>
    </row>
    <row r="219" spans="1:42" x14ac:dyDescent="0.35">
      <c r="A219">
        <v>3.48333</v>
      </c>
      <c r="B219">
        <v>208.99979999999999</v>
      </c>
      <c r="C219">
        <v>10</v>
      </c>
      <c r="D219">
        <v>16982.099999999999</v>
      </c>
      <c r="E219">
        <v>0.53469999999999995</v>
      </c>
      <c r="F219">
        <v>18597.099999999999</v>
      </c>
      <c r="G219">
        <v>219</v>
      </c>
      <c r="H219">
        <v>-2274</v>
      </c>
      <c r="I219">
        <v>1452</v>
      </c>
      <c r="J219">
        <v>-3616</v>
      </c>
      <c r="K219" t="s">
        <v>38</v>
      </c>
      <c r="L219">
        <f t="shared" si="62"/>
        <v>2.294E-3</v>
      </c>
      <c r="M219">
        <f t="shared" si="63"/>
        <v>-4.46E-4</v>
      </c>
      <c r="N219">
        <f t="shared" si="64"/>
        <v>3.2160000000000001E-3</v>
      </c>
      <c r="O219" t="e">
        <f t="shared" si="58"/>
        <v>#VALUE!</v>
      </c>
      <c r="P219">
        <f t="shared" si="59"/>
        <v>1.1418431326156425E-2</v>
      </c>
      <c r="Q219">
        <f t="shared" si="65"/>
        <v>17608.680685945139</v>
      </c>
      <c r="R219">
        <f t="shared" si="66"/>
        <v>121.4075795824931</v>
      </c>
      <c r="S219">
        <f t="shared" si="60"/>
        <v>0.89725514282656549</v>
      </c>
      <c r="T219" t="str">
        <f t="shared" si="54"/>
        <v>-1000</v>
      </c>
      <c r="U219" t="str">
        <f t="shared" si="55"/>
        <v>-1000</v>
      </c>
      <c r="V219" t="str">
        <f t="shared" si="56"/>
        <v>-1000</v>
      </c>
      <c r="W219" t="str">
        <f t="shared" si="57"/>
        <v>-1000</v>
      </c>
      <c r="X219" t="str">
        <f t="shared" si="61"/>
        <v>-1000</v>
      </c>
      <c r="Y219">
        <f t="shared" si="67"/>
        <v>2.7550000000000001E-3</v>
      </c>
      <c r="Z219">
        <f t="shared" si="68"/>
        <v>-4.46E-4</v>
      </c>
      <c r="AK219" s="1"/>
      <c r="AP219" s="1"/>
    </row>
    <row r="220" spans="1:42" x14ac:dyDescent="0.35">
      <c r="A220">
        <v>3.5</v>
      </c>
      <c r="B220">
        <v>210</v>
      </c>
      <c r="C220">
        <v>10</v>
      </c>
      <c r="D220">
        <v>17151.04</v>
      </c>
      <c r="E220">
        <v>0.53500000000000003</v>
      </c>
      <c r="F220">
        <v>18782.099999999999</v>
      </c>
      <c r="G220">
        <v>220</v>
      </c>
      <c r="H220">
        <v>-2309</v>
      </c>
      <c r="I220">
        <v>1458</v>
      </c>
      <c r="J220">
        <v>-3654</v>
      </c>
      <c r="K220" t="s">
        <v>38</v>
      </c>
      <c r="L220">
        <f t="shared" si="62"/>
        <v>2.3289999999999999E-3</v>
      </c>
      <c r="M220">
        <f t="shared" si="63"/>
        <v>-4.5199999999999998E-4</v>
      </c>
      <c r="N220">
        <f t="shared" si="64"/>
        <v>3.2539999999999999E-3</v>
      </c>
      <c r="O220" t="e">
        <f t="shared" si="58"/>
        <v>#VALUE!</v>
      </c>
      <c r="P220">
        <f t="shared" si="59"/>
        <v>1.1418431326156425E-2</v>
      </c>
      <c r="Q220">
        <f t="shared" si="65"/>
        <v>17677.533796131327</v>
      </c>
      <c r="R220">
        <f t="shared" si="66"/>
        <v>121.88230506610665</v>
      </c>
      <c r="S220">
        <f t="shared" si="60"/>
        <v>0.90076357189720413</v>
      </c>
      <c r="T220" t="str">
        <f t="shared" si="54"/>
        <v>-1000</v>
      </c>
      <c r="U220" t="str">
        <f t="shared" si="55"/>
        <v>-1000</v>
      </c>
      <c r="V220" t="str">
        <f t="shared" si="56"/>
        <v>-1000</v>
      </c>
      <c r="W220" t="str">
        <f t="shared" si="57"/>
        <v>-1000</v>
      </c>
      <c r="X220" t="str">
        <f t="shared" si="61"/>
        <v>-1000</v>
      </c>
      <c r="Y220">
        <f t="shared" si="67"/>
        <v>2.7914999999999997E-3</v>
      </c>
      <c r="Z220">
        <f t="shared" si="68"/>
        <v>-4.5199999999999998E-4</v>
      </c>
      <c r="AK220" s="1"/>
      <c r="AP220" s="1"/>
    </row>
    <row r="221" spans="1:42" x14ac:dyDescent="0.35">
      <c r="A221">
        <v>3.51667</v>
      </c>
      <c r="B221">
        <v>211.00020000000001</v>
      </c>
      <c r="C221">
        <v>10</v>
      </c>
      <c r="D221">
        <v>17150.400000000001</v>
      </c>
      <c r="E221">
        <v>0.53500000000000003</v>
      </c>
      <c r="F221">
        <v>18781.400000000001</v>
      </c>
      <c r="G221">
        <v>221</v>
      </c>
      <c r="H221">
        <v>-2312</v>
      </c>
      <c r="I221">
        <v>1456</v>
      </c>
      <c r="J221">
        <v>-3653</v>
      </c>
      <c r="K221" t="s">
        <v>38</v>
      </c>
      <c r="L221">
        <f t="shared" si="62"/>
        <v>2.3319999999999999E-3</v>
      </c>
      <c r="M221">
        <f t="shared" si="63"/>
        <v>-4.4999999999999999E-4</v>
      </c>
      <c r="N221">
        <f t="shared" si="64"/>
        <v>3.2529999999999998E-3</v>
      </c>
      <c r="O221" t="e">
        <f t="shared" si="58"/>
        <v>#VALUE!</v>
      </c>
      <c r="P221">
        <f t="shared" si="59"/>
        <v>1.149856066879611E-2</v>
      </c>
      <c r="Q221">
        <f t="shared" si="65"/>
        <v>17699.997808207987</v>
      </c>
      <c r="R221">
        <f t="shared" si="66"/>
        <v>122.03718897720603</v>
      </c>
      <c r="S221">
        <f t="shared" si="60"/>
        <v>0.90190823177966706</v>
      </c>
      <c r="T221" t="str">
        <f t="shared" si="54"/>
        <v>-1000</v>
      </c>
      <c r="U221" t="str">
        <f t="shared" si="55"/>
        <v>-1000</v>
      </c>
      <c r="V221" t="str">
        <f t="shared" si="56"/>
        <v>-1000</v>
      </c>
      <c r="W221" t="str">
        <f t="shared" si="57"/>
        <v>-1000</v>
      </c>
      <c r="X221" t="str">
        <f t="shared" si="61"/>
        <v>-1000</v>
      </c>
      <c r="Y221">
        <f t="shared" si="67"/>
        <v>2.7924999999999998E-3</v>
      </c>
      <c r="Z221">
        <f t="shared" si="68"/>
        <v>-4.4999999999999999E-4</v>
      </c>
      <c r="AK221" s="1"/>
      <c r="AP221" s="1"/>
    </row>
    <row r="222" spans="1:42" x14ac:dyDescent="0.35">
      <c r="A222">
        <v>3.5333299999999999</v>
      </c>
      <c r="B222">
        <v>211.99979999999999</v>
      </c>
      <c r="C222">
        <v>10</v>
      </c>
      <c r="D222">
        <v>17246.189999999999</v>
      </c>
      <c r="E222">
        <v>0.53520000000000001</v>
      </c>
      <c r="F222">
        <v>18886.3</v>
      </c>
      <c r="G222">
        <v>222</v>
      </c>
      <c r="H222">
        <v>-2340</v>
      </c>
      <c r="I222">
        <v>1460</v>
      </c>
      <c r="J222">
        <v>-3672</v>
      </c>
      <c r="K222" t="s">
        <v>38</v>
      </c>
      <c r="L222">
        <f t="shared" si="62"/>
        <v>2.3600000000000001E-3</v>
      </c>
      <c r="M222">
        <f t="shared" si="63"/>
        <v>-4.5399999999999998E-4</v>
      </c>
      <c r="N222">
        <f t="shared" si="64"/>
        <v>3.2720000000000002E-3</v>
      </c>
      <c r="O222" t="e">
        <f t="shared" si="58"/>
        <v>#VALUE!</v>
      </c>
      <c r="P222">
        <f t="shared" si="59"/>
        <v>1.149856066879611E-2</v>
      </c>
      <c r="Q222">
        <f t="shared" si="65"/>
        <v>17788.940685292004</v>
      </c>
      <c r="R222">
        <f t="shared" si="66"/>
        <v>122.65042852765643</v>
      </c>
      <c r="S222">
        <f t="shared" si="60"/>
        <v>0.906440340419988</v>
      </c>
      <c r="T222" t="str">
        <f t="shared" si="54"/>
        <v>-1000</v>
      </c>
      <c r="U222" t="str">
        <f t="shared" si="55"/>
        <v>-1000</v>
      </c>
      <c r="V222" t="str">
        <f t="shared" si="56"/>
        <v>-1000</v>
      </c>
      <c r="W222" t="str">
        <f t="shared" si="57"/>
        <v>-1000</v>
      </c>
      <c r="X222" t="str">
        <f t="shared" si="61"/>
        <v>-1000</v>
      </c>
      <c r="Y222">
        <f t="shared" si="67"/>
        <v>2.8159999999999999E-3</v>
      </c>
      <c r="Z222">
        <f t="shared" si="68"/>
        <v>-4.5399999999999998E-4</v>
      </c>
      <c r="AK222" s="1"/>
      <c r="AP222" s="1"/>
    </row>
    <row r="223" spans="1:42" x14ac:dyDescent="0.35">
      <c r="A223">
        <v>3.55</v>
      </c>
      <c r="B223">
        <v>213</v>
      </c>
      <c r="C223">
        <v>10</v>
      </c>
      <c r="D223">
        <v>17255.23</v>
      </c>
      <c r="E223">
        <v>0.53520000000000001</v>
      </c>
      <c r="F223">
        <v>18896.2</v>
      </c>
      <c r="G223">
        <v>223</v>
      </c>
      <c r="H223">
        <v>-2345</v>
      </c>
      <c r="I223">
        <v>1460</v>
      </c>
      <c r="J223">
        <v>-3672</v>
      </c>
      <c r="K223" t="s">
        <v>38</v>
      </c>
      <c r="L223">
        <f t="shared" si="62"/>
        <v>2.3649999999999999E-3</v>
      </c>
      <c r="M223">
        <f t="shared" si="63"/>
        <v>-4.5399999999999998E-4</v>
      </c>
      <c r="N223">
        <f t="shared" si="64"/>
        <v>3.2720000000000002E-3</v>
      </c>
      <c r="O223" t="e">
        <f t="shared" si="58"/>
        <v>#VALUE!</v>
      </c>
      <c r="P223">
        <f t="shared" si="59"/>
        <v>1.1618754682755639E-2</v>
      </c>
      <c r="Q223">
        <f t="shared" si="65"/>
        <v>17839.804322392407</v>
      </c>
      <c r="R223">
        <f t="shared" si="66"/>
        <v>123.0011209605115</v>
      </c>
      <c r="S223">
        <f t="shared" si="60"/>
        <v>0.90903211096686531</v>
      </c>
      <c r="T223" t="str">
        <f t="shared" si="54"/>
        <v>-1000</v>
      </c>
      <c r="U223" t="str">
        <f t="shared" si="55"/>
        <v>-1000</v>
      </c>
      <c r="V223" t="str">
        <f t="shared" si="56"/>
        <v>-1000</v>
      </c>
      <c r="W223" t="str">
        <f t="shared" si="57"/>
        <v>-1000</v>
      </c>
      <c r="X223" t="str">
        <f t="shared" si="61"/>
        <v>-1000</v>
      </c>
      <c r="Y223">
        <f t="shared" si="67"/>
        <v>2.8184999999999998E-3</v>
      </c>
      <c r="Z223">
        <f t="shared" si="68"/>
        <v>-4.5399999999999998E-4</v>
      </c>
      <c r="AK223" s="1"/>
      <c r="AP223" s="1"/>
    </row>
    <row r="224" spans="1:42" x14ac:dyDescent="0.35">
      <c r="A224">
        <v>3.5666699999999998</v>
      </c>
      <c r="B224">
        <v>214.00019999999998</v>
      </c>
      <c r="C224">
        <v>10</v>
      </c>
      <c r="D224">
        <v>17371.84</v>
      </c>
      <c r="E224">
        <v>0.53549999999999998</v>
      </c>
      <c r="F224">
        <v>19023.900000000001</v>
      </c>
      <c r="G224">
        <v>224</v>
      </c>
      <c r="H224">
        <v>-2381</v>
      </c>
      <c r="I224">
        <v>1464</v>
      </c>
      <c r="J224">
        <v>-3690</v>
      </c>
      <c r="K224" t="s">
        <v>38</v>
      </c>
      <c r="L224">
        <f t="shared" si="62"/>
        <v>2.4009999999999999E-3</v>
      </c>
      <c r="M224">
        <f t="shared" si="63"/>
        <v>-4.5800000000000002E-4</v>
      </c>
      <c r="N224">
        <f t="shared" si="64"/>
        <v>3.29E-3</v>
      </c>
      <c r="O224" t="e">
        <f t="shared" si="58"/>
        <v>#VALUE!</v>
      </c>
      <c r="P224">
        <f t="shared" si="59"/>
        <v>1.1698884025395323E-2</v>
      </c>
      <c r="Q224">
        <f t="shared" si="65"/>
        <v>17956.051019033017</v>
      </c>
      <c r="R224">
        <f t="shared" si="66"/>
        <v>123.80261371998108</v>
      </c>
      <c r="S224">
        <f t="shared" si="60"/>
        <v>0.91495549320416381</v>
      </c>
      <c r="T224" t="str">
        <f t="shared" si="54"/>
        <v>-1000</v>
      </c>
      <c r="U224" t="str">
        <f t="shared" si="55"/>
        <v>-1000</v>
      </c>
      <c r="V224" t="str">
        <f t="shared" si="56"/>
        <v>-1000</v>
      </c>
      <c r="W224" t="str">
        <f t="shared" si="57"/>
        <v>-1000</v>
      </c>
      <c r="X224" t="str">
        <f t="shared" si="61"/>
        <v>-1000</v>
      </c>
      <c r="Y224">
        <f t="shared" si="67"/>
        <v>2.8454999999999999E-3</v>
      </c>
      <c r="Z224">
        <f t="shared" si="68"/>
        <v>-4.5800000000000002E-4</v>
      </c>
      <c r="AK224" s="1"/>
      <c r="AP224" s="1"/>
    </row>
    <row r="225" spans="1:42" x14ac:dyDescent="0.35">
      <c r="A225">
        <v>3.5833300000000001</v>
      </c>
      <c r="B225">
        <v>214.99979999999999</v>
      </c>
      <c r="C225">
        <v>10</v>
      </c>
      <c r="D225">
        <v>17397.22</v>
      </c>
      <c r="E225">
        <v>0.53549999999999998</v>
      </c>
      <c r="F225">
        <v>19051.7</v>
      </c>
      <c r="G225">
        <v>225</v>
      </c>
      <c r="H225">
        <v>-2391</v>
      </c>
      <c r="I225">
        <v>1464</v>
      </c>
      <c r="J225">
        <v>-3696</v>
      </c>
      <c r="K225" t="s">
        <v>38</v>
      </c>
      <c r="L225">
        <f t="shared" si="62"/>
        <v>2.4109999999999999E-3</v>
      </c>
      <c r="M225">
        <f t="shared" si="63"/>
        <v>-4.5800000000000002E-4</v>
      </c>
      <c r="N225">
        <f t="shared" si="64"/>
        <v>3.2959999999999999E-3</v>
      </c>
      <c r="O225" t="e">
        <f t="shared" si="58"/>
        <v>#VALUE!</v>
      </c>
      <c r="P225">
        <f t="shared" si="59"/>
        <v>1.1698884025395323E-2</v>
      </c>
      <c r="Q225">
        <f t="shared" si="65"/>
        <v>17940.618425370594</v>
      </c>
      <c r="R225">
        <f t="shared" si="66"/>
        <v>123.69620973227458</v>
      </c>
      <c r="S225">
        <f t="shared" si="60"/>
        <v>0.9141691211710895</v>
      </c>
      <c r="T225" t="str">
        <f t="shared" si="54"/>
        <v>-1000</v>
      </c>
      <c r="U225" t="str">
        <f t="shared" si="55"/>
        <v>-1000</v>
      </c>
      <c r="V225" t="str">
        <f t="shared" si="56"/>
        <v>-1000</v>
      </c>
      <c r="W225" t="str">
        <f t="shared" ref="W225:W256" si="69">IFERROR(IF(AND(ROW(W225)&gt;$O$3,ROW(W225)&lt;$O$4),O225,"-1000"),-1000)</f>
        <v>-1000</v>
      </c>
      <c r="X225" t="str">
        <f t="shared" si="61"/>
        <v>-1000</v>
      </c>
      <c r="Y225">
        <f t="shared" si="67"/>
        <v>2.8535000000000001E-3</v>
      </c>
      <c r="Z225">
        <f t="shared" si="68"/>
        <v>-4.5800000000000002E-4</v>
      </c>
      <c r="AK225" s="1"/>
      <c r="AP225" s="1"/>
    </row>
    <row r="226" spans="1:42" x14ac:dyDescent="0.35">
      <c r="A226">
        <v>3.6</v>
      </c>
      <c r="B226">
        <v>216</v>
      </c>
      <c r="C226">
        <v>10</v>
      </c>
      <c r="D226">
        <v>17463.34</v>
      </c>
      <c r="E226">
        <v>0.53569999999999995</v>
      </c>
      <c r="F226">
        <v>19124.099999999999</v>
      </c>
      <c r="G226">
        <v>226</v>
      </c>
      <c r="H226">
        <v>-2416</v>
      </c>
      <c r="I226">
        <v>1466</v>
      </c>
      <c r="J226">
        <v>-3708</v>
      </c>
      <c r="K226" t="s">
        <v>38</v>
      </c>
      <c r="L226">
        <f t="shared" si="62"/>
        <v>2.4359999999999998E-3</v>
      </c>
      <c r="M226">
        <f t="shared" si="63"/>
        <v>-4.6000000000000001E-4</v>
      </c>
      <c r="N226">
        <f t="shared" si="64"/>
        <v>3.3080000000000002E-3</v>
      </c>
      <c r="O226" t="e">
        <f t="shared" si="58"/>
        <v>#VALUE!</v>
      </c>
      <c r="P226">
        <f t="shared" si="59"/>
        <v>1.1819078039354896E-2</v>
      </c>
      <c r="Q226">
        <f t="shared" si="65"/>
        <v>18076.589620419974</v>
      </c>
      <c r="R226">
        <f t="shared" si="66"/>
        <v>124.63369812100211</v>
      </c>
      <c r="S226">
        <f t="shared" si="60"/>
        <v>0.92109757062225761</v>
      </c>
      <c r="T226" t="str">
        <f t="shared" si="54"/>
        <v>-1000</v>
      </c>
      <c r="U226" t="str">
        <f t="shared" si="55"/>
        <v>-1000</v>
      </c>
      <c r="V226" t="str">
        <f t="shared" si="56"/>
        <v>-1000</v>
      </c>
      <c r="W226" t="str">
        <f t="shared" si="69"/>
        <v>-1000</v>
      </c>
      <c r="X226" t="str">
        <f t="shared" si="61"/>
        <v>-1000</v>
      </c>
      <c r="Y226">
        <f t="shared" si="67"/>
        <v>2.872E-3</v>
      </c>
      <c r="Z226">
        <f t="shared" si="68"/>
        <v>-4.6000000000000001E-4</v>
      </c>
      <c r="AK226" s="1"/>
      <c r="AP226" s="1"/>
    </row>
    <row r="227" spans="1:42" x14ac:dyDescent="0.35">
      <c r="A227">
        <v>3.6166700000000001</v>
      </c>
      <c r="B227">
        <v>217.00020000000001</v>
      </c>
      <c r="C227">
        <v>10</v>
      </c>
      <c r="D227">
        <v>17509.27</v>
      </c>
      <c r="E227">
        <v>0.53569999999999995</v>
      </c>
      <c r="F227">
        <v>19174.400000000001</v>
      </c>
      <c r="G227">
        <v>227</v>
      </c>
      <c r="H227">
        <v>-2427</v>
      </c>
      <c r="I227">
        <v>1466</v>
      </c>
      <c r="J227">
        <v>-3720</v>
      </c>
      <c r="K227" t="s">
        <v>38</v>
      </c>
      <c r="L227">
        <f t="shared" si="62"/>
        <v>2.447E-3</v>
      </c>
      <c r="M227">
        <f t="shared" si="63"/>
        <v>-4.6000000000000001E-4</v>
      </c>
      <c r="N227">
        <f t="shared" si="64"/>
        <v>3.32E-3</v>
      </c>
      <c r="O227" t="e">
        <f t="shared" si="58"/>
        <v>#VALUE!</v>
      </c>
      <c r="P227">
        <f t="shared" si="59"/>
        <v>1.1819078039354896E-2</v>
      </c>
      <c r="Q227">
        <f t="shared" si="65"/>
        <v>18087.091089480204</v>
      </c>
      <c r="R227">
        <f t="shared" si="66"/>
        <v>124.70610320139411</v>
      </c>
      <c r="S227">
        <f t="shared" si="60"/>
        <v>0.92163267585186437</v>
      </c>
      <c r="T227" t="str">
        <f t="shared" si="54"/>
        <v>-1000</v>
      </c>
      <c r="U227" t="str">
        <f t="shared" si="55"/>
        <v>-1000</v>
      </c>
      <c r="V227" t="str">
        <f t="shared" si="56"/>
        <v>-1000</v>
      </c>
      <c r="W227" t="str">
        <f t="shared" si="69"/>
        <v>-1000</v>
      </c>
      <c r="X227" t="str">
        <f t="shared" si="61"/>
        <v>-1000</v>
      </c>
      <c r="Y227">
        <f t="shared" si="67"/>
        <v>2.8834999999999998E-3</v>
      </c>
      <c r="Z227">
        <f t="shared" si="68"/>
        <v>-4.6000000000000001E-4</v>
      </c>
      <c r="AK227" s="1"/>
      <c r="AP227" s="1"/>
    </row>
    <row r="228" spans="1:42" x14ac:dyDescent="0.35">
      <c r="A228">
        <v>3.6333299999999999</v>
      </c>
      <c r="B228">
        <v>217.99979999999999</v>
      </c>
      <c r="C228">
        <v>10</v>
      </c>
      <c r="D228">
        <v>17608.439999999999</v>
      </c>
      <c r="E228">
        <v>0.53600000000000003</v>
      </c>
      <c r="F228">
        <v>19283</v>
      </c>
      <c r="G228">
        <v>228</v>
      </c>
      <c r="H228">
        <v>-2457</v>
      </c>
      <c r="I228">
        <v>1469</v>
      </c>
      <c r="J228">
        <v>-3740</v>
      </c>
      <c r="K228" t="s">
        <v>38</v>
      </c>
      <c r="L228">
        <f t="shared" si="62"/>
        <v>2.477E-3</v>
      </c>
      <c r="M228">
        <f t="shared" si="63"/>
        <v>-4.6299999999999998E-4</v>
      </c>
      <c r="N228">
        <f t="shared" si="64"/>
        <v>3.3400000000000001E-3</v>
      </c>
      <c r="O228" t="e">
        <f t="shared" si="58"/>
        <v>#VALUE!</v>
      </c>
      <c r="P228">
        <f t="shared" si="59"/>
        <v>1.189920738199458E-2</v>
      </c>
      <c r="Q228">
        <f t="shared" si="65"/>
        <v>18214.021889425563</v>
      </c>
      <c r="R228">
        <f t="shared" si="66"/>
        <v>125.58126026004507</v>
      </c>
      <c r="S228">
        <f t="shared" si="60"/>
        <v>0.92810046949667546</v>
      </c>
      <c r="T228" t="str">
        <f t="shared" si="54"/>
        <v>-1000</v>
      </c>
      <c r="U228" t="str">
        <f t="shared" si="55"/>
        <v>-1000</v>
      </c>
      <c r="V228" t="str">
        <f t="shared" si="56"/>
        <v>-1000</v>
      </c>
      <c r="W228" t="str">
        <f t="shared" si="69"/>
        <v>-1000</v>
      </c>
      <c r="X228" t="str">
        <f t="shared" si="61"/>
        <v>-1000</v>
      </c>
      <c r="Y228">
        <f t="shared" si="67"/>
        <v>2.9085000000000001E-3</v>
      </c>
      <c r="Z228">
        <f t="shared" si="68"/>
        <v>-4.6299999999999998E-4</v>
      </c>
      <c r="AK228" s="1"/>
      <c r="AP228" s="1"/>
    </row>
    <row r="229" spans="1:42" x14ac:dyDescent="0.35">
      <c r="A229">
        <v>3.65</v>
      </c>
      <c r="B229">
        <v>219</v>
      </c>
      <c r="C229">
        <v>10</v>
      </c>
      <c r="D229">
        <v>17677.29</v>
      </c>
      <c r="E229">
        <v>0.53600000000000003</v>
      </c>
      <c r="F229">
        <v>19358.400000000001</v>
      </c>
      <c r="G229">
        <v>229</v>
      </c>
      <c r="H229">
        <v>-2473</v>
      </c>
      <c r="I229">
        <v>1471</v>
      </c>
      <c r="J229">
        <v>-3756</v>
      </c>
      <c r="K229" t="s">
        <v>38</v>
      </c>
      <c r="L229">
        <f t="shared" si="62"/>
        <v>2.493E-3</v>
      </c>
      <c r="M229">
        <f t="shared" si="63"/>
        <v>-4.6500000000000003E-4</v>
      </c>
      <c r="N229">
        <f t="shared" si="64"/>
        <v>3.356E-3</v>
      </c>
      <c r="O229" t="e">
        <f t="shared" si="58"/>
        <v>#VALUE!</v>
      </c>
      <c r="P229">
        <f t="shared" si="59"/>
        <v>1.189920738199458E-2</v>
      </c>
      <c r="Q229">
        <f t="shared" si="65"/>
        <v>18173.203135774071</v>
      </c>
      <c r="R229">
        <f t="shared" si="66"/>
        <v>125.29982486060841</v>
      </c>
      <c r="S229">
        <f t="shared" si="60"/>
        <v>0.92602053873463908</v>
      </c>
      <c r="T229" t="str">
        <f t="shared" si="54"/>
        <v>-1000</v>
      </c>
      <c r="U229" t="str">
        <f t="shared" si="55"/>
        <v>-1000</v>
      </c>
      <c r="V229" t="str">
        <f t="shared" si="56"/>
        <v>-1000</v>
      </c>
      <c r="W229" t="str">
        <f t="shared" si="69"/>
        <v>-1000</v>
      </c>
      <c r="X229" t="str">
        <f t="shared" si="61"/>
        <v>-1000</v>
      </c>
      <c r="Y229">
        <f t="shared" si="67"/>
        <v>2.9245E-3</v>
      </c>
      <c r="Z229">
        <f t="shared" si="68"/>
        <v>-4.6500000000000003E-4</v>
      </c>
      <c r="AK229" s="1"/>
      <c r="AP229" s="1"/>
    </row>
    <row r="230" spans="1:42" x14ac:dyDescent="0.35">
      <c r="A230">
        <v>3.6666699999999999</v>
      </c>
      <c r="B230">
        <v>220.00020000000001</v>
      </c>
      <c r="C230">
        <v>10</v>
      </c>
      <c r="D230">
        <v>17699.75</v>
      </c>
      <c r="E230">
        <v>0.53620000000000001</v>
      </c>
      <c r="F230">
        <v>19383</v>
      </c>
      <c r="G230">
        <v>230</v>
      </c>
      <c r="H230">
        <v>-2510</v>
      </c>
      <c r="I230">
        <v>1470</v>
      </c>
      <c r="J230">
        <v>-3760</v>
      </c>
      <c r="K230" t="s">
        <v>38</v>
      </c>
      <c r="L230">
        <f t="shared" si="62"/>
        <v>2.5300000000000001E-3</v>
      </c>
      <c r="M230">
        <f t="shared" si="63"/>
        <v>-4.64E-4</v>
      </c>
      <c r="N230">
        <f t="shared" si="64"/>
        <v>3.3600000000000001E-3</v>
      </c>
      <c r="O230" t="e">
        <f t="shared" si="58"/>
        <v>#VALUE!</v>
      </c>
      <c r="P230">
        <f t="shared" si="59"/>
        <v>1.2019401395954109E-2</v>
      </c>
      <c r="Q230">
        <f t="shared" si="65"/>
        <v>18339.126346925666</v>
      </c>
      <c r="R230">
        <f t="shared" si="66"/>
        <v>126.4438251308018</v>
      </c>
      <c r="S230">
        <f t="shared" si="60"/>
        <v>0.93447520136242457</v>
      </c>
      <c r="T230" t="str">
        <f t="shared" si="54"/>
        <v>-1000</v>
      </c>
      <c r="U230" t="str">
        <f t="shared" si="55"/>
        <v>-1000</v>
      </c>
      <c r="V230" t="str">
        <f t="shared" si="56"/>
        <v>-1000</v>
      </c>
      <c r="W230" t="str">
        <f t="shared" si="69"/>
        <v>-1000</v>
      </c>
      <c r="X230" t="str">
        <f t="shared" si="61"/>
        <v>-1000</v>
      </c>
      <c r="Y230">
        <f t="shared" si="67"/>
        <v>2.9450000000000001E-3</v>
      </c>
      <c r="Z230">
        <f t="shared" si="68"/>
        <v>-4.64E-4</v>
      </c>
      <c r="AK230" s="1"/>
      <c r="AP230" s="1"/>
    </row>
    <row r="231" spans="1:42" x14ac:dyDescent="0.35">
      <c r="A231">
        <v>3.6833300000000002</v>
      </c>
      <c r="B231">
        <v>220.99980000000002</v>
      </c>
      <c r="C231">
        <v>10</v>
      </c>
      <c r="D231">
        <v>17788.7</v>
      </c>
      <c r="E231">
        <v>0.53620000000000001</v>
      </c>
      <c r="F231">
        <v>19480.400000000001</v>
      </c>
      <c r="G231">
        <v>231</v>
      </c>
      <c r="H231">
        <v>-2522</v>
      </c>
      <c r="I231">
        <v>1472</v>
      </c>
      <c r="J231">
        <v>-3781</v>
      </c>
      <c r="K231" t="s">
        <v>38</v>
      </c>
      <c r="L231">
        <f t="shared" si="62"/>
        <v>2.542E-3</v>
      </c>
      <c r="M231">
        <f t="shared" si="63"/>
        <v>-4.66E-4</v>
      </c>
      <c r="N231">
        <f t="shared" si="64"/>
        <v>3.3809999999999999E-3</v>
      </c>
      <c r="O231" t="e">
        <f t="shared" si="58"/>
        <v>#VALUE!</v>
      </c>
      <c r="P231">
        <f t="shared" si="59"/>
        <v>1.2019401395954109E-2</v>
      </c>
      <c r="Q231">
        <f t="shared" si="65"/>
        <v>18336.204199013253</v>
      </c>
      <c r="R231">
        <f t="shared" si="66"/>
        <v>126.42367763017096</v>
      </c>
      <c r="S231">
        <f t="shared" si="60"/>
        <v>0.93432630251592519</v>
      </c>
      <c r="T231" t="str">
        <f t="shared" si="54"/>
        <v>-1000</v>
      </c>
      <c r="U231" t="str">
        <f t="shared" si="55"/>
        <v>-1000</v>
      </c>
      <c r="V231" t="str">
        <f t="shared" si="56"/>
        <v>-1000</v>
      </c>
      <c r="W231" t="str">
        <f t="shared" si="69"/>
        <v>-1000</v>
      </c>
      <c r="X231" t="str">
        <f t="shared" si="61"/>
        <v>-1000</v>
      </c>
      <c r="Y231">
        <f t="shared" si="67"/>
        <v>2.9614999999999997E-3</v>
      </c>
      <c r="Z231">
        <f t="shared" si="68"/>
        <v>-4.66E-4</v>
      </c>
      <c r="AK231" s="1"/>
      <c r="AP231" s="1"/>
    </row>
    <row r="232" spans="1:42" x14ac:dyDescent="0.35">
      <c r="A232">
        <v>3.7</v>
      </c>
      <c r="B232">
        <v>222</v>
      </c>
      <c r="C232">
        <v>10</v>
      </c>
      <c r="D232">
        <v>17839.560000000001</v>
      </c>
      <c r="E232">
        <v>0.53649999999999998</v>
      </c>
      <c r="F232">
        <v>19536.099999999999</v>
      </c>
      <c r="G232">
        <v>232</v>
      </c>
      <c r="H232">
        <v>-2546</v>
      </c>
      <c r="I232">
        <v>1474</v>
      </c>
      <c r="J232">
        <v>-3791</v>
      </c>
      <c r="K232" t="s">
        <v>38</v>
      </c>
      <c r="L232">
        <f t="shared" si="62"/>
        <v>2.5660000000000001E-3</v>
      </c>
      <c r="M232">
        <f t="shared" si="63"/>
        <v>-4.6799999999999999E-4</v>
      </c>
      <c r="N232">
        <f t="shared" si="64"/>
        <v>3.3909999999999999E-3</v>
      </c>
      <c r="O232" t="e">
        <f t="shared" si="58"/>
        <v>#VALUE!</v>
      </c>
      <c r="P232">
        <f t="shared" si="59"/>
        <v>1.2099530738593793E-2</v>
      </c>
      <c r="Q232">
        <f t="shared" si="65"/>
        <v>18421.677025451281</v>
      </c>
      <c r="R232">
        <f t="shared" si="66"/>
        <v>127.01299202362227</v>
      </c>
      <c r="S232">
        <f t="shared" si="60"/>
        <v>0.93868159377602833</v>
      </c>
      <c r="T232" t="str">
        <f t="shared" si="54"/>
        <v>-1000</v>
      </c>
      <c r="U232" t="str">
        <f t="shared" si="55"/>
        <v>-1000</v>
      </c>
      <c r="V232" t="str">
        <f t="shared" si="56"/>
        <v>-1000</v>
      </c>
      <c r="W232" t="str">
        <f t="shared" si="69"/>
        <v>-1000</v>
      </c>
      <c r="X232" t="str">
        <f t="shared" si="61"/>
        <v>-1000</v>
      </c>
      <c r="Y232">
        <f t="shared" si="67"/>
        <v>2.9785000000000002E-3</v>
      </c>
      <c r="Z232">
        <f t="shared" si="68"/>
        <v>-4.6799999999999999E-4</v>
      </c>
      <c r="AK232" s="1"/>
      <c r="AP232" s="1"/>
    </row>
    <row r="233" spans="1:42" x14ac:dyDescent="0.35">
      <c r="A233">
        <v>3.7166700000000001</v>
      </c>
      <c r="B233">
        <v>223.00020000000001</v>
      </c>
      <c r="C233">
        <v>10</v>
      </c>
      <c r="D233">
        <v>17955.8</v>
      </c>
      <c r="E233">
        <v>0.53669999999999995</v>
      </c>
      <c r="F233">
        <v>19663.400000000001</v>
      </c>
      <c r="G233">
        <v>233</v>
      </c>
      <c r="H233">
        <v>-2562</v>
      </c>
      <c r="I233">
        <v>1477</v>
      </c>
      <c r="J233">
        <v>-3818</v>
      </c>
      <c r="K233" t="s">
        <v>38</v>
      </c>
      <c r="L233">
        <f t="shared" si="62"/>
        <v>2.5820000000000001E-3</v>
      </c>
      <c r="M233">
        <f t="shared" si="63"/>
        <v>-4.7100000000000001E-4</v>
      </c>
      <c r="N233">
        <f t="shared" si="64"/>
        <v>3.418E-3</v>
      </c>
      <c r="O233" t="e">
        <f t="shared" si="58"/>
        <v>#VALUE!</v>
      </c>
      <c r="P233">
        <f t="shared" si="59"/>
        <v>1.2099530738593793E-2</v>
      </c>
      <c r="Q233">
        <f t="shared" si="65"/>
        <v>18414.828241281568</v>
      </c>
      <c r="R233">
        <f t="shared" si="66"/>
        <v>126.9657713190188</v>
      </c>
      <c r="S233">
        <f t="shared" si="60"/>
        <v>0.93833261210454566</v>
      </c>
      <c r="T233" t="str">
        <f t="shared" si="54"/>
        <v>-1000</v>
      </c>
      <c r="U233" t="str">
        <f t="shared" si="55"/>
        <v>-1000</v>
      </c>
      <c r="V233" t="str">
        <f t="shared" si="56"/>
        <v>-1000</v>
      </c>
      <c r="W233" t="str">
        <f t="shared" si="69"/>
        <v>-1000</v>
      </c>
      <c r="X233" t="str">
        <f t="shared" si="61"/>
        <v>-1000</v>
      </c>
      <c r="Y233">
        <f t="shared" si="67"/>
        <v>3.0000000000000001E-3</v>
      </c>
      <c r="Z233">
        <f t="shared" si="68"/>
        <v>-4.7100000000000001E-4</v>
      </c>
      <c r="AK233" s="1"/>
      <c r="AP233" s="1"/>
    </row>
    <row r="234" spans="1:42" x14ac:dyDescent="0.35">
      <c r="A234">
        <v>3.73333</v>
      </c>
      <c r="B234">
        <v>223.99979999999999</v>
      </c>
      <c r="C234">
        <v>10</v>
      </c>
      <c r="D234">
        <v>17940.37</v>
      </c>
      <c r="E234">
        <v>0.53669999999999995</v>
      </c>
      <c r="F234">
        <v>19646.5</v>
      </c>
      <c r="G234">
        <v>234</v>
      </c>
      <c r="H234">
        <v>-2572</v>
      </c>
      <c r="I234">
        <v>1477</v>
      </c>
      <c r="J234">
        <v>-3814</v>
      </c>
      <c r="K234" t="s">
        <v>38</v>
      </c>
      <c r="L234">
        <f t="shared" si="62"/>
        <v>2.5920000000000001E-3</v>
      </c>
      <c r="M234">
        <f t="shared" si="63"/>
        <v>-4.7100000000000001E-4</v>
      </c>
      <c r="N234">
        <f t="shared" si="64"/>
        <v>3.4139999999999999E-3</v>
      </c>
      <c r="O234" t="e">
        <f t="shared" si="58"/>
        <v>#VALUE!</v>
      </c>
      <c r="P234">
        <f t="shared" si="59"/>
        <v>1.2219724752553366E-2</v>
      </c>
      <c r="Q234">
        <f t="shared" si="65"/>
        <v>18554.269486976937</v>
      </c>
      <c r="R234">
        <f t="shared" si="66"/>
        <v>127.92718486474541</v>
      </c>
      <c r="S234">
        <f t="shared" si="60"/>
        <v>0.94543787893593167</v>
      </c>
      <c r="T234" t="str">
        <f t="shared" si="54"/>
        <v>-1000</v>
      </c>
      <c r="U234" t="str">
        <f t="shared" si="55"/>
        <v>-1000</v>
      </c>
      <c r="V234" t="str">
        <f t="shared" si="56"/>
        <v>-1000</v>
      </c>
      <c r="W234" t="str">
        <f t="shared" si="69"/>
        <v>-1000</v>
      </c>
      <c r="X234" t="str">
        <f t="shared" si="61"/>
        <v>-1000</v>
      </c>
      <c r="Y234">
        <f t="shared" si="67"/>
        <v>3.003E-3</v>
      </c>
      <c r="Z234">
        <f t="shared" si="68"/>
        <v>-4.7100000000000001E-4</v>
      </c>
      <c r="AK234" s="1"/>
      <c r="AP234" s="1"/>
    </row>
    <row r="235" spans="1:42" x14ac:dyDescent="0.35">
      <c r="A235">
        <v>3.75</v>
      </c>
      <c r="B235">
        <v>225</v>
      </c>
      <c r="C235">
        <v>10</v>
      </c>
      <c r="D235">
        <v>18076.34</v>
      </c>
      <c r="E235">
        <v>0.53700000000000003</v>
      </c>
      <c r="F235">
        <v>19795.400000000001</v>
      </c>
      <c r="G235">
        <v>235</v>
      </c>
      <c r="H235">
        <v>-2600</v>
      </c>
      <c r="I235">
        <v>1481</v>
      </c>
      <c r="J235">
        <v>-3845</v>
      </c>
      <c r="K235" t="s">
        <v>38</v>
      </c>
      <c r="L235">
        <f t="shared" si="62"/>
        <v>2.6199999999999999E-3</v>
      </c>
      <c r="M235">
        <f t="shared" si="63"/>
        <v>-4.75E-4</v>
      </c>
      <c r="N235">
        <f t="shared" si="64"/>
        <v>3.4450000000000001E-3</v>
      </c>
      <c r="O235" t="e">
        <f t="shared" si="58"/>
        <v>#VALUE!</v>
      </c>
      <c r="P235">
        <f t="shared" si="59"/>
        <v>1.2219724752553366E-2</v>
      </c>
      <c r="Q235">
        <f t="shared" si="65"/>
        <v>18567.327835460525</v>
      </c>
      <c r="R235">
        <f t="shared" si="66"/>
        <v>128.01721900818939</v>
      </c>
      <c r="S235">
        <f t="shared" si="60"/>
        <v>0.94610327065622524</v>
      </c>
      <c r="T235" t="str">
        <f t="shared" si="54"/>
        <v>-1000</v>
      </c>
      <c r="U235" t="str">
        <f t="shared" si="55"/>
        <v>-1000</v>
      </c>
      <c r="V235" t="str">
        <f t="shared" si="56"/>
        <v>-1000</v>
      </c>
      <c r="W235" t="str">
        <f t="shared" si="69"/>
        <v>-1000</v>
      </c>
      <c r="X235" t="str">
        <f t="shared" si="61"/>
        <v>-1000</v>
      </c>
      <c r="Y235">
        <f t="shared" si="67"/>
        <v>3.0325E-3</v>
      </c>
      <c r="Z235">
        <f t="shared" si="68"/>
        <v>-4.75E-4</v>
      </c>
      <c r="AK235" s="1"/>
      <c r="AP235" s="1"/>
    </row>
    <row r="236" spans="1:42" x14ac:dyDescent="0.35">
      <c r="A236">
        <v>3.76667</v>
      </c>
      <c r="B236">
        <v>226.00020000000001</v>
      </c>
      <c r="C236">
        <v>10</v>
      </c>
      <c r="D236">
        <v>18086.84</v>
      </c>
      <c r="E236">
        <v>0.53700000000000003</v>
      </c>
      <c r="F236">
        <v>19806.900000000001</v>
      </c>
      <c r="G236">
        <v>236</v>
      </c>
      <c r="H236">
        <v>-2614</v>
      </c>
      <c r="I236">
        <v>1482</v>
      </c>
      <c r="J236">
        <v>-3847</v>
      </c>
      <c r="K236" t="s">
        <v>38</v>
      </c>
      <c r="L236">
        <f t="shared" si="62"/>
        <v>2.6340000000000001E-3</v>
      </c>
      <c r="M236">
        <f t="shared" si="63"/>
        <v>-4.7600000000000002E-4</v>
      </c>
      <c r="N236">
        <f t="shared" si="64"/>
        <v>3.447E-3</v>
      </c>
      <c r="O236" t="e">
        <f t="shared" si="58"/>
        <v>#VALUE!</v>
      </c>
      <c r="P236">
        <f t="shared" si="59"/>
        <v>1.229985409519305E-2</v>
      </c>
      <c r="Q236">
        <f t="shared" si="65"/>
        <v>18638.737825070071</v>
      </c>
      <c r="R236">
        <f t="shared" si="66"/>
        <v>128.50957355485488</v>
      </c>
      <c r="S236">
        <f t="shared" si="60"/>
        <v>0.94974198621755057</v>
      </c>
      <c r="T236" t="str">
        <f t="shared" si="54"/>
        <v>-1000</v>
      </c>
      <c r="U236" t="str">
        <f t="shared" si="55"/>
        <v>-1000</v>
      </c>
      <c r="V236" t="str">
        <f t="shared" si="56"/>
        <v>-1000</v>
      </c>
      <c r="W236" t="str">
        <f t="shared" si="69"/>
        <v>-1000</v>
      </c>
      <c r="X236" t="str">
        <f t="shared" si="61"/>
        <v>-1000</v>
      </c>
      <c r="Y236">
        <f t="shared" si="67"/>
        <v>3.0404999999999998E-3</v>
      </c>
      <c r="Z236">
        <f t="shared" si="68"/>
        <v>-4.7600000000000002E-4</v>
      </c>
      <c r="AK236" s="1"/>
      <c r="AP236" s="1"/>
    </row>
    <row r="237" spans="1:42" x14ac:dyDescent="0.35">
      <c r="A237">
        <v>3.7833299999999999</v>
      </c>
      <c r="B237">
        <v>226.99979999999999</v>
      </c>
      <c r="C237">
        <v>10</v>
      </c>
      <c r="D237">
        <v>18213.77</v>
      </c>
      <c r="E237">
        <v>0.53720000000000001</v>
      </c>
      <c r="F237">
        <v>19945.900000000001</v>
      </c>
      <c r="G237">
        <v>237</v>
      </c>
      <c r="H237">
        <v>-2640</v>
      </c>
      <c r="I237">
        <v>1488</v>
      </c>
      <c r="J237">
        <v>-3877</v>
      </c>
      <c r="K237" t="s">
        <v>38</v>
      </c>
      <c r="L237">
        <f t="shared" si="62"/>
        <v>2.66E-3</v>
      </c>
      <c r="M237">
        <f t="shared" si="63"/>
        <v>-4.8200000000000001E-4</v>
      </c>
      <c r="N237">
        <f t="shared" si="64"/>
        <v>3.4770000000000001E-3</v>
      </c>
      <c r="O237" t="e">
        <f t="shared" si="58"/>
        <v>#VALUE!</v>
      </c>
      <c r="P237">
        <f t="shared" si="59"/>
        <v>1.229985409519305E-2</v>
      </c>
      <c r="Q237">
        <f t="shared" si="65"/>
        <v>18660.197348801841</v>
      </c>
      <c r="R237">
        <f t="shared" si="66"/>
        <v>128.65753176261242</v>
      </c>
      <c r="S237">
        <f t="shared" si="60"/>
        <v>0.95083546212152936</v>
      </c>
      <c r="T237" t="str">
        <f t="shared" si="54"/>
        <v>-1000</v>
      </c>
      <c r="U237" t="str">
        <f t="shared" si="55"/>
        <v>-1000</v>
      </c>
      <c r="V237" t="str">
        <f t="shared" si="56"/>
        <v>-1000</v>
      </c>
      <c r="W237" t="str">
        <f t="shared" si="69"/>
        <v>-1000</v>
      </c>
      <c r="X237" t="str">
        <f t="shared" si="61"/>
        <v>-1000</v>
      </c>
      <c r="Y237">
        <f t="shared" si="67"/>
        <v>3.0685E-3</v>
      </c>
      <c r="Z237">
        <f t="shared" si="68"/>
        <v>-4.8200000000000001E-4</v>
      </c>
      <c r="AK237" s="1"/>
      <c r="AP237" s="1"/>
    </row>
    <row r="238" spans="1:42" x14ac:dyDescent="0.35">
      <c r="A238">
        <v>3.8</v>
      </c>
      <c r="B238">
        <v>228</v>
      </c>
      <c r="C238">
        <v>10</v>
      </c>
      <c r="D238">
        <v>18172.95</v>
      </c>
      <c r="E238">
        <v>0.53720000000000001</v>
      </c>
      <c r="F238">
        <v>19901.2</v>
      </c>
      <c r="G238">
        <v>238</v>
      </c>
      <c r="H238">
        <v>-2650</v>
      </c>
      <c r="I238">
        <v>1486</v>
      </c>
      <c r="J238">
        <v>-3867</v>
      </c>
      <c r="K238" t="s">
        <v>38</v>
      </c>
      <c r="L238">
        <f t="shared" si="62"/>
        <v>2.6700000000000001E-3</v>
      </c>
      <c r="M238">
        <f t="shared" si="63"/>
        <v>-4.8000000000000001E-4</v>
      </c>
      <c r="N238">
        <f t="shared" si="64"/>
        <v>3.467E-3</v>
      </c>
      <c r="O238" t="e">
        <f t="shared" si="58"/>
        <v>#VALUE!</v>
      </c>
      <c r="P238">
        <f t="shared" si="59"/>
        <v>1.2420048109152579E-2</v>
      </c>
      <c r="Q238">
        <f t="shared" si="65"/>
        <v>18756.262961422359</v>
      </c>
      <c r="R238">
        <f t="shared" si="66"/>
        <v>129.31988084585041</v>
      </c>
      <c r="S238">
        <f t="shared" si="60"/>
        <v>0.95573051170019219</v>
      </c>
      <c r="T238" t="str">
        <f t="shared" si="54"/>
        <v>-1000</v>
      </c>
      <c r="U238" t="str">
        <f t="shared" si="55"/>
        <v>-1000</v>
      </c>
      <c r="V238" t="str">
        <f t="shared" si="56"/>
        <v>-1000</v>
      </c>
      <c r="W238" t="str">
        <f t="shared" si="69"/>
        <v>-1000</v>
      </c>
      <c r="X238" t="str">
        <f t="shared" si="61"/>
        <v>-1000</v>
      </c>
      <c r="Y238">
        <f t="shared" si="67"/>
        <v>3.0685E-3</v>
      </c>
      <c r="Z238">
        <f t="shared" si="68"/>
        <v>-4.8000000000000001E-4</v>
      </c>
      <c r="AK238" s="1"/>
      <c r="AP238" s="1"/>
    </row>
    <row r="239" spans="1:42" x14ac:dyDescent="0.35">
      <c r="A239">
        <v>3.8166699999999998</v>
      </c>
      <c r="B239">
        <v>229.00019999999998</v>
      </c>
      <c r="C239">
        <v>10</v>
      </c>
      <c r="D239">
        <v>18338.87</v>
      </c>
      <c r="E239">
        <v>0.53749999999999998</v>
      </c>
      <c r="F239">
        <v>20082.900000000001</v>
      </c>
      <c r="G239">
        <v>239</v>
      </c>
      <c r="H239">
        <v>-2676</v>
      </c>
      <c r="I239">
        <v>1493</v>
      </c>
      <c r="J239">
        <v>-3905</v>
      </c>
      <c r="K239" t="s">
        <v>38</v>
      </c>
      <c r="L239">
        <f t="shared" si="62"/>
        <v>2.696E-3</v>
      </c>
      <c r="M239">
        <f t="shared" si="63"/>
        <v>-4.8700000000000002E-4</v>
      </c>
      <c r="N239">
        <f t="shared" si="64"/>
        <v>3.5049999999999999E-3</v>
      </c>
      <c r="O239" t="e">
        <f t="shared" si="58"/>
        <v>#VALUE!</v>
      </c>
      <c r="P239">
        <f t="shared" si="59"/>
        <v>1.2420048109152579E-2</v>
      </c>
      <c r="Q239">
        <f t="shared" si="65"/>
        <v>18803.199962265462</v>
      </c>
      <c r="R239">
        <f t="shared" si="66"/>
        <v>129.64350007473286</v>
      </c>
      <c r="S239">
        <f t="shared" si="60"/>
        <v>0.95812219942208632</v>
      </c>
      <c r="T239" t="str">
        <f t="shared" si="54"/>
        <v>-1000</v>
      </c>
      <c r="U239" t="str">
        <f t="shared" si="55"/>
        <v>-1000</v>
      </c>
      <c r="V239" t="str">
        <f t="shared" si="56"/>
        <v>-1000</v>
      </c>
      <c r="W239" t="str">
        <f t="shared" si="69"/>
        <v>-1000</v>
      </c>
      <c r="X239" t="str">
        <f t="shared" si="61"/>
        <v>-1000</v>
      </c>
      <c r="Y239">
        <f t="shared" si="67"/>
        <v>3.1005E-3</v>
      </c>
      <c r="Z239">
        <f t="shared" si="68"/>
        <v>-4.8700000000000002E-4</v>
      </c>
      <c r="AK239" s="1"/>
      <c r="AP239" s="1"/>
    </row>
    <row r="240" spans="1:42" x14ac:dyDescent="0.35">
      <c r="A240">
        <v>3.8333300000000001</v>
      </c>
      <c r="B240">
        <v>229.99979999999999</v>
      </c>
      <c r="C240">
        <v>10</v>
      </c>
      <c r="D240">
        <v>18335.95</v>
      </c>
      <c r="E240">
        <v>0.53749999999999998</v>
      </c>
      <c r="F240">
        <v>20079.7</v>
      </c>
      <c r="G240">
        <v>240</v>
      </c>
      <c r="H240">
        <v>-2688</v>
      </c>
      <c r="I240">
        <v>1493</v>
      </c>
      <c r="J240">
        <v>-3902</v>
      </c>
      <c r="K240" t="s">
        <v>38</v>
      </c>
      <c r="L240">
        <f t="shared" si="62"/>
        <v>2.7079999999999999E-3</v>
      </c>
      <c r="M240">
        <f t="shared" si="63"/>
        <v>-4.8700000000000002E-4</v>
      </c>
      <c r="N240">
        <f t="shared" si="64"/>
        <v>3.5019999999999999E-3</v>
      </c>
      <c r="O240" t="e">
        <f t="shared" si="58"/>
        <v>#VALUE!</v>
      </c>
      <c r="P240">
        <f t="shared" si="59"/>
        <v>1.2500177451792265E-2</v>
      </c>
      <c r="Q240">
        <f t="shared" si="65"/>
        <v>18832.604075634099</v>
      </c>
      <c r="R240">
        <f t="shared" si="66"/>
        <v>129.84623429983043</v>
      </c>
      <c r="S240">
        <f t="shared" si="60"/>
        <v>0.95962049406498506</v>
      </c>
      <c r="T240" t="str">
        <f t="shared" si="54"/>
        <v>-1000</v>
      </c>
      <c r="U240" t="str">
        <f t="shared" si="55"/>
        <v>-1000</v>
      </c>
      <c r="V240" t="str">
        <f t="shared" si="56"/>
        <v>-1000</v>
      </c>
      <c r="W240" t="str">
        <f t="shared" si="69"/>
        <v>-1000</v>
      </c>
      <c r="X240" t="str">
        <f t="shared" si="61"/>
        <v>-1000</v>
      </c>
      <c r="Y240">
        <f t="shared" si="67"/>
        <v>3.1050000000000001E-3</v>
      </c>
      <c r="Z240">
        <f t="shared" si="68"/>
        <v>-4.8700000000000002E-4</v>
      </c>
      <c r="AK240" s="1"/>
      <c r="AP240" s="1"/>
    </row>
    <row r="241" spans="1:42" x14ac:dyDescent="0.35">
      <c r="A241">
        <v>3.85</v>
      </c>
      <c r="B241">
        <v>231</v>
      </c>
      <c r="C241">
        <v>10</v>
      </c>
      <c r="D241">
        <v>18421.419999999998</v>
      </c>
      <c r="E241">
        <v>0.53769999999999996</v>
      </c>
      <c r="F241">
        <v>20173.3</v>
      </c>
      <c r="G241">
        <v>241</v>
      </c>
      <c r="H241">
        <v>-2701</v>
      </c>
      <c r="I241">
        <v>1498</v>
      </c>
      <c r="J241">
        <v>-3919</v>
      </c>
      <c r="K241" t="s">
        <v>38</v>
      </c>
      <c r="L241">
        <f t="shared" si="62"/>
        <v>2.7209999999999999E-3</v>
      </c>
      <c r="M241">
        <f t="shared" si="63"/>
        <v>-4.9200000000000003E-4</v>
      </c>
      <c r="N241">
        <f t="shared" si="64"/>
        <v>3.519E-3</v>
      </c>
      <c r="O241" t="e">
        <f t="shared" si="58"/>
        <v>#VALUE!</v>
      </c>
      <c r="P241">
        <f t="shared" si="59"/>
        <v>1.2500177451792265E-2</v>
      </c>
      <c r="Q241">
        <f t="shared" si="65"/>
        <v>18884.198249712608</v>
      </c>
      <c r="R241">
        <f t="shared" si="66"/>
        <v>130.20196360784323</v>
      </c>
      <c r="S241">
        <f t="shared" si="60"/>
        <v>0.96224948932348742</v>
      </c>
      <c r="T241" t="str">
        <f t="shared" si="54"/>
        <v>-1000</v>
      </c>
      <c r="U241" t="str">
        <f t="shared" si="55"/>
        <v>-1000</v>
      </c>
      <c r="V241" t="str">
        <f t="shared" si="56"/>
        <v>-1000</v>
      </c>
      <c r="W241" t="str">
        <f t="shared" si="69"/>
        <v>-1000</v>
      </c>
      <c r="X241" t="str">
        <f t="shared" si="61"/>
        <v>-1000</v>
      </c>
      <c r="Y241">
        <f t="shared" si="67"/>
        <v>3.1199999999999999E-3</v>
      </c>
      <c r="Z241">
        <f t="shared" si="68"/>
        <v>-4.9200000000000003E-4</v>
      </c>
      <c r="AK241" s="1"/>
      <c r="AP241" s="1"/>
    </row>
    <row r="242" spans="1:42" x14ac:dyDescent="0.35">
      <c r="A242">
        <v>3.8666700000000001</v>
      </c>
      <c r="B242">
        <v>232.00020000000001</v>
      </c>
      <c r="C242">
        <v>10</v>
      </c>
      <c r="D242">
        <v>18414.57</v>
      </c>
      <c r="E242">
        <v>0.53769999999999996</v>
      </c>
      <c r="F242">
        <v>20165.8</v>
      </c>
      <c r="G242">
        <v>242</v>
      </c>
      <c r="H242">
        <v>-2704</v>
      </c>
      <c r="I242">
        <v>1498</v>
      </c>
      <c r="J242">
        <v>-3921</v>
      </c>
      <c r="K242" t="s">
        <v>38</v>
      </c>
      <c r="L242">
        <f t="shared" si="62"/>
        <v>2.7239999999999999E-3</v>
      </c>
      <c r="M242">
        <f t="shared" si="63"/>
        <v>-4.9200000000000003E-4</v>
      </c>
      <c r="N242">
        <f t="shared" si="64"/>
        <v>3.5209999999999998E-3</v>
      </c>
      <c r="O242" t="e">
        <f t="shared" si="58"/>
        <v>#VALUE!</v>
      </c>
      <c r="P242">
        <f t="shared" si="59"/>
        <v>1.2620371465751836E-2</v>
      </c>
      <c r="Q242">
        <f t="shared" si="65"/>
        <v>18917.8942678276</v>
      </c>
      <c r="R242">
        <f t="shared" si="66"/>
        <v>130.43428947449229</v>
      </c>
      <c r="S242">
        <f t="shared" si="60"/>
        <v>0.96396647914718181</v>
      </c>
      <c r="T242" t="str">
        <f t="shared" si="54"/>
        <v>-1000</v>
      </c>
      <c r="U242" t="str">
        <f t="shared" si="55"/>
        <v>-1000</v>
      </c>
      <c r="V242" t="str">
        <f t="shared" si="56"/>
        <v>-1000</v>
      </c>
      <c r="W242" t="str">
        <f t="shared" si="69"/>
        <v>-1000</v>
      </c>
      <c r="X242" t="str">
        <f t="shared" si="61"/>
        <v>-1000</v>
      </c>
      <c r="Y242">
        <f t="shared" si="67"/>
        <v>3.1224999999999998E-3</v>
      </c>
      <c r="Z242">
        <f t="shared" si="68"/>
        <v>-4.9200000000000003E-4</v>
      </c>
      <c r="AK242" s="1"/>
      <c r="AP242" s="1"/>
    </row>
    <row r="243" spans="1:42" x14ac:dyDescent="0.35">
      <c r="A243">
        <v>3.8833299999999999</v>
      </c>
      <c r="B243">
        <v>232.99979999999999</v>
      </c>
      <c r="C243">
        <v>10</v>
      </c>
      <c r="D243">
        <v>18554.009999999998</v>
      </c>
      <c r="E243">
        <v>0.53800000000000003</v>
      </c>
      <c r="F243">
        <v>20318.5</v>
      </c>
      <c r="G243">
        <v>243</v>
      </c>
      <c r="H243">
        <v>-2734</v>
      </c>
      <c r="I243">
        <v>1504</v>
      </c>
      <c r="J243">
        <v>-3949</v>
      </c>
      <c r="K243" t="s">
        <v>38</v>
      </c>
      <c r="L243">
        <f t="shared" si="62"/>
        <v>2.7539999999999999E-3</v>
      </c>
      <c r="M243">
        <f t="shared" si="63"/>
        <v>-4.9799999999999996E-4</v>
      </c>
      <c r="N243">
        <f t="shared" si="64"/>
        <v>3.5490000000000001E-3</v>
      </c>
      <c r="O243" t="e">
        <f t="shared" si="58"/>
        <v>#VALUE!</v>
      </c>
      <c r="P243">
        <f t="shared" si="59"/>
        <v>1.270050080839152E-2</v>
      </c>
      <c r="Q243">
        <f t="shared" si="65"/>
        <v>19023.822129652508</v>
      </c>
      <c r="R243">
        <f t="shared" si="66"/>
        <v>131.1646363723593</v>
      </c>
      <c r="S243">
        <f t="shared" si="60"/>
        <v>0.96936406233277983</v>
      </c>
      <c r="T243" t="str">
        <f t="shared" si="54"/>
        <v>-1000</v>
      </c>
      <c r="U243" t="str">
        <f t="shared" si="55"/>
        <v>-1000</v>
      </c>
      <c r="V243" t="str">
        <f t="shared" si="56"/>
        <v>-1000</v>
      </c>
      <c r="W243" t="str">
        <f t="shared" si="69"/>
        <v>-1000</v>
      </c>
      <c r="X243" t="str">
        <f t="shared" si="61"/>
        <v>-1000</v>
      </c>
      <c r="Y243">
        <f t="shared" si="67"/>
        <v>3.1514999999999998E-3</v>
      </c>
      <c r="Z243">
        <f t="shared" si="68"/>
        <v>-4.9799999999999996E-4</v>
      </c>
      <c r="AK243" s="1"/>
      <c r="AP243" s="1"/>
    </row>
    <row r="244" spans="1:42" x14ac:dyDescent="0.35">
      <c r="A244">
        <v>3.9</v>
      </c>
      <c r="B244">
        <v>234</v>
      </c>
      <c r="C244">
        <v>10</v>
      </c>
      <c r="D244">
        <v>18567.07</v>
      </c>
      <c r="E244">
        <v>0.53800000000000003</v>
      </c>
      <c r="F244">
        <v>20332.8</v>
      </c>
      <c r="G244">
        <v>244</v>
      </c>
      <c r="H244">
        <v>-2736</v>
      </c>
      <c r="I244">
        <v>1504</v>
      </c>
      <c r="J244">
        <v>-3954</v>
      </c>
      <c r="K244" t="s">
        <v>38</v>
      </c>
      <c r="L244">
        <f t="shared" si="62"/>
        <v>2.7560000000000002E-3</v>
      </c>
      <c r="M244">
        <f t="shared" si="63"/>
        <v>-4.9799999999999996E-4</v>
      </c>
      <c r="N244">
        <f t="shared" si="64"/>
        <v>3.5539999999999999E-3</v>
      </c>
      <c r="O244" t="e">
        <f t="shared" si="58"/>
        <v>#VALUE!</v>
      </c>
      <c r="P244">
        <f t="shared" si="59"/>
        <v>1.270050080839152E-2</v>
      </c>
      <c r="Q244">
        <f t="shared" si="65"/>
        <v>18968.575270683483</v>
      </c>
      <c r="R244">
        <f t="shared" si="66"/>
        <v>130.78372268855796</v>
      </c>
      <c r="S244">
        <f t="shared" si="60"/>
        <v>0.96654894351615328</v>
      </c>
      <c r="T244" t="str">
        <f t="shared" si="54"/>
        <v>-1000</v>
      </c>
      <c r="U244" t="str">
        <f t="shared" si="55"/>
        <v>-1000</v>
      </c>
      <c r="V244" t="str">
        <f t="shared" si="56"/>
        <v>-1000</v>
      </c>
      <c r="W244" t="str">
        <f t="shared" si="69"/>
        <v>-1000</v>
      </c>
      <c r="X244" t="str">
        <f t="shared" si="61"/>
        <v>-1000</v>
      </c>
      <c r="Y244">
        <f t="shared" si="67"/>
        <v>3.1549999999999998E-3</v>
      </c>
      <c r="Z244">
        <f t="shared" si="68"/>
        <v>-4.9799999999999996E-4</v>
      </c>
      <c r="AK244" s="1"/>
      <c r="AP244" s="1"/>
    </row>
    <row r="245" spans="1:42" x14ac:dyDescent="0.35">
      <c r="A245">
        <v>3.9166699999999999</v>
      </c>
      <c r="B245">
        <v>235.00020000000001</v>
      </c>
      <c r="C245">
        <v>10</v>
      </c>
      <c r="D245">
        <v>18638.48</v>
      </c>
      <c r="E245">
        <v>0.53820000000000001</v>
      </c>
      <c r="F245">
        <v>20411</v>
      </c>
      <c r="G245">
        <v>245</v>
      </c>
      <c r="H245">
        <v>-2770</v>
      </c>
      <c r="I245">
        <v>1507</v>
      </c>
      <c r="J245">
        <v>-3966</v>
      </c>
      <c r="K245" t="s">
        <v>38</v>
      </c>
      <c r="L245">
        <f t="shared" si="62"/>
        <v>2.7899999999999999E-3</v>
      </c>
      <c r="M245">
        <f t="shared" si="63"/>
        <v>-5.0100000000000003E-4</v>
      </c>
      <c r="N245">
        <f t="shared" si="64"/>
        <v>3.5660000000000002E-3</v>
      </c>
      <c r="O245" t="e">
        <f t="shared" si="58"/>
        <v>#VALUE!</v>
      </c>
      <c r="P245">
        <f t="shared" si="59"/>
        <v>1.270050080839152E-2</v>
      </c>
      <c r="Q245">
        <f t="shared" si="65"/>
        <v>19102.537489043083</v>
      </c>
      <c r="R245">
        <f t="shared" si="66"/>
        <v>131.70735967060185</v>
      </c>
      <c r="S245">
        <f t="shared" si="60"/>
        <v>0.97337502501035322</v>
      </c>
      <c r="T245" t="str">
        <f t="shared" si="54"/>
        <v>-1000</v>
      </c>
      <c r="U245" t="str">
        <f t="shared" si="55"/>
        <v>-1000</v>
      </c>
      <c r="V245" t="str">
        <f t="shared" si="56"/>
        <v>-1000</v>
      </c>
      <c r="W245" t="str">
        <f t="shared" si="69"/>
        <v>-1000</v>
      </c>
      <c r="X245" t="str">
        <f t="shared" si="61"/>
        <v>-1000</v>
      </c>
      <c r="Y245">
        <f t="shared" si="67"/>
        <v>3.1780000000000003E-3</v>
      </c>
      <c r="Z245">
        <f t="shared" si="68"/>
        <v>-5.0100000000000003E-4</v>
      </c>
      <c r="AK245" s="1"/>
      <c r="AP245" s="1"/>
    </row>
    <row r="246" spans="1:42" x14ac:dyDescent="0.35">
      <c r="A246">
        <v>3.9333300000000002</v>
      </c>
      <c r="B246">
        <v>235.99980000000002</v>
      </c>
      <c r="C246">
        <v>10</v>
      </c>
      <c r="D246">
        <v>18659.939999999999</v>
      </c>
      <c r="E246">
        <v>0.53820000000000001</v>
      </c>
      <c r="F246">
        <v>20434.5</v>
      </c>
      <c r="G246">
        <v>246</v>
      </c>
      <c r="H246">
        <v>-2757</v>
      </c>
      <c r="I246">
        <v>1509</v>
      </c>
      <c r="J246">
        <v>-3973</v>
      </c>
      <c r="K246" t="s">
        <v>38</v>
      </c>
      <c r="L246">
        <f t="shared" si="62"/>
        <v>2.777E-3</v>
      </c>
      <c r="M246">
        <f t="shared" si="63"/>
        <v>-5.0299999999999997E-4</v>
      </c>
      <c r="N246">
        <f t="shared" si="64"/>
        <v>3.5729999999999998E-3</v>
      </c>
      <c r="O246" t="e">
        <f t="shared" si="58"/>
        <v>#VALUE!</v>
      </c>
      <c r="P246">
        <f t="shared" si="59"/>
        <v>1.2820694822351049E-2</v>
      </c>
      <c r="Q246">
        <f t="shared" si="65"/>
        <v>19119.613790906231</v>
      </c>
      <c r="R246">
        <f t="shared" si="66"/>
        <v>131.82509662741313</v>
      </c>
      <c r="S246">
        <f t="shared" si="60"/>
        <v>0.974245152644583</v>
      </c>
      <c r="T246" t="str">
        <f t="shared" si="54"/>
        <v>-1000</v>
      </c>
      <c r="U246" t="str">
        <f t="shared" si="55"/>
        <v>-1000</v>
      </c>
      <c r="V246" t="str">
        <f t="shared" si="56"/>
        <v>-1000</v>
      </c>
      <c r="W246" t="str">
        <f t="shared" si="69"/>
        <v>-1000</v>
      </c>
      <c r="X246" t="str">
        <f t="shared" si="61"/>
        <v>-1000</v>
      </c>
      <c r="Y246">
        <f t="shared" si="67"/>
        <v>3.1749999999999999E-3</v>
      </c>
      <c r="Z246">
        <f t="shared" si="68"/>
        <v>-5.0299999999999997E-4</v>
      </c>
      <c r="AK246" s="1"/>
      <c r="AP246" s="1"/>
    </row>
    <row r="247" spans="1:42" x14ac:dyDescent="0.35">
      <c r="A247">
        <v>3.95</v>
      </c>
      <c r="B247">
        <v>237</v>
      </c>
      <c r="C247">
        <v>10</v>
      </c>
      <c r="D247">
        <v>18756</v>
      </c>
      <c r="E247">
        <v>0.53849999999999998</v>
      </c>
      <c r="F247">
        <v>20539.7</v>
      </c>
      <c r="G247">
        <v>247</v>
      </c>
      <c r="H247">
        <v>-2777</v>
      </c>
      <c r="I247">
        <v>1513</v>
      </c>
      <c r="J247">
        <v>-3990</v>
      </c>
      <c r="K247" t="s">
        <v>38</v>
      </c>
      <c r="L247">
        <f t="shared" si="62"/>
        <v>2.797E-3</v>
      </c>
      <c r="M247">
        <f t="shared" si="63"/>
        <v>-5.0699999999999996E-4</v>
      </c>
      <c r="N247">
        <f t="shared" si="64"/>
        <v>3.5899999999999999E-3</v>
      </c>
      <c r="O247" t="e">
        <f t="shared" si="58"/>
        <v>#VALUE!</v>
      </c>
      <c r="P247">
        <f t="shared" si="59"/>
        <v>1.2900824164990735E-2</v>
      </c>
      <c r="Q247">
        <f t="shared" si="65"/>
        <v>19241.339514882613</v>
      </c>
      <c r="R247">
        <f t="shared" si="66"/>
        <v>132.66436595056547</v>
      </c>
      <c r="S247">
        <f t="shared" si="60"/>
        <v>0.98044772021906756</v>
      </c>
      <c r="T247" t="str">
        <f t="shared" si="54"/>
        <v>-1000</v>
      </c>
      <c r="U247" t="str">
        <f t="shared" si="55"/>
        <v>-1000</v>
      </c>
      <c r="V247" t="str">
        <f t="shared" si="56"/>
        <v>-1000</v>
      </c>
      <c r="W247" t="str">
        <f t="shared" si="69"/>
        <v>-1000</v>
      </c>
      <c r="X247" t="str">
        <f t="shared" si="61"/>
        <v>-1000</v>
      </c>
      <c r="Y247">
        <f t="shared" si="67"/>
        <v>3.1935000000000002E-3</v>
      </c>
      <c r="Z247">
        <f t="shared" si="68"/>
        <v>-5.0699999999999996E-4</v>
      </c>
      <c r="AK247" s="1"/>
      <c r="AP247" s="1"/>
    </row>
    <row r="248" spans="1:42" x14ac:dyDescent="0.35">
      <c r="A248">
        <v>3.9666700000000001</v>
      </c>
      <c r="B248">
        <v>238.00020000000001</v>
      </c>
      <c r="C248">
        <v>10</v>
      </c>
      <c r="D248">
        <v>18802.939999999999</v>
      </c>
      <c r="E248">
        <v>0.53849999999999998</v>
      </c>
      <c r="F248">
        <v>20591.099999999999</v>
      </c>
      <c r="G248">
        <v>248</v>
      </c>
      <c r="H248">
        <v>-2793</v>
      </c>
      <c r="I248">
        <v>1514</v>
      </c>
      <c r="J248">
        <v>-4003</v>
      </c>
      <c r="K248" t="s">
        <v>38</v>
      </c>
      <c r="L248">
        <f t="shared" si="62"/>
        <v>2.813E-3</v>
      </c>
      <c r="M248">
        <f t="shared" si="63"/>
        <v>-5.0799999999999999E-4</v>
      </c>
      <c r="N248">
        <f t="shared" si="64"/>
        <v>3.6029999999999999E-3</v>
      </c>
      <c r="O248" t="e">
        <f t="shared" si="58"/>
        <v>#VALUE!</v>
      </c>
      <c r="P248">
        <f t="shared" si="59"/>
        <v>1.2900824164990735E-2</v>
      </c>
      <c r="Q248">
        <f t="shared" si="65"/>
        <v>19192.941440083301</v>
      </c>
      <c r="R248">
        <f t="shared" si="66"/>
        <v>132.33067297136762</v>
      </c>
      <c r="S248">
        <f t="shared" si="60"/>
        <v>0.97798158307392369</v>
      </c>
      <c r="T248" t="str">
        <f t="shared" si="54"/>
        <v>-1000</v>
      </c>
      <c r="U248" t="str">
        <f t="shared" si="55"/>
        <v>-1000</v>
      </c>
      <c r="V248" t="str">
        <f t="shared" si="56"/>
        <v>-1000</v>
      </c>
      <c r="W248" t="str">
        <f t="shared" si="69"/>
        <v>-1000</v>
      </c>
      <c r="X248" t="str">
        <f t="shared" si="61"/>
        <v>-1000</v>
      </c>
      <c r="Y248">
        <f t="shared" si="67"/>
        <v>3.2079999999999999E-3</v>
      </c>
      <c r="Z248">
        <f t="shared" si="68"/>
        <v>-5.0799999999999999E-4</v>
      </c>
      <c r="AK248" s="1"/>
      <c r="AP248" s="1"/>
    </row>
    <row r="249" spans="1:42" x14ac:dyDescent="0.35">
      <c r="A249">
        <v>3.98333</v>
      </c>
      <c r="B249">
        <v>238.99979999999999</v>
      </c>
      <c r="C249">
        <v>10</v>
      </c>
      <c r="D249">
        <v>18832.34</v>
      </c>
      <c r="E249">
        <v>0.53869999999999996</v>
      </c>
      <c r="F249">
        <v>20623.3</v>
      </c>
      <c r="G249">
        <v>249</v>
      </c>
      <c r="H249">
        <v>-2816</v>
      </c>
      <c r="I249">
        <v>1516</v>
      </c>
      <c r="J249">
        <v>-4005</v>
      </c>
      <c r="K249" t="s">
        <v>38</v>
      </c>
      <c r="L249">
        <f t="shared" si="62"/>
        <v>2.836E-3</v>
      </c>
      <c r="M249">
        <f t="shared" si="63"/>
        <v>-5.1000000000000004E-4</v>
      </c>
      <c r="N249">
        <f t="shared" si="64"/>
        <v>3.6050000000000001E-3</v>
      </c>
      <c r="O249" t="e">
        <f t="shared" si="58"/>
        <v>#VALUE!</v>
      </c>
      <c r="P249">
        <f t="shared" si="59"/>
        <v>1.3021018178950306E-2</v>
      </c>
      <c r="Q249">
        <f t="shared" si="65"/>
        <v>19348.911084908246</v>
      </c>
      <c r="R249">
        <f t="shared" si="66"/>
        <v>133.40604581753729</v>
      </c>
      <c r="S249">
        <f t="shared" si="60"/>
        <v>0.98592905900582095</v>
      </c>
      <c r="T249" t="str">
        <f t="shared" si="54"/>
        <v>-1000</v>
      </c>
      <c r="U249" t="str">
        <f t="shared" si="55"/>
        <v>-1000</v>
      </c>
      <c r="V249" t="str">
        <f t="shared" si="56"/>
        <v>-1000</v>
      </c>
      <c r="W249" t="str">
        <f t="shared" si="69"/>
        <v>-1000</v>
      </c>
      <c r="X249" t="str">
        <f t="shared" si="61"/>
        <v>-1000</v>
      </c>
      <c r="Y249">
        <f t="shared" si="67"/>
        <v>3.2205000000000003E-3</v>
      </c>
      <c r="Z249">
        <f t="shared" si="68"/>
        <v>-5.1000000000000004E-4</v>
      </c>
      <c r="AK249" s="1"/>
      <c r="AP249" s="1"/>
    </row>
    <row r="250" spans="1:42" x14ac:dyDescent="0.35">
      <c r="A250">
        <v>4</v>
      </c>
      <c r="B250">
        <v>240</v>
      </c>
      <c r="C250">
        <v>10</v>
      </c>
      <c r="D250">
        <v>18883.939999999999</v>
      </c>
      <c r="E250">
        <v>0.53869999999999996</v>
      </c>
      <c r="F250">
        <v>20679.8</v>
      </c>
      <c r="G250">
        <v>250</v>
      </c>
      <c r="H250">
        <v>-2839</v>
      </c>
      <c r="I250">
        <v>1519</v>
      </c>
      <c r="J250">
        <v>-4006</v>
      </c>
      <c r="K250" t="s">
        <v>38</v>
      </c>
      <c r="L250">
        <f t="shared" si="62"/>
        <v>2.859E-3</v>
      </c>
      <c r="M250">
        <f t="shared" si="63"/>
        <v>-5.13E-4</v>
      </c>
      <c r="N250">
        <f t="shared" si="64"/>
        <v>3.6059999999999998E-3</v>
      </c>
      <c r="O250" t="e">
        <f t="shared" si="58"/>
        <v>#VALUE!</v>
      </c>
      <c r="P250">
        <f t="shared" si="59"/>
        <v>1.3021018178950306E-2</v>
      </c>
      <c r="Q250">
        <f t="shared" si="65"/>
        <v>19309.462088090695</v>
      </c>
      <c r="R250">
        <f t="shared" si="66"/>
        <v>133.13405455902131</v>
      </c>
      <c r="S250">
        <f t="shared" si="60"/>
        <v>0.98391892457808117</v>
      </c>
      <c r="T250" t="str">
        <f t="shared" si="54"/>
        <v>-1000</v>
      </c>
      <c r="U250" t="str">
        <f t="shared" si="55"/>
        <v>-1000</v>
      </c>
      <c r="V250" t="str">
        <f t="shared" si="56"/>
        <v>-1000</v>
      </c>
      <c r="W250" t="str">
        <f t="shared" si="69"/>
        <v>-1000</v>
      </c>
      <c r="X250" t="str">
        <f t="shared" si="61"/>
        <v>-1000</v>
      </c>
      <c r="Y250">
        <f t="shared" si="67"/>
        <v>3.2325000000000001E-3</v>
      </c>
      <c r="Z250">
        <f t="shared" si="68"/>
        <v>-5.13E-4</v>
      </c>
      <c r="AK250" s="1"/>
      <c r="AP250" s="1"/>
    </row>
    <row r="251" spans="1:42" x14ac:dyDescent="0.35">
      <c r="A251">
        <v>4.0166700000000004</v>
      </c>
      <c r="B251">
        <v>241.00020000000004</v>
      </c>
      <c r="C251">
        <v>10</v>
      </c>
      <c r="D251">
        <v>18917.63</v>
      </c>
      <c r="E251">
        <v>0.53900000000000003</v>
      </c>
      <c r="F251">
        <v>20716.7</v>
      </c>
      <c r="G251">
        <v>251</v>
      </c>
      <c r="H251">
        <v>-2884</v>
      </c>
      <c r="I251">
        <v>1522</v>
      </c>
      <c r="J251">
        <v>-3973</v>
      </c>
      <c r="K251" t="s">
        <v>38</v>
      </c>
      <c r="L251">
        <f t="shared" si="62"/>
        <v>2.9039999999999999E-3</v>
      </c>
      <c r="M251">
        <f t="shared" si="63"/>
        <v>-5.1599999999999997E-4</v>
      </c>
      <c r="N251">
        <f t="shared" si="64"/>
        <v>3.5729999999999998E-3</v>
      </c>
      <c r="O251" t="e">
        <f t="shared" si="58"/>
        <v>#VALUE!</v>
      </c>
      <c r="P251">
        <f t="shared" si="59"/>
        <v>1.3101147521589992E-2</v>
      </c>
      <c r="Q251">
        <f t="shared" si="65"/>
        <v>19111.48656702484</v>
      </c>
      <c r="R251">
        <f t="shared" si="66"/>
        <v>131.76906139128369</v>
      </c>
      <c r="S251">
        <f t="shared" si="60"/>
        <v>0.97383102772775709</v>
      </c>
      <c r="T251" t="str">
        <f t="shared" si="54"/>
        <v>-1000</v>
      </c>
      <c r="U251" t="str">
        <f t="shared" si="55"/>
        <v>-1000</v>
      </c>
      <c r="V251" t="str">
        <f t="shared" si="56"/>
        <v>-1000</v>
      </c>
      <c r="W251" t="str">
        <f t="shared" si="69"/>
        <v>-1000</v>
      </c>
      <c r="X251" t="str">
        <f t="shared" si="61"/>
        <v>-1000</v>
      </c>
      <c r="Y251">
        <f t="shared" si="67"/>
        <v>3.2385000000000001E-3</v>
      </c>
      <c r="Z251">
        <f t="shared" si="68"/>
        <v>-5.1599999999999997E-4</v>
      </c>
      <c r="AK251" s="1"/>
      <c r="AP251" s="1"/>
    </row>
    <row r="252" spans="1:42" x14ac:dyDescent="0.35">
      <c r="A252">
        <v>4.0333300000000003</v>
      </c>
      <c r="B252">
        <v>241.99980000000002</v>
      </c>
      <c r="C252">
        <v>10</v>
      </c>
      <c r="D252">
        <v>19023.560000000001</v>
      </c>
      <c r="E252">
        <v>0.53920000000000001</v>
      </c>
      <c r="F252">
        <v>20832.7</v>
      </c>
      <c r="G252">
        <v>252</v>
      </c>
      <c r="H252">
        <v>-2909</v>
      </c>
      <c r="I252">
        <v>1525</v>
      </c>
      <c r="J252">
        <v>-3994</v>
      </c>
      <c r="K252" t="s">
        <v>38</v>
      </c>
      <c r="L252">
        <f t="shared" si="62"/>
        <v>2.9290000000000002E-3</v>
      </c>
      <c r="M252">
        <f t="shared" si="63"/>
        <v>-5.1900000000000004E-4</v>
      </c>
      <c r="N252">
        <f t="shared" si="64"/>
        <v>3.594E-3</v>
      </c>
      <c r="O252" t="e">
        <f t="shared" si="58"/>
        <v>#VALUE!</v>
      </c>
      <c r="P252">
        <f t="shared" si="59"/>
        <v>1.3101147521589992E-2</v>
      </c>
      <c r="Q252">
        <f t="shared" si="65"/>
        <v>19059.435807335016</v>
      </c>
      <c r="R252">
        <f t="shared" si="66"/>
        <v>131.41018403629732</v>
      </c>
      <c r="S252">
        <f t="shared" si="60"/>
        <v>0.97117876702448924</v>
      </c>
      <c r="T252" t="str">
        <f t="shared" si="54"/>
        <v>-1000</v>
      </c>
      <c r="U252" t="str">
        <f t="shared" si="55"/>
        <v>-1000</v>
      </c>
      <c r="V252" t="str">
        <f t="shared" si="56"/>
        <v>-1000</v>
      </c>
      <c r="W252" t="str">
        <f t="shared" si="69"/>
        <v>-1000</v>
      </c>
      <c r="X252" t="str">
        <f t="shared" si="61"/>
        <v>-1000</v>
      </c>
      <c r="Y252">
        <f t="shared" si="67"/>
        <v>3.2615000000000001E-3</v>
      </c>
      <c r="Z252">
        <f t="shared" si="68"/>
        <v>-5.1900000000000004E-4</v>
      </c>
      <c r="AK252" s="1"/>
      <c r="AP252" s="1"/>
    </row>
    <row r="253" spans="1:42" x14ac:dyDescent="0.35">
      <c r="A253">
        <v>4.05</v>
      </c>
      <c r="B253">
        <v>243</v>
      </c>
      <c r="C253">
        <v>10</v>
      </c>
      <c r="D253">
        <v>18968.310000000001</v>
      </c>
      <c r="E253">
        <v>0.53920000000000001</v>
      </c>
      <c r="F253">
        <v>20772.2</v>
      </c>
      <c r="G253">
        <v>253</v>
      </c>
      <c r="H253">
        <v>-2913</v>
      </c>
      <c r="I253">
        <v>1523</v>
      </c>
      <c r="J253">
        <v>-3976</v>
      </c>
      <c r="K253" t="s">
        <v>38</v>
      </c>
      <c r="L253">
        <f t="shared" si="62"/>
        <v>2.9329999999999998E-3</v>
      </c>
      <c r="M253">
        <f t="shared" si="63"/>
        <v>-5.1699999999999999E-4</v>
      </c>
      <c r="N253">
        <f t="shared" si="64"/>
        <v>3.5760000000000002E-3</v>
      </c>
      <c r="O253" t="e">
        <f t="shared" si="58"/>
        <v>#VALUE!</v>
      </c>
      <c r="P253">
        <f t="shared" si="59"/>
        <v>1.3221341535549519E-2</v>
      </c>
      <c r="Q253">
        <f t="shared" si="65"/>
        <v>19104.820417099654</v>
      </c>
      <c r="R253">
        <f t="shared" si="66"/>
        <v>131.72309990546964</v>
      </c>
      <c r="S253">
        <f t="shared" si="60"/>
        <v>0.97349135223418082</v>
      </c>
      <c r="T253" t="str">
        <f t="shared" si="54"/>
        <v>-1000</v>
      </c>
      <c r="U253" t="str">
        <f t="shared" si="55"/>
        <v>-1000</v>
      </c>
      <c r="V253" t="str">
        <f t="shared" si="56"/>
        <v>-1000</v>
      </c>
      <c r="W253" t="str">
        <f t="shared" si="69"/>
        <v>-1000</v>
      </c>
      <c r="X253" t="str">
        <f t="shared" si="61"/>
        <v>-1000</v>
      </c>
      <c r="Y253">
        <f t="shared" si="67"/>
        <v>3.2545E-3</v>
      </c>
      <c r="Z253">
        <f t="shared" si="68"/>
        <v>-5.1699999999999999E-4</v>
      </c>
      <c r="AK253" s="1"/>
      <c r="AP253" s="1"/>
    </row>
    <row r="254" spans="1:42" x14ac:dyDescent="0.35">
      <c r="A254">
        <v>4.0666700000000002</v>
      </c>
      <c r="B254">
        <v>244.00020000000001</v>
      </c>
      <c r="C254">
        <v>10</v>
      </c>
      <c r="D254">
        <v>19102.27</v>
      </c>
      <c r="E254">
        <v>0.53920000000000001</v>
      </c>
      <c r="F254">
        <v>20918.900000000001</v>
      </c>
      <c r="G254">
        <v>254</v>
      </c>
      <c r="H254">
        <v>-2935</v>
      </c>
      <c r="I254">
        <v>1527</v>
      </c>
      <c r="J254">
        <v>-4005</v>
      </c>
      <c r="K254" t="s">
        <v>38</v>
      </c>
      <c r="L254">
        <f t="shared" si="62"/>
        <v>2.9550000000000002E-3</v>
      </c>
      <c r="M254">
        <f t="shared" si="63"/>
        <v>-5.2099999999999998E-4</v>
      </c>
      <c r="N254">
        <f t="shared" si="64"/>
        <v>3.6050000000000001E-3</v>
      </c>
      <c r="O254" t="e">
        <f t="shared" si="58"/>
        <v>#VALUE!</v>
      </c>
      <c r="P254">
        <f t="shared" si="59"/>
        <v>1.3221341535549519E-2</v>
      </c>
      <c r="Q254">
        <f t="shared" si="65"/>
        <v>19081.717185167152</v>
      </c>
      <c r="R254">
        <f t="shared" si="66"/>
        <v>131.56380872860728</v>
      </c>
      <c r="S254">
        <f t="shared" si="60"/>
        <v>0.97231412072904599</v>
      </c>
      <c r="T254" t="str">
        <f t="shared" si="54"/>
        <v>-1000</v>
      </c>
      <c r="U254" t="str">
        <f t="shared" si="55"/>
        <v>-1000</v>
      </c>
      <c r="V254" t="str">
        <f t="shared" si="56"/>
        <v>-1000</v>
      </c>
      <c r="W254" t="str">
        <f t="shared" si="69"/>
        <v>-1000</v>
      </c>
      <c r="X254" t="str">
        <f t="shared" si="61"/>
        <v>-1000</v>
      </c>
      <c r="Y254">
        <f t="shared" si="67"/>
        <v>3.2799999999999999E-3</v>
      </c>
      <c r="Z254">
        <f t="shared" si="68"/>
        <v>-5.2099999999999998E-4</v>
      </c>
      <c r="AK254" s="1"/>
      <c r="AP254" s="1"/>
    </row>
    <row r="255" spans="1:42" x14ac:dyDescent="0.35">
      <c r="A255">
        <v>4.0833300000000001</v>
      </c>
      <c r="B255">
        <v>244.99979999999999</v>
      </c>
      <c r="C255">
        <v>10</v>
      </c>
      <c r="D255">
        <v>19119.349999999999</v>
      </c>
      <c r="E255">
        <v>0.53949999999999998</v>
      </c>
      <c r="F255">
        <v>20937.599999999999</v>
      </c>
      <c r="G255">
        <v>255</v>
      </c>
      <c r="H255">
        <v>-2960</v>
      </c>
      <c r="I255">
        <v>1527</v>
      </c>
      <c r="J255">
        <v>-4004</v>
      </c>
      <c r="K255" t="s">
        <v>38</v>
      </c>
      <c r="L255">
        <f t="shared" si="62"/>
        <v>2.98E-3</v>
      </c>
      <c r="M255">
        <f t="shared" si="63"/>
        <v>-5.2099999999999998E-4</v>
      </c>
      <c r="N255">
        <f t="shared" si="64"/>
        <v>3.604E-3</v>
      </c>
      <c r="O255" t="e">
        <f t="shared" si="58"/>
        <v>#VALUE!</v>
      </c>
      <c r="P255">
        <f t="shared" si="59"/>
        <v>1.3301470878189205E-2</v>
      </c>
      <c r="Q255">
        <f t="shared" si="65"/>
        <v>19120.892230617916</v>
      </c>
      <c r="R255">
        <f t="shared" si="66"/>
        <v>131.83391115893915</v>
      </c>
      <c r="S255">
        <f t="shared" si="60"/>
        <v>0.97431029588992668</v>
      </c>
      <c r="T255" t="str">
        <f t="shared" si="54"/>
        <v>-1000</v>
      </c>
      <c r="U255" t="str">
        <f t="shared" si="55"/>
        <v>-1000</v>
      </c>
      <c r="V255" t="str">
        <f t="shared" si="56"/>
        <v>-1000</v>
      </c>
      <c r="W255" t="str">
        <f t="shared" si="69"/>
        <v>-1000</v>
      </c>
      <c r="X255" t="str">
        <f t="shared" si="61"/>
        <v>-1000</v>
      </c>
      <c r="Y255">
        <f t="shared" si="67"/>
        <v>3.2919999999999998E-3</v>
      </c>
      <c r="Z255">
        <f t="shared" si="68"/>
        <v>-5.2099999999999998E-4</v>
      </c>
      <c r="AK255" s="1"/>
      <c r="AP255" s="1"/>
    </row>
    <row r="256" spans="1:42" x14ac:dyDescent="0.35">
      <c r="A256">
        <v>4.0999999999999996</v>
      </c>
      <c r="B256">
        <v>245.99999999999997</v>
      </c>
      <c r="C256">
        <v>10</v>
      </c>
      <c r="D256">
        <v>19241.07</v>
      </c>
      <c r="E256">
        <v>0.53969999999999996</v>
      </c>
      <c r="F256">
        <v>21070.9</v>
      </c>
      <c r="G256">
        <v>256</v>
      </c>
      <c r="H256">
        <v>-2990</v>
      </c>
      <c r="I256">
        <v>1531</v>
      </c>
      <c r="J256">
        <v>-4029</v>
      </c>
      <c r="K256" t="s">
        <v>38</v>
      </c>
      <c r="L256">
        <f t="shared" si="62"/>
        <v>3.0100000000000001E-3</v>
      </c>
      <c r="M256">
        <f t="shared" si="63"/>
        <v>-5.2499999999999997E-4</v>
      </c>
      <c r="N256">
        <f t="shared" si="64"/>
        <v>3.6289999999999998E-3</v>
      </c>
      <c r="O256" t="e">
        <f t="shared" si="58"/>
        <v>#VALUE!</v>
      </c>
      <c r="P256">
        <f t="shared" si="59"/>
        <v>1.3301470878189205E-2</v>
      </c>
      <c r="Q256">
        <f t="shared" si="65"/>
        <v>19137.420629747488</v>
      </c>
      <c r="R256">
        <f t="shared" si="66"/>
        <v>131.94787045938216</v>
      </c>
      <c r="S256">
        <f t="shared" si="60"/>
        <v>0.97515250499043793</v>
      </c>
      <c r="T256" t="str">
        <f t="shared" si="54"/>
        <v>-1000</v>
      </c>
      <c r="U256" t="str">
        <f t="shared" si="55"/>
        <v>-1000</v>
      </c>
      <c r="V256" t="str">
        <f t="shared" si="56"/>
        <v>-1000</v>
      </c>
      <c r="W256" t="str">
        <f t="shared" si="69"/>
        <v>-1000</v>
      </c>
      <c r="X256" t="str">
        <f t="shared" si="61"/>
        <v>-1000</v>
      </c>
      <c r="Y256">
        <f t="shared" si="67"/>
        <v>3.3195E-3</v>
      </c>
      <c r="Z256">
        <f t="shared" si="68"/>
        <v>-5.2499999999999997E-4</v>
      </c>
      <c r="AK256" s="1"/>
      <c r="AP256" s="1"/>
    </row>
    <row r="257" spans="1:42" x14ac:dyDescent="0.35">
      <c r="A257">
        <v>4.1166700000000001</v>
      </c>
      <c r="B257">
        <v>247.00020000000001</v>
      </c>
      <c r="C257">
        <v>10</v>
      </c>
      <c r="D257">
        <v>19192.68</v>
      </c>
      <c r="E257">
        <v>0.53969999999999996</v>
      </c>
      <c r="F257">
        <v>21017.9</v>
      </c>
      <c r="G257">
        <v>257</v>
      </c>
      <c r="H257">
        <v>-2996</v>
      </c>
      <c r="I257">
        <v>1529</v>
      </c>
      <c r="J257">
        <v>-4017</v>
      </c>
      <c r="K257" t="s">
        <v>38</v>
      </c>
      <c r="L257">
        <f t="shared" si="62"/>
        <v>3.016E-3</v>
      </c>
      <c r="M257">
        <f t="shared" si="63"/>
        <v>-5.2300000000000003E-4</v>
      </c>
      <c r="N257">
        <f t="shared" si="64"/>
        <v>3.617E-3</v>
      </c>
      <c r="O257" t="e">
        <f t="shared" si="58"/>
        <v>#VALUE!</v>
      </c>
      <c r="P257">
        <f t="shared" si="59"/>
        <v>1.3421664892148777E-2</v>
      </c>
      <c r="Q257">
        <f t="shared" si="65"/>
        <v>19244.535614161814</v>
      </c>
      <c r="R257">
        <f t="shared" si="66"/>
        <v>132.68640227938045</v>
      </c>
      <c r="S257">
        <f t="shared" si="60"/>
        <v>0.98061057833242615</v>
      </c>
      <c r="T257" t="str">
        <f t="shared" ref="T257:T320" si="70">IFERROR(IF(AND(ROW(T257)&gt;$O$3,ROW(T257)&lt;$O$4),L257,"-1000"),-1000)</f>
        <v>-1000</v>
      </c>
      <c r="U257" t="str">
        <f t="shared" ref="U257:U320" si="71">IFERROR(IF(AND(ROW(U257)&gt;$O$3,ROW(U257)&lt;$O$4),M257,"-1000"),-1000)</f>
        <v>-1000</v>
      </c>
      <c r="V257" t="str">
        <f t="shared" ref="V257:V320" si="72">IFERROR(IF(AND(ROW(V257)&gt;$O$3,ROW(V257)&lt;$O$4),N257,"-1000"),-1000)</f>
        <v>-1000</v>
      </c>
      <c r="W257" t="str">
        <f t="shared" ref="W257:W320" si="73">IFERROR(IF(AND(ROW(W257)&gt;$O$3,ROW(W257)&lt;$O$4),O257,"-1000"),-1000)</f>
        <v>-1000</v>
      </c>
      <c r="X257" t="str">
        <f t="shared" si="61"/>
        <v>-1000</v>
      </c>
      <c r="Y257">
        <f t="shared" si="67"/>
        <v>3.3165E-3</v>
      </c>
      <c r="Z257">
        <f t="shared" si="68"/>
        <v>-5.2300000000000003E-4</v>
      </c>
      <c r="AK257" s="1"/>
      <c r="AP257" s="1"/>
    </row>
    <row r="258" spans="1:42" x14ac:dyDescent="0.35">
      <c r="A258">
        <v>4.1333299999999999</v>
      </c>
      <c r="B258">
        <v>247.99979999999999</v>
      </c>
      <c r="C258">
        <v>10</v>
      </c>
      <c r="D258">
        <v>19348.64</v>
      </c>
      <c r="E258">
        <v>0.54</v>
      </c>
      <c r="F258">
        <v>21188.7</v>
      </c>
      <c r="G258">
        <v>258</v>
      </c>
      <c r="H258">
        <v>-3046</v>
      </c>
      <c r="I258">
        <v>1532</v>
      </c>
      <c r="J258">
        <v>-4049</v>
      </c>
      <c r="K258" t="s">
        <v>38</v>
      </c>
      <c r="L258">
        <f t="shared" si="62"/>
        <v>3.0660000000000001E-3</v>
      </c>
      <c r="M258">
        <f t="shared" si="63"/>
        <v>-5.2599999999999999E-4</v>
      </c>
      <c r="N258">
        <f t="shared" si="64"/>
        <v>3.6489999999999999E-3</v>
      </c>
      <c r="O258" t="e">
        <f t="shared" si="58"/>
        <v>#VALUE!</v>
      </c>
      <c r="P258">
        <f t="shared" si="59"/>
        <v>1.3421664892148777E-2</v>
      </c>
      <c r="Q258">
        <f t="shared" si="65"/>
        <v>19285.445684935567</v>
      </c>
      <c r="R258">
        <f t="shared" si="66"/>
        <v>132.9684672882118</v>
      </c>
      <c r="S258">
        <f t="shared" si="60"/>
        <v>0.98269516218341546</v>
      </c>
      <c r="T258" t="str">
        <f t="shared" si="70"/>
        <v>-1000</v>
      </c>
      <c r="U258" t="str">
        <f t="shared" si="71"/>
        <v>-1000</v>
      </c>
      <c r="V258" t="str">
        <f t="shared" si="72"/>
        <v>-1000</v>
      </c>
      <c r="W258" t="str">
        <f t="shared" si="73"/>
        <v>-1000</v>
      </c>
      <c r="X258" t="str">
        <f t="shared" si="61"/>
        <v>-1000</v>
      </c>
      <c r="Y258">
        <f t="shared" si="67"/>
        <v>3.3575000000000002E-3</v>
      </c>
      <c r="Z258">
        <f t="shared" si="68"/>
        <v>-5.2599999999999999E-4</v>
      </c>
      <c r="AK258" s="1"/>
      <c r="AP258" s="1"/>
    </row>
    <row r="259" spans="1:42" x14ac:dyDescent="0.35">
      <c r="A259">
        <v>4.1500000000000004</v>
      </c>
      <c r="B259">
        <v>249.00000000000003</v>
      </c>
      <c r="C259">
        <v>10</v>
      </c>
      <c r="D259">
        <v>19309.2</v>
      </c>
      <c r="E259">
        <v>0.54</v>
      </c>
      <c r="F259">
        <v>21145.5</v>
      </c>
      <c r="G259">
        <v>259</v>
      </c>
      <c r="H259">
        <v>-3052</v>
      </c>
      <c r="I259">
        <v>1530</v>
      </c>
      <c r="J259">
        <v>-4039</v>
      </c>
      <c r="K259" t="s">
        <v>38</v>
      </c>
      <c r="L259">
        <f t="shared" si="62"/>
        <v>3.0720000000000001E-3</v>
      </c>
      <c r="M259">
        <f t="shared" si="63"/>
        <v>-5.2400000000000005E-4</v>
      </c>
      <c r="N259">
        <f t="shared" si="64"/>
        <v>3.6389999999999999E-3</v>
      </c>
      <c r="O259" t="e">
        <f t="shared" si="58"/>
        <v>#VALUE!</v>
      </c>
      <c r="P259">
        <f t="shared" si="59"/>
        <v>1.3501794234788462E-2</v>
      </c>
      <c r="Q259">
        <f t="shared" si="65"/>
        <v>19324.346779019539</v>
      </c>
      <c r="R259">
        <f t="shared" si="66"/>
        <v>133.23668089035951</v>
      </c>
      <c r="S259">
        <f t="shared" si="60"/>
        <v>0.9846773780774366</v>
      </c>
      <c r="T259" t="str">
        <f t="shared" si="70"/>
        <v>-1000</v>
      </c>
      <c r="U259" t="str">
        <f t="shared" si="71"/>
        <v>-1000</v>
      </c>
      <c r="V259" t="str">
        <f t="shared" si="72"/>
        <v>-1000</v>
      </c>
      <c r="W259" t="str">
        <f t="shared" si="73"/>
        <v>-1000</v>
      </c>
      <c r="X259" t="str">
        <f t="shared" si="61"/>
        <v>-1000</v>
      </c>
      <c r="Y259">
        <f t="shared" si="67"/>
        <v>3.3555E-3</v>
      </c>
      <c r="Z259">
        <f t="shared" si="68"/>
        <v>-5.2400000000000005E-4</v>
      </c>
      <c r="AK259" s="1"/>
      <c r="AP259" s="1"/>
    </row>
    <row r="260" spans="1:42" x14ac:dyDescent="0.35">
      <c r="A260">
        <v>4.1666699999999999</v>
      </c>
      <c r="B260">
        <v>250.00020000000001</v>
      </c>
      <c r="C260">
        <v>10</v>
      </c>
      <c r="D260">
        <v>19111.22</v>
      </c>
      <c r="E260">
        <v>0.54020000000000001</v>
      </c>
      <c r="F260">
        <v>20928.7</v>
      </c>
      <c r="G260">
        <v>260</v>
      </c>
      <c r="H260">
        <v>-3153</v>
      </c>
      <c r="I260">
        <v>1512</v>
      </c>
      <c r="J260">
        <v>-3871</v>
      </c>
      <c r="K260" t="s">
        <v>38</v>
      </c>
      <c r="L260">
        <f t="shared" si="62"/>
        <v>3.173E-3</v>
      </c>
      <c r="M260">
        <f t="shared" si="63"/>
        <v>-5.0600000000000005E-4</v>
      </c>
      <c r="N260">
        <f t="shared" si="64"/>
        <v>3.4710000000000001E-3</v>
      </c>
      <c r="O260" t="e">
        <f t="shared" si="58"/>
        <v>#VALUE!</v>
      </c>
      <c r="P260">
        <f t="shared" si="59"/>
        <v>1.3501794234788462E-2</v>
      </c>
      <c r="Q260">
        <f t="shared" si="65"/>
        <v>19383.063688634553</v>
      </c>
      <c r="R260">
        <f t="shared" si="66"/>
        <v>133.64151973115992</v>
      </c>
      <c r="S260">
        <f t="shared" si="60"/>
        <v>0.98766931427428106</v>
      </c>
      <c r="T260" t="str">
        <f t="shared" si="70"/>
        <v>-1000</v>
      </c>
      <c r="U260" t="str">
        <f t="shared" si="71"/>
        <v>-1000</v>
      </c>
      <c r="V260" t="str">
        <f t="shared" si="72"/>
        <v>-1000</v>
      </c>
      <c r="W260" t="str">
        <f t="shared" si="73"/>
        <v>-1000</v>
      </c>
      <c r="X260" t="str">
        <f t="shared" si="61"/>
        <v>-1000</v>
      </c>
      <c r="Y260">
        <f t="shared" si="67"/>
        <v>3.3220000000000003E-3</v>
      </c>
      <c r="Z260">
        <f t="shared" si="68"/>
        <v>-5.0600000000000005E-4</v>
      </c>
      <c r="AK260" s="1"/>
      <c r="AP260" s="1"/>
    </row>
    <row r="261" spans="1:42" x14ac:dyDescent="0.35">
      <c r="A261">
        <v>4.1833299999999998</v>
      </c>
      <c r="B261">
        <v>250.99979999999999</v>
      </c>
      <c r="C261">
        <v>10</v>
      </c>
      <c r="D261">
        <v>19059.169999999998</v>
      </c>
      <c r="E261">
        <v>0.54020000000000001</v>
      </c>
      <c r="F261">
        <v>20871.7</v>
      </c>
      <c r="G261">
        <v>261</v>
      </c>
      <c r="H261">
        <v>-3198</v>
      </c>
      <c r="I261">
        <v>1505</v>
      </c>
      <c r="J261">
        <v>-3852</v>
      </c>
      <c r="K261" t="s">
        <v>38</v>
      </c>
      <c r="L261">
        <f t="shared" si="62"/>
        <v>3.2179999999999999E-3</v>
      </c>
      <c r="M261">
        <f t="shared" si="63"/>
        <v>-4.9899999999999999E-4</v>
      </c>
      <c r="N261">
        <f t="shared" si="64"/>
        <v>3.4520000000000002E-3</v>
      </c>
      <c r="O261" t="e">
        <f t="shared" si="58"/>
        <v>#VALUE!</v>
      </c>
      <c r="P261">
        <f t="shared" si="59"/>
        <v>1.3621988248747989E-2</v>
      </c>
      <c r="Q261">
        <f t="shared" si="65"/>
        <v>19438.584498970366</v>
      </c>
      <c r="R261">
        <f t="shared" si="66"/>
        <v>134.02432224314538</v>
      </c>
      <c r="S261">
        <f t="shared" si="60"/>
        <v>0.99049839235776682</v>
      </c>
      <c r="T261" t="str">
        <f t="shared" si="70"/>
        <v>-1000</v>
      </c>
      <c r="U261" t="str">
        <f t="shared" si="71"/>
        <v>-1000</v>
      </c>
      <c r="V261" t="str">
        <f t="shared" si="72"/>
        <v>-1000</v>
      </c>
      <c r="W261" t="str">
        <f t="shared" si="73"/>
        <v>-1000</v>
      </c>
      <c r="X261" t="str">
        <f t="shared" si="61"/>
        <v>-1000</v>
      </c>
      <c r="Y261">
        <f t="shared" si="67"/>
        <v>3.3350000000000003E-3</v>
      </c>
      <c r="Z261">
        <f t="shared" si="68"/>
        <v>-4.9899999999999999E-4</v>
      </c>
      <c r="AK261" s="1"/>
      <c r="AP261" s="1"/>
    </row>
    <row r="262" spans="1:42" x14ac:dyDescent="0.35">
      <c r="A262">
        <v>4.2</v>
      </c>
      <c r="B262">
        <v>252</v>
      </c>
      <c r="C262">
        <v>10</v>
      </c>
      <c r="D262">
        <v>19104.560000000001</v>
      </c>
      <c r="E262">
        <v>0.54049999999999998</v>
      </c>
      <c r="F262">
        <v>20921.400000000001</v>
      </c>
      <c r="G262">
        <v>262</v>
      </c>
      <c r="H262">
        <v>-3301</v>
      </c>
      <c r="I262">
        <v>1509</v>
      </c>
      <c r="J262">
        <v>-3789</v>
      </c>
      <c r="K262" t="s">
        <v>38</v>
      </c>
      <c r="L262">
        <f t="shared" si="62"/>
        <v>3.3210000000000002E-3</v>
      </c>
      <c r="M262">
        <f t="shared" si="63"/>
        <v>-5.0299999999999997E-4</v>
      </c>
      <c r="N262">
        <f t="shared" si="64"/>
        <v>3.3890000000000001E-3</v>
      </c>
      <c r="O262" t="e">
        <f t="shared" si="58"/>
        <v>#VALUE!</v>
      </c>
      <c r="P262">
        <f t="shared" si="59"/>
        <v>1.3621988248747989E-2</v>
      </c>
      <c r="Q262">
        <f t="shared" si="65"/>
        <v>19514.560344693055</v>
      </c>
      <c r="R262">
        <f t="shared" si="66"/>
        <v>134.54815725954654</v>
      </c>
      <c r="S262">
        <f t="shared" si="60"/>
        <v>0.99436976236674723</v>
      </c>
      <c r="T262" t="str">
        <f t="shared" si="70"/>
        <v>-1000</v>
      </c>
      <c r="U262" t="str">
        <f t="shared" si="71"/>
        <v>-1000</v>
      </c>
      <c r="V262" t="str">
        <f t="shared" si="72"/>
        <v>-1000</v>
      </c>
      <c r="W262" t="str">
        <f t="shared" si="73"/>
        <v>-1000</v>
      </c>
      <c r="X262" t="str">
        <f t="shared" si="61"/>
        <v>-1000</v>
      </c>
      <c r="Y262">
        <f t="shared" si="67"/>
        <v>3.3550000000000003E-3</v>
      </c>
      <c r="Z262">
        <f t="shared" si="68"/>
        <v>-5.0299999999999997E-4</v>
      </c>
      <c r="AK262" s="1"/>
      <c r="AP262" s="1"/>
    </row>
    <row r="263" spans="1:42" x14ac:dyDescent="0.35">
      <c r="A263">
        <v>4.2166699999999997</v>
      </c>
      <c r="B263">
        <v>253.00019999999998</v>
      </c>
      <c r="C263">
        <v>10</v>
      </c>
      <c r="D263">
        <v>19081.45</v>
      </c>
      <c r="E263">
        <v>0.54049999999999998</v>
      </c>
      <c r="F263">
        <v>20896.099999999999</v>
      </c>
      <c r="G263">
        <v>263</v>
      </c>
      <c r="H263">
        <v>-3328</v>
      </c>
      <c r="I263">
        <v>1507</v>
      </c>
      <c r="J263">
        <v>-3774</v>
      </c>
      <c r="K263" t="s">
        <v>38</v>
      </c>
      <c r="L263">
        <f t="shared" si="62"/>
        <v>3.3479999999999998E-3</v>
      </c>
      <c r="M263">
        <f t="shared" si="63"/>
        <v>-5.0100000000000003E-4</v>
      </c>
      <c r="N263">
        <f t="shared" si="64"/>
        <v>3.3739999999999998E-3</v>
      </c>
      <c r="O263" t="e">
        <f t="shared" si="58"/>
        <v>#VALUE!</v>
      </c>
      <c r="P263">
        <f t="shared" si="59"/>
        <v>1.3702117591387675E-2</v>
      </c>
      <c r="Q263">
        <f t="shared" si="65"/>
        <v>19470.362857517837</v>
      </c>
      <c r="R263">
        <f t="shared" si="66"/>
        <v>134.24342631250548</v>
      </c>
      <c r="S263">
        <f t="shared" si="60"/>
        <v>0.99211766731344608</v>
      </c>
      <c r="T263" t="str">
        <f t="shared" si="70"/>
        <v>-1000</v>
      </c>
      <c r="U263" t="str">
        <f t="shared" si="71"/>
        <v>-1000</v>
      </c>
      <c r="V263" t="str">
        <f t="shared" si="72"/>
        <v>-1000</v>
      </c>
      <c r="W263" t="str">
        <f t="shared" si="73"/>
        <v>-1000</v>
      </c>
      <c r="X263" t="str">
        <f t="shared" si="61"/>
        <v>-1000</v>
      </c>
      <c r="Y263">
        <f t="shared" si="67"/>
        <v>3.3609999999999998E-3</v>
      </c>
      <c r="Z263">
        <f t="shared" si="68"/>
        <v>-5.0100000000000003E-4</v>
      </c>
      <c r="AK263" s="1"/>
      <c r="AP263" s="1"/>
    </row>
    <row r="264" spans="1:42" x14ac:dyDescent="0.35">
      <c r="A264">
        <v>4.2333299999999996</v>
      </c>
      <c r="B264">
        <v>253.99979999999996</v>
      </c>
      <c r="C264">
        <v>10</v>
      </c>
      <c r="D264">
        <v>19120.63</v>
      </c>
      <c r="E264">
        <v>0.54069999999999996</v>
      </c>
      <c r="F264">
        <v>20939</v>
      </c>
      <c r="G264">
        <v>264</v>
      </c>
      <c r="H264">
        <v>-3328</v>
      </c>
      <c r="I264">
        <v>1513</v>
      </c>
      <c r="J264">
        <v>-3768</v>
      </c>
      <c r="K264" t="s">
        <v>38</v>
      </c>
      <c r="L264">
        <f t="shared" si="62"/>
        <v>3.3479999999999998E-3</v>
      </c>
      <c r="M264">
        <f t="shared" si="63"/>
        <v>-5.0699999999999996E-4</v>
      </c>
      <c r="N264">
        <f t="shared" si="64"/>
        <v>3.3679999999999999E-3</v>
      </c>
      <c r="O264" t="e">
        <f t="shared" si="58"/>
        <v>#VALUE!</v>
      </c>
      <c r="P264">
        <f t="shared" si="59"/>
        <v>1.3702117591387675E-2</v>
      </c>
      <c r="Q264">
        <f t="shared" si="65"/>
        <v>19533.736940368253</v>
      </c>
      <c r="R264">
        <f t="shared" si="66"/>
        <v>134.68037523243623</v>
      </c>
      <c r="S264">
        <f t="shared" si="60"/>
        <v>0.99534691104689854</v>
      </c>
      <c r="T264" t="str">
        <f t="shared" si="70"/>
        <v>-1000</v>
      </c>
      <c r="U264" t="str">
        <f t="shared" si="71"/>
        <v>-1000</v>
      </c>
      <c r="V264" t="str">
        <f t="shared" si="72"/>
        <v>-1000</v>
      </c>
      <c r="W264" t="str">
        <f t="shared" si="73"/>
        <v>-1000</v>
      </c>
      <c r="X264" t="str">
        <f t="shared" si="61"/>
        <v>-1000</v>
      </c>
      <c r="Y264">
        <f t="shared" si="67"/>
        <v>3.3579999999999999E-3</v>
      </c>
      <c r="Z264">
        <f t="shared" si="68"/>
        <v>-5.0699999999999996E-4</v>
      </c>
      <c r="AK264" s="1"/>
      <c r="AP264" s="1"/>
    </row>
    <row r="265" spans="1:42" x14ac:dyDescent="0.35">
      <c r="A265">
        <v>4.25</v>
      </c>
      <c r="B265">
        <v>255</v>
      </c>
      <c r="C265">
        <v>10</v>
      </c>
      <c r="D265">
        <v>19137.16</v>
      </c>
      <c r="E265">
        <v>0.54069999999999996</v>
      </c>
      <c r="F265">
        <v>20957.099999999999</v>
      </c>
      <c r="G265">
        <v>265</v>
      </c>
      <c r="H265">
        <v>-3375</v>
      </c>
      <c r="I265">
        <v>1508</v>
      </c>
      <c r="J265">
        <v>-3771</v>
      </c>
      <c r="K265" t="s">
        <v>38</v>
      </c>
      <c r="L265">
        <f t="shared" si="62"/>
        <v>3.395E-3</v>
      </c>
      <c r="M265">
        <f t="shared" si="63"/>
        <v>-5.0199999999999995E-4</v>
      </c>
      <c r="N265">
        <f t="shared" si="64"/>
        <v>3.3709999999999999E-3</v>
      </c>
      <c r="O265" t="e">
        <f t="shared" si="58"/>
        <v>#VALUE!</v>
      </c>
      <c r="P265">
        <f t="shared" si="59"/>
        <v>1.3822311605347247E-2</v>
      </c>
      <c r="Q265">
        <f t="shared" si="65"/>
        <v>19547.799777196731</v>
      </c>
      <c r="R265">
        <f t="shared" si="66"/>
        <v>134.77733507922201</v>
      </c>
      <c r="S265">
        <f t="shared" si="60"/>
        <v>0.99606348674567613</v>
      </c>
      <c r="T265" t="str">
        <f t="shared" si="70"/>
        <v>-1000</v>
      </c>
      <c r="U265" t="str">
        <f t="shared" si="71"/>
        <v>-1000</v>
      </c>
      <c r="V265" t="str">
        <f t="shared" si="72"/>
        <v>-1000</v>
      </c>
      <c r="W265" t="str">
        <f t="shared" si="73"/>
        <v>-1000</v>
      </c>
      <c r="X265" t="str">
        <f t="shared" si="61"/>
        <v>-1000</v>
      </c>
      <c r="Y265">
        <f t="shared" si="67"/>
        <v>3.3829999999999997E-3</v>
      </c>
      <c r="Z265">
        <f t="shared" si="68"/>
        <v>-5.0199999999999995E-4</v>
      </c>
      <c r="AK265" s="1"/>
      <c r="AP265" s="1"/>
    </row>
    <row r="266" spans="1:42" x14ac:dyDescent="0.35">
      <c r="A266">
        <v>4.2666700000000004</v>
      </c>
      <c r="B266">
        <v>256.00020000000001</v>
      </c>
      <c r="C266">
        <v>10</v>
      </c>
      <c r="D266">
        <v>19244.27</v>
      </c>
      <c r="E266">
        <v>0.54100000000000004</v>
      </c>
      <c r="F266">
        <v>21074.400000000001</v>
      </c>
      <c r="G266">
        <v>266</v>
      </c>
      <c r="H266">
        <v>-3410</v>
      </c>
      <c r="I266">
        <v>1511</v>
      </c>
      <c r="J266">
        <v>-3782</v>
      </c>
      <c r="K266" t="s">
        <v>38</v>
      </c>
      <c r="L266">
        <f t="shared" si="62"/>
        <v>3.4299999999999999E-3</v>
      </c>
      <c r="M266">
        <f t="shared" si="63"/>
        <v>-5.0500000000000002E-4</v>
      </c>
      <c r="N266">
        <f t="shared" si="64"/>
        <v>3.382E-3</v>
      </c>
      <c r="O266" t="e">
        <f t="shared" ref="O266:O329" si="74">K266/(1000000)</f>
        <v>#VALUE!</v>
      </c>
      <c r="P266">
        <f t="shared" ref="P266:P329" si="75">(E275-$E$10)/$F$5</f>
        <v>1.3902440947986932E-2</v>
      </c>
      <c r="Q266">
        <f t="shared" si="65"/>
        <v>19625.054062631101</v>
      </c>
      <c r="R266">
        <f t="shared" si="66"/>
        <v>135.30998462714916</v>
      </c>
      <c r="S266">
        <f t="shared" ref="S266:S329" si="76">Q266/$AE$2</f>
        <v>1</v>
      </c>
      <c r="T266" t="str">
        <f t="shared" si="70"/>
        <v>-1000</v>
      </c>
      <c r="U266" t="str">
        <f t="shared" si="71"/>
        <v>-1000</v>
      </c>
      <c r="V266" t="str">
        <f t="shared" si="72"/>
        <v>-1000</v>
      </c>
      <c r="W266" t="str">
        <f t="shared" si="73"/>
        <v>-1000</v>
      </c>
      <c r="X266" t="str">
        <f t="shared" ref="X266:X329" si="77">IFERROR(IF(AND(ROW(W266)&gt;$O$3,ROW(W266)&lt;$O$4),Q266,"-1000"),-1000)</f>
        <v>-1000</v>
      </c>
      <c r="Y266">
        <f t="shared" si="67"/>
        <v>3.4060000000000002E-3</v>
      </c>
      <c r="Z266">
        <f t="shared" si="68"/>
        <v>-5.0500000000000002E-4</v>
      </c>
      <c r="AK266" s="1"/>
      <c r="AP266" s="1"/>
    </row>
    <row r="267" spans="1:42" x14ac:dyDescent="0.35">
      <c r="A267">
        <v>4.2833300000000003</v>
      </c>
      <c r="B267">
        <v>256.99979999999999</v>
      </c>
      <c r="C267">
        <v>10</v>
      </c>
      <c r="D267">
        <v>19285.18</v>
      </c>
      <c r="E267">
        <v>0.54100000000000004</v>
      </c>
      <c r="F267">
        <v>21119.200000000001</v>
      </c>
      <c r="G267">
        <v>267</v>
      </c>
      <c r="H267">
        <v>-3425</v>
      </c>
      <c r="I267">
        <v>1512</v>
      </c>
      <c r="J267">
        <v>-3790</v>
      </c>
      <c r="K267" t="s">
        <v>38</v>
      </c>
      <c r="L267">
        <f t="shared" ref="L267:L330" si="78">-(H267-$H$10)/(1000000)</f>
        <v>3.4450000000000001E-3</v>
      </c>
      <c r="M267">
        <f t="shared" ref="M267:M330" si="79">-(I267-$I$10)/(1000000)</f>
        <v>-5.0600000000000005E-4</v>
      </c>
      <c r="N267">
        <f t="shared" ref="N267:N330" si="80">-(J267-$J$10)/(1000000)</f>
        <v>3.3899999999999998E-3</v>
      </c>
      <c r="O267" t="e">
        <f t="shared" si="74"/>
        <v>#VALUE!</v>
      </c>
      <c r="P267">
        <f t="shared" si="75"/>
        <v>1.3902440947986932E-2</v>
      </c>
      <c r="Q267">
        <f t="shared" ref="Q267:Q330" si="81">IF(F276&gt;0,F276/(PI()*($F$4/2)^2)," ")</f>
        <v>19460.50060831345</v>
      </c>
      <c r="R267">
        <f t="shared" ref="R267:R330" si="82">CONVERT(Q267,"psi","MPa")</f>
        <v>134.17542849787648</v>
      </c>
      <c r="S267">
        <f t="shared" si="76"/>
        <v>0.99161513370651122</v>
      </c>
      <c r="T267" t="str">
        <f t="shared" si="70"/>
        <v>-1000</v>
      </c>
      <c r="U267" t="str">
        <f t="shared" si="71"/>
        <v>-1000</v>
      </c>
      <c r="V267" t="str">
        <f t="shared" si="72"/>
        <v>-1000</v>
      </c>
      <c r="W267" t="str">
        <f t="shared" si="73"/>
        <v>-1000</v>
      </c>
      <c r="X267" t="str">
        <f t="shared" si="77"/>
        <v>-1000</v>
      </c>
      <c r="Y267">
        <f t="shared" ref="Y267:Y279" si="83">AVERAGE(L267,N267)</f>
        <v>3.4175E-3</v>
      </c>
      <c r="Z267">
        <f t="shared" ref="Z267:Z330" si="84">M267</f>
        <v>-5.0600000000000005E-4</v>
      </c>
      <c r="AK267" s="1"/>
      <c r="AP267" s="1"/>
    </row>
    <row r="268" spans="1:42" x14ac:dyDescent="0.35">
      <c r="A268">
        <v>4.3</v>
      </c>
      <c r="B268">
        <v>258</v>
      </c>
      <c r="C268">
        <v>10</v>
      </c>
      <c r="D268">
        <v>19324.080000000002</v>
      </c>
      <c r="E268">
        <v>0.54120000000000001</v>
      </c>
      <c r="F268">
        <v>21161.8</v>
      </c>
      <c r="G268">
        <v>268</v>
      </c>
      <c r="H268">
        <v>-3446</v>
      </c>
      <c r="I268">
        <v>1512</v>
      </c>
      <c r="J268">
        <v>-3788</v>
      </c>
      <c r="K268" t="s">
        <v>38</v>
      </c>
      <c r="L268">
        <f t="shared" si="78"/>
        <v>3.4659999999999999E-3</v>
      </c>
      <c r="M268">
        <f t="shared" si="79"/>
        <v>-5.0600000000000005E-4</v>
      </c>
      <c r="N268">
        <f t="shared" si="80"/>
        <v>3.388E-3</v>
      </c>
      <c r="O268" t="e">
        <f t="shared" si="74"/>
        <v>#VALUE!</v>
      </c>
      <c r="P268">
        <f t="shared" si="75"/>
        <v>1.4022634961946459E-2</v>
      </c>
      <c r="Q268">
        <f t="shared" si="81"/>
        <v>19221.980284962887</v>
      </c>
      <c r="R268">
        <f t="shared" si="82"/>
        <v>132.53088875888631</v>
      </c>
      <c r="S268">
        <f t="shared" si="76"/>
        <v>0.97946126536100997</v>
      </c>
      <c r="T268" t="str">
        <f t="shared" si="70"/>
        <v>-1000</v>
      </c>
      <c r="U268" t="str">
        <f t="shared" si="71"/>
        <v>-1000</v>
      </c>
      <c r="V268" t="str">
        <f t="shared" si="72"/>
        <v>-1000</v>
      </c>
      <c r="W268" t="str">
        <f t="shared" si="73"/>
        <v>-1000</v>
      </c>
      <c r="X268" t="str">
        <f t="shared" si="77"/>
        <v>-1000</v>
      </c>
      <c r="Y268">
        <f t="shared" si="83"/>
        <v>3.4269999999999999E-3</v>
      </c>
      <c r="Z268">
        <f t="shared" si="84"/>
        <v>-5.0600000000000005E-4</v>
      </c>
      <c r="AK268" s="1"/>
      <c r="AP268" s="1"/>
    </row>
    <row r="269" spans="1:42" x14ac:dyDescent="0.35">
      <c r="A269">
        <v>4.3166700000000002</v>
      </c>
      <c r="B269">
        <v>259.00020000000001</v>
      </c>
      <c r="C269">
        <v>10</v>
      </c>
      <c r="D269">
        <v>19382.8</v>
      </c>
      <c r="E269">
        <v>0.54120000000000001</v>
      </c>
      <c r="F269">
        <v>21226.1</v>
      </c>
      <c r="G269">
        <v>269</v>
      </c>
      <c r="H269">
        <v>-3471</v>
      </c>
      <c r="I269">
        <v>1512</v>
      </c>
      <c r="J269">
        <v>-3801</v>
      </c>
      <c r="K269">
        <v>-2273</v>
      </c>
      <c r="L269">
        <f t="shared" si="78"/>
        <v>3.4910000000000002E-3</v>
      </c>
      <c r="M269">
        <f t="shared" si="79"/>
        <v>-5.0600000000000005E-4</v>
      </c>
      <c r="N269">
        <f t="shared" si="80"/>
        <v>3.4009999999999999E-3</v>
      </c>
      <c r="O269">
        <f t="shared" si="74"/>
        <v>-2.2729999999999998E-3</v>
      </c>
      <c r="P269">
        <f t="shared" si="75"/>
        <v>1.4022634961946459E-2</v>
      </c>
      <c r="Q269">
        <f t="shared" si="81"/>
        <v>18885.476689424289</v>
      </c>
      <c r="R269">
        <f t="shared" si="82"/>
        <v>130.21077813936921</v>
      </c>
      <c r="S269">
        <f t="shared" si="76"/>
        <v>0.96231463256883087</v>
      </c>
      <c r="T269" t="str">
        <f t="shared" si="70"/>
        <v>-1000</v>
      </c>
      <c r="U269" t="str">
        <f t="shared" si="71"/>
        <v>-1000</v>
      </c>
      <c r="V269" t="str">
        <f t="shared" si="72"/>
        <v>-1000</v>
      </c>
      <c r="W269" t="str">
        <f t="shared" si="73"/>
        <v>-1000</v>
      </c>
      <c r="X269" t="str">
        <f t="shared" si="77"/>
        <v>-1000</v>
      </c>
      <c r="Y269">
        <f t="shared" si="83"/>
        <v>3.4460000000000003E-3</v>
      </c>
      <c r="Z269">
        <f t="shared" si="84"/>
        <v>-5.0600000000000005E-4</v>
      </c>
      <c r="AK269" s="1"/>
      <c r="AP269" s="1"/>
    </row>
    <row r="270" spans="1:42" x14ac:dyDescent="0.35">
      <c r="A270">
        <v>4.3333300000000001</v>
      </c>
      <c r="B270">
        <v>259.99979999999999</v>
      </c>
      <c r="C270">
        <v>10</v>
      </c>
      <c r="D270">
        <v>19438.32</v>
      </c>
      <c r="E270">
        <v>0.54149999999999998</v>
      </c>
      <c r="F270">
        <v>21286.9</v>
      </c>
      <c r="G270">
        <v>270</v>
      </c>
      <c r="H270">
        <v>-3494</v>
      </c>
      <c r="I270">
        <v>1514</v>
      </c>
      <c r="J270">
        <v>-3802</v>
      </c>
      <c r="K270">
        <v>-3921</v>
      </c>
      <c r="L270">
        <f t="shared" si="78"/>
        <v>3.5140000000000002E-3</v>
      </c>
      <c r="M270">
        <f t="shared" si="79"/>
        <v>-5.0799999999999999E-4</v>
      </c>
      <c r="N270">
        <f t="shared" si="80"/>
        <v>3.4020000000000001E-3</v>
      </c>
      <c r="O270">
        <f t="shared" si="74"/>
        <v>-3.921E-3</v>
      </c>
      <c r="P270">
        <f t="shared" si="75"/>
        <v>1.4102764304586145E-2</v>
      </c>
      <c r="Q270">
        <f t="shared" si="81"/>
        <v>18718.092404316489</v>
      </c>
      <c r="R270">
        <f t="shared" si="82"/>
        <v>129.05670411886041</v>
      </c>
      <c r="S270">
        <f t="shared" si="76"/>
        <v>0.95378552051779586</v>
      </c>
      <c r="T270" t="str">
        <f t="shared" si="70"/>
        <v>-1000</v>
      </c>
      <c r="U270" t="str">
        <f t="shared" si="71"/>
        <v>-1000</v>
      </c>
      <c r="V270" t="str">
        <f t="shared" si="72"/>
        <v>-1000</v>
      </c>
      <c r="W270" t="str">
        <f t="shared" si="73"/>
        <v>-1000</v>
      </c>
      <c r="X270" t="str">
        <f t="shared" si="77"/>
        <v>-1000</v>
      </c>
      <c r="Y270">
        <f t="shared" si="83"/>
        <v>3.4580000000000001E-3</v>
      </c>
      <c r="Z270">
        <f t="shared" si="84"/>
        <v>-5.0799999999999999E-4</v>
      </c>
      <c r="AK270" s="1"/>
      <c r="AP270" s="1"/>
    </row>
    <row r="271" spans="1:42" x14ac:dyDescent="0.35">
      <c r="A271">
        <v>4.3499999999999996</v>
      </c>
      <c r="B271">
        <v>261</v>
      </c>
      <c r="C271">
        <v>10</v>
      </c>
      <c r="D271">
        <v>19514.29</v>
      </c>
      <c r="E271">
        <v>0.54149999999999998</v>
      </c>
      <c r="F271">
        <v>21370.1</v>
      </c>
      <c r="G271">
        <v>271</v>
      </c>
      <c r="H271">
        <v>-3508</v>
      </c>
      <c r="I271">
        <v>1516</v>
      </c>
      <c r="J271">
        <v>-3819</v>
      </c>
      <c r="K271">
        <v>-5707</v>
      </c>
      <c r="L271">
        <f t="shared" si="78"/>
        <v>3.5279999999999999E-3</v>
      </c>
      <c r="M271">
        <f t="shared" si="79"/>
        <v>-5.1000000000000004E-4</v>
      </c>
      <c r="N271">
        <f t="shared" si="80"/>
        <v>3.4190000000000002E-3</v>
      </c>
      <c r="O271">
        <f t="shared" si="74"/>
        <v>-5.7070000000000003E-3</v>
      </c>
      <c r="P271">
        <f t="shared" si="75"/>
        <v>1.4102764304586145E-2</v>
      </c>
      <c r="Q271">
        <f t="shared" si="81"/>
        <v>18550.160216475109</v>
      </c>
      <c r="R271">
        <f t="shared" si="82"/>
        <v>127.89885244198335</v>
      </c>
      <c r="S271">
        <f t="shared" si="76"/>
        <v>0.94522848993304209</v>
      </c>
      <c r="T271" t="str">
        <f t="shared" si="70"/>
        <v>-1000</v>
      </c>
      <c r="U271" t="str">
        <f t="shared" si="71"/>
        <v>-1000</v>
      </c>
      <c r="V271" t="str">
        <f t="shared" si="72"/>
        <v>-1000</v>
      </c>
      <c r="W271" t="str">
        <f t="shared" si="73"/>
        <v>-1000</v>
      </c>
      <c r="X271" t="str">
        <f t="shared" si="77"/>
        <v>-1000</v>
      </c>
      <c r="Y271">
        <f t="shared" si="83"/>
        <v>3.4735E-3</v>
      </c>
      <c r="Z271">
        <f t="shared" si="84"/>
        <v>-5.1000000000000004E-4</v>
      </c>
      <c r="AK271" s="1"/>
      <c r="AP271" s="1"/>
    </row>
    <row r="272" spans="1:42" x14ac:dyDescent="0.35">
      <c r="A272">
        <v>4.3666700000000001</v>
      </c>
      <c r="B272">
        <v>262.00020000000001</v>
      </c>
      <c r="C272">
        <v>10</v>
      </c>
      <c r="D272">
        <v>19470.09</v>
      </c>
      <c r="E272">
        <v>0.54169999999999996</v>
      </c>
      <c r="F272">
        <v>21321.7</v>
      </c>
      <c r="G272">
        <v>272</v>
      </c>
      <c r="H272">
        <v>-3516</v>
      </c>
      <c r="I272">
        <v>1502</v>
      </c>
      <c r="J272">
        <v>-3812</v>
      </c>
      <c r="K272">
        <v>-996</v>
      </c>
      <c r="L272">
        <f t="shared" si="78"/>
        <v>3.5360000000000001E-3</v>
      </c>
      <c r="M272">
        <f t="shared" si="79"/>
        <v>-4.9600000000000002E-4</v>
      </c>
      <c r="N272">
        <f t="shared" si="80"/>
        <v>3.4120000000000001E-3</v>
      </c>
      <c r="O272">
        <f t="shared" si="74"/>
        <v>-9.9599999999999992E-4</v>
      </c>
      <c r="P272">
        <f t="shared" si="75"/>
        <v>1.4222958318545717E-2</v>
      </c>
      <c r="Q272">
        <f t="shared" si="81"/>
        <v>18358.9421624567</v>
      </c>
      <c r="R272">
        <f t="shared" si="82"/>
        <v>126.58045036945447</v>
      </c>
      <c r="S272">
        <f t="shared" si="76"/>
        <v>0.93548492166524733</v>
      </c>
      <c r="T272" t="str">
        <f t="shared" si="70"/>
        <v>-1000</v>
      </c>
      <c r="U272" t="str">
        <f t="shared" si="71"/>
        <v>-1000</v>
      </c>
      <c r="V272" t="str">
        <f t="shared" si="72"/>
        <v>-1000</v>
      </c>
      <c r="W272" t="str">
        <f t="shared" si="73"/>
        <v>-1000</v>
      </c>
      <c r="X272" t="str">
        <f t="shared" si="77"/>
        <v>-1000</v>
      </c>
      <c r="Y272">
        <f t="shared" si="83"/>
        <v>3.4740000000000001E-3</v>
      </c>
      <c r="Z272">
        <f t="shared" si="84"/>
        <v>-4.9600000000000002E-4</v>
      </c>
      <c r="AK272" s="1"/>
      <c r="AP272" s="1"/>
    </row>
    <row r="273" spans="1:42" x14ac:dyDescent="0.35">
      <c r="A273">
        <v>4.3833299999999999</v>
      </c>
      <c r="B273">
        <v>262.99979999999999</v>
      </c>
      <c r="C273">
        <v>10</v>
      </c>
      <c r="D273">
        <v>19533.47</v>
      </c>
      <c r="E273">
        <v>0.54169999999999996</v>
      </c>
      <c r="F273">
        <v>21391.1</v>
      </c>
      <c r="G273">
        <v>273</v>
      </c>
      <c r="H273">
        <v>-3532</v>
      </c>
      <c r="I273">
        <v>1498</v>
      </c>
      <c r="J273">
        <v>-3829</v>
      </c>
      <c r="K273">
        <v>-1583</v>
      </c>
      <c r="L273">
        <f t="shared" si="78"/>
        <v>3.552E-3</v>
      </c>
      <c r="M273">
        <f t="shared" si="79"/>
        <v>-4.9200000000000003E-4</v>
      </c>
      <c r="N273">
        <f t="shared" si="80"/>
        <v>3.4290000000000002E-3</v>
      </c>
      <c r="O273">
        <f t="shared" si="74"/>
        <v>-1.583E-3</v>
      </c>
      <c r="P273">
        <f t="shared" si="75"/>
        <v>1.4222958318545717E-2</v>
      </c>
      <c r="Q273">
        <f t="shared" si="81"/>
        <v>18111.838029613435</v>
      </c>
      <c r="R273">
        <f t="shared" si="82"/>
        <v>124.87672734736131</v>
      </c>
      <c r="S273">
        <f t="shared" si="76"/>
        <v>0.92289366295815478</v>
      </c>
      <c r="T273" t="str">
        <f t="shared" si="70"/>
        <v>-1000</v>
      </c>
      <c r="U273" t="str">
        <f t="shared" si="71"/>
        <v>-1000</v>
      </c>
      <c r="V273" t="str">
        <f t="shared" si="72"/>
        <v>-1000</v>
      </c>
      <c r="W273" t="str">
        <f t="shared" si="73"/>
        <v>-1000</v>
      </c>
      <c r="X273" t="str">
        <f t="shared" si="77"/>
        <v>-1000</v>
      </c>
      <c r="Y273">
        <f t="shared" si="83"/>
        <v>3.4905000000000001E-3</v>
      </c>
      <c r="Z273">
        <f t="shared" si="84"/>
        <v>-4.9200000000000003E-4</v>
      </c>
      <c r="AK273" s="1"/>
      <c r="AP273" s="1"/>
    </row>
    <row r="274" spans="1:42" x14ac:dyDescent="0.35">
      <c r="A274">
        <v>4.4000000000000004</v>
      </c>
      <c r="B274">
        <v>264</v>
      </c>
      <c r="C274">
        <v>10</v>
      </c>
      <c r="D274">
        <v>19547.53</v>
      </c>
      <c r="E274">
        <v>0.54200000000000004</v>
      </c>
      <c r="F274">
        <v>21406.5</v>
      </c>
      <c r="G274">
        <v>274</v>
      </c>
      <c r="H274">
        <v>-3551</v>
      </c>
      <c r="I274">
        <v>1496</v>
      </c>
      <c r="J274">
        <v>-3822</v>
      </c>
      <c r="K274">
        <v>-4836</v>
      </c>
      <c r="L274">
        <f t="shared" si="78"/>
        <v>3.571E-3</v>
      </c>
      <c r="M274">
        <f t="shared" si="79"/>
        <v>-4.8999999999999998E-4</v>
      </c>
      <c r="N274">
        <f t="shared" si="80"/>
        <v>3.4220000000000001E-3</v>
      </c>
      <c r="O274">
        <f t="shared" si="74"/>
        <v>-4.836E-3</v>
      </c>
      <c r="P274">
        <f t="shared" si="75"/>
        <v>1.4303087661185402E-2</v>
      </c>
      <c r="Q274">
        <f t="shared" si="81"/>
        <v>17876.239854175285</v>
      </c>
      <c r="R274">
        <f t="shared" si="82"/>
        <v>123.25233510900198</v>
      </c>
      <c r="S274">
        <f t="shared" si="76"/>
        <v>0.91088869345915291</v>
      </c>
      <c r="T274" t="str">
        <f t="shared" si="70"/>
        <v>-1000</v>
      </c>
      <c r="U274" t="str">
        <f t="shared" si="71"/>
        <v>-1000</v>
      </c>
      <c r="V274" t="str">
        <f t="shared" si="72"/>
        <v>-1000</v>
      </c>
      <c r="W274" t="str">
        <f t="shared" si="73"/>
        <v>-1000</v>
      </c>
      <c r="X274" t="str">
        <f t="shared" si="77"/>
        <v>-1000</v>
      </c>
      <c r="Y274">
        <f t="shared" si="83"/>
        <v>3.4965E-3</v>
      </c>
      <c r="Z274">
        <f t="shared" si="84"/>
        <v>-4.8999999999999998E-4</v>
      </c>
      <c r="AK274" s="1"/>
      <c r="AP274" s="1"/>
    </row>
    <row r="275" spans="1:42" x14ac:dyDescent="0.35">
      <c r="A275">
        <v>4.4166699999999999</v>
      </c>
      <c r="B275">
        <v>265.00020000000001</v>
      </c>
      <c r="C275">
        <v>10</v>
      </c>
      <c r="D275">
        <v>19624.78</v>
      </c>
      <c r="E275">
        <v>0.54220000000000002</v>
      </c>
      <c r="F275">
        <v>21491.1</v>
      </c>
      <c r="G275">
        <v>275</v>
      </c>
      <c r="H275">
        <v>-3579</v>
      </c>
      <c r="I275">
        <v>1494</v>
      </c>
      <c r="J275">
        <v>-3833</v>
      </c>
      <c r="K275">
        <v>-6202</v>
      </c>
      <c r="L275">
        <f t="shared" si="78"/>
        <v>3.5990000000000002E-3</v>
      </c>
      <c r="M275">
        <f t="shared" si="79"/>
        <v>-4.8799999999999999E-4</v>
      </c>
      <c r="N275">
        <f t="shared" si="80"/>
        <v>3.4329999999999999E-3</v>
      </c>
      <c r="O275">
        <f t="shared" si="74"/>
        <v>-6.202E-3</v>
      </c>
      <c r="P275">
        <f t="shared" si="75"/>
        <v>1.4303087661185402E-2</v>
      </c>
      <c r="Q275">
        <f t="shared" si="81"/>
        <v>17773.782042996369</v>
      </c>
      <c r="R275">
        <f t="shared" si="82"/>
        <v>122.54591336813408</v>
      </c>
      <c r="S275">
        <f t="shared" si="76"/>
        <v>0.90566792765377302</v>
      </c>
      <c r="T275" t="str">
        <f t="shared" si="70"/>
        <v>-1000</v>
      </c>
      <c r="U275" t="str">
        <f t="shared" si="71"/>
        <v>-1000</v>
      </c>
      <c r="V275" t="str">
        <f t="shared" si="72"/>
        <v>-1000</v>
      </c>
      <c r="W275" t="str">
        <f t="shared" si="73"/>
        <v>-1000</v>
      </c>
      <c r="X275" t="str">
        <f t="shared" si="77"/>
        <v>-1000</v>
      </c>
      <c r="Y275">
        <f t="shared" si="83"/>
        <v>3.516E-3</v>
      </c>
      <c r="Z275">
        <f t="shared" si="84"/>
        <v>-4.8799999999999999E-4</v>
      </c>
      <c r="AK275" s="1"/>
      <c r="AP275" s="1"/>
    </row>
    <row r="276" spans="1:42" x14ac:dyDescent="0.35">
      <c r="A276">
        <v>4.4333299999999998</v>
      </c>
      <c r="B276">
        <v>265.99979999999999</v>
      </c>
      <c r="C276">
        <v>10</v>
      </c>
      <c r="D276">
        <v>19460.23</v>
      </c>
      <c r="E276">
        <v>0.54220000000000002</v>
      </c>
      <c r="F276">
        <v>21310.9</v>
      </c>
      <c r="G276">
        <v>276</v>
      </c>
      <c r="H276">
        <v>-3578</v>
      </c>
      <c r="I276">
        <v>1470</v>
      </c>
      <c r="J276">
        <v>-3801</v>
      </c>
      <c r="K276">
        <v>-6372</v>
      </c>
      <c r="L276">
        <f t="shared" si="78"/>
        <v>3.5980000000000001E-3</v>
      </c>
      <c r="M276">
        <f t="shared" si="79"/>
        <v>-4.64E-4</v>
      </c>
      <c r="N276">
        <f t="shared" si="80"/>
        <v>3.4009999999999999E-3</v>
      </c>
      <c r="O276">
        <f t="shared" si="74"/>
        <v>-6.3720000000000001E-3</v>
      </c>
      <c r="P276">
        <f t="shared" si="75"/>
        <v>1.4423281675144931E-2</v>
      </c>
      <c r="Q276">
        <f t="shared" si="81"/>
        <v>17661.370665490802</v>
      </c>
      <c r="R276">
        <f t="shared" si="82"/>
        <v>121.77086420324245</v>
      </c>
      <c r="S276">
        <f t="shared" si="76"/>
        <v>0.89993997515250512</v>
      </c>
      <c r="T276" t="str">
        <f t="shared" si="70"/>
        <v>-1000</v>
      </c>
      <c r="U276" t="str">
        <f t="shared" si="71"/>
        <v>-1000</v>
      </c>
      <c r="V276" t="str">
        <f t="shared" si="72"/>
        <v>-1000</v>
      </c>
      <c r="W276" t="str">
        <f t="shared" si="73"/>
        <v>-1000</v>
      </c>
      <c r="X276" t="str">
        <f t="shared" si="77"/>
        <v>-1000</v>
      </c>
      <c r="Y276">
        <f t="shared" si="83"/>
        <v>3.4995E-3</v>
      </c>
      <c r="Z276">
        <f t="shared" si="84"/>
        <v>-4.64E-4</v>
      </c>
      <c r="AK276" s="1"/>
      <c r="AP276" s="1"/>
    </row>
    <row r="277" spans="1:42" x14ac:dyDescent="0.35">
      <c r="A277">
        <v>4.45</v>
      </c>
      <c r="B277">
        <v>267</v>
      </c>
      <c r="C277">
        <v>10</v>
      </c>
      <c r="D277">
        <v>19221.72</v>
      </c>
      <c r="E277">
        <v>0.54249999999999998</v>
      </c>
      <c r="F277">
        <v>21049.7</v>
      </c>
      <c r="G277">
        <v>277</v>
      </c>
      <c r="H277">
        <v>-3672</v>
      </c>
      <c r="I277">
        <v>1443</v>
      </c>
      <c r="J277">
        <v>-3632</v>
      </c>
      <c r="K277">
        <v>-1858</v>
      </c>
      <c r="L277">
        <f t="shared" si="78"/>
        <v>3.692E-3</v>
      </c>
      <c r="M277">
        <f t="shared" si="79"/>
        <v>-4.37E-4</v>
      </c>
      <c r="N277">
        <f t="shared" si="80"/>
        <v>3.2320000000000001E-3</v>
      </c>
      <c r="O277">
        <f t="shared" si="74"/>
        <v>-1.8580000000000001E-3</v>
      </c>
      <c r="P277">
        <f t="shared" si="75"/>
        <v>1.4543475689104458E-2</v>
      </c>
      <c r="Q277">
        <f t="shared" si="81"/>
        <v>17661.096714124014</v>
      </c>
      <c r="R277">
        <f t="shared" si="82"/>
        <v>121.76897537505833</v>
      </c>
      <c r="S277">
        <f t="shared" si="76"/>
        <v>0.8999260158856458</v>
      </c>
      <c r="T277" t="str">
        <f t="shared" si="70"/>
        <v>-1000</v>
      </c>
      <c r="U277" t="str">
        <f t="shared" si="71"/>
        <v>-1000</v>
      </c>
      <c r="V277" t="str">
        <f t="shared" si="72"/>
        <v>-1000</v>
      </c>
      <c r="W277" t="str">
        <f t="shared" si="73"/>
        <v>-1000</v>
      </c>
      <c r="X277" t="str">
        <f t="shared" si="77"/>
        <v>-1000</v>
      </c>
      <c r="Y277">
        <f t="shared" si="83"/>
        <v>3.4619999999999998E-3</v>
      </c>
      <c r="Z277">
        <f t="shared" si="84"/>
        <v>-4.37E-4</v>
      </c>
      <c r="AK277" s="1"/>
      <c r="AP277" s="1"/>
    </row>
    <row r="278" spans="1:42" x14ac:dyDescent="0.35">
      <c r="A278">
        <v>4.4666699999999997</v>
      </c>
      <c r="B278">
        <v>268.00020000000001</v>
      </c>
      <c r="C278">
        <v>10</v>
      </c>
      <c r="D278">
        <v>18885.22</v>
      </c>
      <c r="E278">
        <v>0.54249999999999998</v>
      </c>
      <c r="F278">
        <v>20681.2</v>
      </c>
      <c r="G278">
        <v>278</v>
      </c>
      <c r="H278">
        <v>-3775</v>
      </c>
      <c r="I278">
        <v>1417</v>
      </c>
      <c r="J278">
        <v>-3532</v>
      </c>
      <c r="K278">
        <v>-4213</v>
      </c>
      <c r="L278">
        <f t="shared" si="78"/>
        <v>3.7950000000000002E-3</v>
      </c>
      <c r="M278">
        <f t="shared" si="79"/>
        <v>-4.1100000000000002E-4</v>
      </c>
      <c r="N278">
        <f t="shared" si="80"/>
        <v>3.1319999999999998E-3</v>
      </c>
      <c r="O278">
        <f t="shared" si="74"/>
        <v>-4.2129999999999997E-3</v>
      </c>
      <c r="P278">
        <f t="shared" si="75"/>
        <v>1.4543475689104458E-2</v>
      </c>
      <c r="Q278">
        <f t="shared" si="81"/>
        <v>17527.682398497989</v>
      </c>
      <c r="R278">
        <f t="shared" si="82"/>
        <v>120.84911604938273</v>
      </c>
      <c r="S278">
        <f t="shared" si="76"/>
        <v>0.89312785292516439</v>
      </c>
      <c r="T278" t="str">
        <f t="shared" si="70"/>
        <v>-1000</v>
      </c>
      <c r="U278" t="str">
        <f t="shared" si="71"/>
        <v>-1000</v>
      </c>
      <c r="V278" t="str">
        <f t="shared" si="72"/>
        <v>-1000</v>
      </c>
      <c r="W278" t="str">
        <f t="shared" si="73"/>
        <v>-1000</v>
      </c>
      <c r="X278" t="str">
        <f t="shared" si="77"/>
        <v>-1000</v>
      </c>
      <c r="Y278">
        <f t="shared" si="83"/>
        <v>3.4635E-3</v>
      </c>
      <c r="Z278">
        <f t="shared" si="84"/>
        <v>-4.1100000000000002E-4</v>
      </c>
      <c r="AK278" s="1"/>
      <c r="AP278" s="1"/>
    </row>
    <row r="279" spans="1:42" x14ac:dyDescent="0.35">
      <c r="A279">
        <v>4.4833299999999996</v>
      </c>
      <c r="B279">
        <v>268.99979999999999</v>
      </c>
      <c r="C279">
        <v>10</v>
      </c>
      <c r="D279">
        <v>18717.830000000002</v>
      </c>
      <c r="E279">
        <v>0.54269999999999996</v>
      </c>
      <c r="F279">
        <v>20497.900000000001</v>
      </c>
      <c r="G279">
        <v>279</v>
      </c>
      <c r="H279">
        <v>-3822</v>
      </c>
      <c r="I279">
        <v>1405</v>
      </c>
      <c r="J279">
        <v>-3471</v>
      </c>
      <c r="K279">
        <v>-13211</v>
      </c>
      <c r="L279">
        <f t="shared" si="78"/>
        <v>3.8419999999999999E-3</v>
      </c>
      <c r="M279">
        <f t="shared" si="79"/>
        <v>-3.9899999999999999E-4</v>
      </c>
      <c r="N279">
        <f t="shared" si="80"/>
        <v>3.0709999999999999E-3</v>
      </c>
      <c r="O279">
        <f t="shared" si="74"/>
        <v>-1.3211000000000001E-2</v>
      </c>
      <c r="P279">
        <f t="shared" si="75"/>
        <v>1.4623605031744187E-2</v>
      </c>
      <c r="Q279">
        <f t="shared" si="81"/>
        <v>17588.864870414098</v>
      </c>
      <c r="R279">
        <f t="shared" si="82"/>
        <v>121.27095434384039</v>
      </c>
      <c r="S279">
        <f t="shared" si="76"/>
        <v>0.8962454225237424</v>
      </c>
      <c r="T279" t="str">
        <f t="shared" si="70"/>
        <v>-1000</v>
      </c>
      <c r="U279" t="str">
        <f t="shared" si="71"/>
        <v>-1000</v>
      </c>
      <c r="V279" t="str">
        <f t="shared" si="72"/>
        <v>-1000</v>
      </c>
      <c r="W279" t="str">
        <f t="shared" si="73"/>
        <v>-1000</v>
      </c>
      <c r="X279" t="str">
        <f t="shared" si="77"/>
        <v>-1000</v>
      </c>
      <c r="Y279">
        <f t="shared" si="83"/>
        <v>3.4564999999999999E-3</v>
      </c>
      <c r="Z279">
        <f t="shared" si="84"/>
        <v>-3.9899999999999999E-4</v>
      </c>
      <c r="AK279" s="1"/>
      <c r="AP279" s="1"/>
    </row>
    <row r="280" spans="1:42" x14ac:dyDescent="0.35">
      <c r="A280">
        <v>4.5</v>
      </c>
      <c r="B280">
        <v>270</v>
      </c>
      <c r="C280">
        <v>10</v>
      </c>
      <c r="D280">
        <v>18549.900000000001</v>
      </c>
      <c r="E280">
        <v>0.54269999999999996</v>
      </c>
      <c r="F280">
        <v>20314</v>
      </c>
      <c r="G280">
        <v>280</v>
      </c>
      <c r="H280">
        <v>-3794</v>
      </c>
      <c r="I280">
        <v>1397</v>
      </c>
      <c r="J280" t="s">
        <v>38</v>
      </c>
      <c r="K280" t="s">
        <v>38</v>
      </c>
      <c r="L280">
        <f t="shared" si="78"/>
        <v>3.8140000000000001E-3</v>
      </c>
      <c r="M280">
        <f t="shared" si="79"/>
        <v>-3.9100000000000002E-4</v>
      </c>
      <c r="N280" t="e">
        <f t="shared" si="80"/>
        <v>#VALUE!</v>
      </c>
      <c r="O280" t="e">
        <f t="shared" si="74"/>
        <v>#VALUE!</v>
      </c>
      <c r="P280">
        <f t="shared" si="75"/>
        <v>1.4623605031744187E-2</v>
      </c>
      <c r="Q280">
        <f t="shared" si="81"/>
        <v>17499.648041963294</v>
      </c>
      <c r="R280">
        <f t="shared" si="82"/>
        <v>120.65582596520586</v>
      </c>
      <c r="S280">
        <f t="shared" si="76"/>
        <v>0.89169935461656213</v>
      </c>
      <c r="T280" t="str">
        <f t="shared" si="70"/>
        <v>-1000</v>
      </c>
      <c r="U280" t="str">
        <f t="shared" si="71"/>
        <v>-1000</v>
      </c>
      <c r="V280" t="str">
        <f t="shared" si="72"/>
        <v>-1000</v>
      </c>
      <c r="W280" t="str">
        <f t="shared" si="73"/>
        <v>-1000</v>
      </c>
      <c r="X280" t="str">
        <f t="shared" si="77"/>
        <v>-1000</v>
      </c>
      <c r="Z280">
        <f t="shared" si="84"/>
        <v>-3.9100000000000002E-4</v>
      </c>
      <c r="AK280" s="1"/>
      <c r="AP280" s="1"/>
    </row>
    <row r="281" spans="1:42" x14ac:dyDescent="0.35">
      <c r="A281">
        <v>4.5166700000000004</v>
      </c>
      <c r="B281">
        <v>271.00020000000001</v>
      </c>
      <c r="C281">
        <v>10</v>
      </c>
      <c r="D281">
        <v>18358.689999999999</v>
      </c>
      <c r="E281">
        <v>0.54300000000000004</v>
      </c>
      <c r="F281">
        <v>20104.599999999999</v>
      </c>
      <c r="G281">
        <v>281</v>
      </c>
      <c r="H281">
        <v>-3832</v>
      </c>
      <c r="I281">
        <v>1400</v>
      </c>
      <c r="J281">
        <v>-3624</v>
      </c>
      <c r="K281" t="s">
        <v>38</v>
      </c>
      <c r="L281">
        <f t="shared" si="78"/>
        <v>3.852E-3</v>
      </c>
      <c r="M281">
        <f t="shared" si="79"/>
        <v>-3.9399999999999998E-4</v>
      </c>
      <c r="N281">
        <f t="shared" si="80"/>
        <v>3.2239999999999999E-3</v>
      </c>
      <c r="O281" t="e">
        <f t="shared" si="74"/>
        <v>#VALUE!</v>
      </c>
      <c r="P281">
        <f t="shared" si="75"/>
        <v>1.4703734374383872E-2</v>
      </c>
      <c r="Q281">
        <f t="shared" si="81"/>
        <v>17563.752661791816</v>
      </c>
      <c r="R281">
        <f t="shared" si="82"/>
        <v>121.09781176029435</v>
      </c>
      <c r="S281">
        <f t="shared" si="76"/>
        <v>0.89496582306163952</v>
      </c>
      <c r="T281" t="str">
        <f t="shared" si="70"/>
        <v>-1000</v>
      </c>
      <c r="U281" t="str">
        <f t="shared" si="71"/>
        <v>-1000</v>
      </c>
      <c r="V281" t="str">
        <f t="shared" si="72"/>
        <v>-1000</v>
      </c>
      <c r="W281" t="str">
        <f t="shared" si="73"/>
        <v>-1000</v>
      </c>
      <c r="X281" t="str">
        <f t="shared" si="77"/>
        <v>-1000</v>
      </c>
      <c r="Z281">
        <f t="shared" si="84"/>
        <v>-3.9399999999999998E-4</v>
      </c>
      <c r="AK281" s="1"/>
      <c r="AP281" s="1"/>
    </row>
    <row r="282" spans="1:42" x14ac:dyDescent="0.35">
      <c r="A282">
        <v>4.5333300000000003</v>
      </c>
      <c r="B282">
        <v>271.99979999999999</v>
      </c>
      <c r="C282">
        <v>10</v>
      </c>
      <c r="D282">
        <v>18111.59</v>
      </c>
      <c r="E282">
        <v>0.54300000000000004</v>
      </c>
      <c r="F282">
        <v>19834</v>
      </c>
      <c r="G282">
        <v>282</v>
      </c>
      <c r="H282">
        <v>-3857</v>
      </c>
      <c r="I282">
        <v>1384</v>
      </c>
      <c r="J282">
        <v>-22726</v>
      </c>
      <c r="K282" t="s">
        <v>38</v>
      </c>
      <c r="L282">
        <f t="shared" si="78"/>
        <v>3.8769999999999998E-3</v>
      </c>
      <c r="M282">
        <f t="shared" si="79"/>
        <v>-3.7800000000000003E-4</v>
      </c>
      <c r="N282">
        <f t="shared" si="80"/>
        <v>2.2325999999999999E-2</v>
      </c>
      <c r="O282" t="e">
        <f t="shared" si="74"/>
        <v>#VALUE!</v>
      </c>
      <c r="P282">
        <f t="shared" si="75"/>
        <v>1.4703734374383872E-2</v>
      </c>
      <c r="Q282">
        <f t="shared" si="81"/>
        <v>17470.517879961448</v>
      </c>
      <c r="R282">
        <f t="shared" si="82"/>
        <v>120.45498056829244</v>
      </c>
      <c r="S282">
        <f t="shared" si="76"/>
        <v>0.89021501924052293</v>
      </c>
      <c r="T282" t="str">
        <f t="shared" si="70"/>
        <v>-1000</v>
      </c>
      <c r="U282" t="str">
        <f t="shared" si="71"/>
        <v>-1000</v>
      </c>
      <c r="V282" t="str">
        <f t="shared" si="72"/>
        <v>-1000</v>
      </c>
      <c r="W282" t="str">
        <f t="shared" si="73"/>
        <v>-1000</v>
      </c>
      <c r="X282" t="str">
        <f t="shared" si="77"/>
        <v>-1000</v>
      </c>
      <c r="Z282">
        <f t="shared" si="84"/>
        <v>-3.7800000000000003E-4</v>
      </c>
      <c r="AK282" s="1"/>
      <c r="AP282" s="1"/>
    </row>
    <row r="283" spans="1:42" x14ac:dyDescent="0.35">
      <c r="A283">
        <v>4.55</v>
      </c>
      <c r="B283">
        <v>273</v>
      </c>
      <c r="C283">
        <v>10</v>
      </c>
      <c r="D283">
        <v>17875.990000000002</v>
      </c>
      <c r="E283">
        <v>0.54320000000000002</v>
      </c>
      <c r="F283">
        <v>19576</v>
      </c>
      <c r="G283">
        <v>283</v>
      </c>
      <c r="H283">
        <v>-3866</v>
      </c>
      <c r="I283">
        <v>1365</v>
      </c>
      <c r="J283" t="s">
        <v>38</v>
      </c>
      <c r="K283" t="s">
        <v>38</v>
      </c>
      <c r="L283">
        <f t="shared" si="78"/>
        <v>3.8860000000000001E-3</v>
      </c>
      <c r="M283">
        <f t="shared" si="79"/>
        <v>-3.59E-4</v>
      </c>
      <c r="N283" t="e">
        <f t="shared" si="80"/>
        <v>#VALUE!</v>
      </c>
      <c r="O283" t="e">
        <f t="shared" si="74"/>
        <v>#VALUE!</v>
      </c>
      <c r="P283">
        <f t="shared" si="75"/>
        <v>1.4823928388343401E-2</v>
      </c>
      <c r="Q283">
        <f t="shared" si="81"/>
        <v>17563.204759058241</v>
      </c>
      <c r="R283">
        <f t="shared" si="82"/>
        <v>121.09403410392608</v>
      </c>
      <c r="S283">
        <f t="shared" si="76"/>
        <v>0.89493790452792099</v>
      </c>
      <c r="T283" t="str">
        <f t="shared" si="70"/>
        <v>-1000</v>
      </c>
      <c r="U283" t="str">
        <f t="shared" si="71"/>
        <v>-1000</v>
      </c>
      <c r="V283" t="str">
        <f t="shared" si="72"/>
        <v>-1000</v>
      </c>
      <c r="W283" t="str">
        <f t="shared" si="73"/>
        <v>-1000</v>
      </c>
      <c r="X283" t="str">
        <f t="shared" si="77"/>
        <v>-1000</v>
      </c>
      <c r="Z283">
        <f t="shared" si="84"/>
        <v>-3.59E-4</v>
      </c>
      <c r="AK283" s="1"/>
      <c r="AP283" s="1"/>
    </row>
    <row r="284" spans="1:42" x14ac:dyDescent="0.35">
      <c r="A284">
        <v>4.5666700000000002</v>
      </c>
      <c r="B284">
        <v>274.00020000000001</v>
      </c>
      <c r="C284">
        <v>10</v>
      </c>
      <c r="D284">
        <v>17773.54</v>
      </c>
      <c r="E284">
        <v>0.54320000000000002</v>
      </c>
      <c r="F284">
        <v>19463.8</v>
      </c>
      <c r="G284">
        <v>284</v>
      </c>
      <c r="H284">
        <v>-3850</v>
      </c>
      <c r="I284">
        <v>1348</v>
      </c>
      <c r="J284" t="s">
        <v>38</v>
      </c>
      <c r="K284" t="s">
        <v>38</v>
      </c>
      <c r="L284">
        <f t="shared" si="78"/>
        <v>3.8700000000000002E-3</v>
      </c>
      <c r="M284">
        <f t="shared" si="79"/>
        <v>-3.4200000000000002E-4</v>
      </c>
      <c r="N284" t="e">
        <f t="shared" si="80"/>
        <v>#VALUE!</v>
      </c>
      <c r="O284" t="e">
        <f t="shared" si="74"/>
        <v>#VALUE!</v>
      </c>
      <c r="P284">
        <f t="shared" si="75"/>
        <v>1.4823928388343401E-2</v>
      </c>
      <c r="Q284">
        <f t="shared" si="81"/>
        <v>17487.137596213288</v>
      </c>
      <c r="R284">
        <f t="shared" si="82"/>
        <v>120.56956947813022</v>
      </c>
      <c r="S284">
        <f t="shared" si="76"/>
        <v>0.89106188142998743</v>
      </c>
      <c r="T284" t="str">
        <f t="shared" si="70"/>
        <v>-1000</v>
      </c>
      <c r="U284" t="str">
        <f t="shared" si="71"/>
        <v>-1000</v>
      </c>
      <c r="V284" t="str">
        <f t="shared" si="72"/>
        <v>-1000</v>
      </c>
      <c r="W284" t="str">
        <f t="shared" si="73"/>
        <v>-1000</v>
      </c>
      <c r="X284" t="str">
        <f t="shared" si="77"/>
        <v>-1000</v>
      </c>
      <c r="Z284">
        <f t="shared" si="84"/>
        <v>-3.4200000000000002E-4</v>
      </c>
      <c r="AK284" s="1"/>
      <c r="AP284" s="1"/>
    </row>
    <row r="285" spans="1:42" x14ac:dyDescent="0.35">
      <c r="A285">
        <v>4.5833300000000001</v>
      </c>
      <c r="B285">
        <v>274.99979999999999</v>
      </c>
      <c r="C285">
        <v>10</v>
      </c>
      <c r="D285">
        <v>17661.13</v>
      </c>
      <c r="E285">
        <v>0.54349999999999998</v>
      </c>
      <c r="F285">
        <v>19340.7</v>
      </c>
      <c r="G285">
        <v>285</v>
      </c>
      <c r="H285">
        <v>-3836</v>
      </c>
      <c r="I285">
        <v>1331</v>
      </c>
      <c r="J285" t="s">
        <v>38</v>
      </c>
      <c r="K285" t="s">
        <v>38</v>
      </c>
      <c r="L285">
        <f t="shared" si="78"/>
        <v>3.8560000000000001E-3</v>
      </c>
      <c r="M285">
        <f t="shared" si="79"/>
        <v>-3.2499999999999999E-4</v>
      </c>
      <c r="N285" t="e">
        <f t="shared" si="80"/>
        <v>#VALUE!</v>
      </c>
      <c r="O285" t="e">
        <f t="shared" si="74"/>
        <v>#VALUE!</v>
      </c>
      <c r="P285">
        <f t="shared" si="75"/>
        <v>1.4904057730983085E-2</v>
      </c>
      <c r="Q285">
        <f t="shared" si="81"/>
        <v>17543.571577771727</v>
      </c>
      <c r="R285">
        <f t="shared" si="82"/>
        <v>120.95866808406279</v>
      </c>
      <c r="S285">
        <f t="shared" si="76"/>
        <v>0.89393749040300408</v>
      </c>
      <c r="T285" t="str">
        <f t="shared" si="70"/>
        <v>-1000</v>
      </c>
      <c r="U285" t="str">
        <f t="shared" si="71"/>
        <v>-1000</v>
      </c>
      <c r="V285" t="str">
        <f t="shared" si="72"/>
        <v>-1000</v>
      </c>
      <c r="W285" t="str">
        <f t="shared" si="73"/>
        <v>-1000</v>
      </c>
      <c r="X285" t="str">
        <f t="shared" si="77"/>
        <v>-1000</v>
      </c>
      <c r="Z285">
        <f t="shared" si="84"/>
        <v>-3.2499999999999999E-4</v>
      </c>
      <c r="AK285" s="1"/>
      <c r="AP285" s="1"/>
    </row>
    <row r="286" spans="1:42" x14ac:dyDescent="0.35">
      <c r="A286">
        <v>4.5999999999999996</v>
      </c>
      <c r="B286">
        <v>276</v>
      </c>
      <c r="C286">
        <v>10</v>
      </c>
      <c r="D286">
        <v>17660.849999999999</v>
      </c>
      <c r="E286">
        <v>0.54379999999999995</v>
      </c>
      <c r="F286">
        <v>19340.400000000001</v>
      </c>
      <c r="G286">
        <v>286</v>
      </c>
      <c r="H286">
        <v>-3823</v>
      </c>
      <c r="I286">
        <v>1323</v>
      </c>
      <c r="J286" t="s">
        <v>38</v>
      </c>
      <c r="K286" t="s">
        <v>38</v>
      </c>
      <c r="L286">
        <f t="shared" si="78"/>
        <v>3.8430000000000001E-3</v>
      </c>
      <c r="M286">
        <f t="shared" si="79"/>
        <v>-3.1700000000000001E-4</v>
      </c>
      <c r="N286" t="e">
        <f t="shared" si="80"/>
        <v>#VALUE!</v>
      </c>
      <c r="O286" t="e">
        <f t="shared" si="74"/>
        <v>#VALUE!</v>
      </c>
      <c r="P286">
        <f t="shared" si="75"/>
        <v>1.4904057730983085E-2</v>
      </c>
      <c r="Q286">
        <f t="shared" si="81"/>
        <v>17481.84120312204</v>
      </c>
      <c r="R286">
        <f t="shared" si="82"/>
        <v>120.53305213323685</v>
      </c>
      <c r="S286">
        <f t="shared" si="76"/>
        <v>0.89079200227070743</v>
      </c>
      <c r="T286" t="str">
        <f t="shared" si="70"/>
        <v>-1000</v>
      </c>
      <c r="U286" t="str">
        <f t="shared" si="71"/>
        <v>-1000</v>
      </c>
      <c r="V286" t="str">
        <f t="shared" si="72"/>
        <v>-1000</v>
      </c>
      <c r="W286" t="str">
        <f t="shared" si="73"/>
        <v>-1000</v>
      </c>
      <c r="X286" t="str">
        <f t="shared" si="77"/>
        <v>-1000</v>
      </c>
      <c r="Z286">
        <f t="shared" si="84"/>
        <v>-3.1700000000000001E-4</v>
      </c>
      <c r="AK286" s="1"/>
      <c r="AP286" s="1"/>
    </row>
    <row r="287" spans="1:42" x14ac:dyDescent="0.35">
      <c r="A287">
        <v>4.6166700000000001</v>
      </c>
      <c r="B287">
        <v>277.00020000000001</v>
      </c>
      <c r="C287">
        <v>10</v>
      </c>
      <c r="D287">
        <v>17527.439999999999</v>
      </c>
      <c r="E287">
        <v>0.54379999999999995</v>
      </c>
      <c r="F287">
        <v>19194.3</v>
      </c>
      <c r="G287">
        <v>287</v>
      </c>
      <c r="H287">
        <v>-3791</v>
      </c>
      <c r="I287">
        <v>1312</v>
      </c>
      <c r="J287">
        <v>-3709</v>
      </c>
      <c r="K287" t="s">
        <v>38</v>
      </c>
      <c r="L287">
        <f t="shared" si="78"/>
        <v>3.8110000000000002E-3</v>
      </c>
      <c r="M287">
        <f t="shared" si="79"/>
        <v>-3.0600000000000001E-4</v>
      </c>
      <c r="N287">
        <f t="shared" si="80"/>
        <v>3.3089999999999999E-3</v>
      </c>
      <c r="O287" t="e">
        <f t="shared" si="74"/>
        <v>#VALUE!</v>
      </c>
      <c r="P287">
        <f t="shared" si="75"/>
        <v>1.5024251744942659E-2</v>
      </c>
      <c r="Q287">
        <f t="shared" si="81"/>
        <v>17572.975691140364</v>
      </c>
      <c r="R287">
        <f t="shared" si="82"/>
        <v>121.16140230916035</v>
      </c>
      <c r="S287">
        <f t="shared" si="76"/>
        <v>0.89543578504590282</v>
      </c>
      <c r="T287" t="str">
        <f t="shared" si="70"/>
        <v>-1000</v>
      </c>
      <c r="U287" t="str">
        <f t="shared" si="71"/>
        <v>-1000</v>
      </c>
      <c r="V287" t="str">
        <f t="shared" si="72"/>
        <v>-1000</v>
      </c>
      <c r="W287" t="str">
        <f t="shared" si="73"/>
        <v>-1000</v>
      </c>
      <c r="X287" t="str">
        <f t="shared" si="77"/>
        <v>-1000</v>
      </c>
      <c r="Z287">
        <f t="shared" si="84"/>
        <v>-3.0600000000000001E-4</v>
      </c>
      <c r="AK287" s="1"/>
      <c r="AP287" s="1"/>
    </row>
    <row r="288" spans="1:42" x14ac:dyDescent="0.35">
      <c r="A288">
        <v>4.6333299999999999</v>
      </c>
      <c r="B288">
        <v>277.99979999999999</v>
      </c>
      <c r="C288">
        <v>10</v>
      </c>
      <c r="D288">
        <v>17588.62</v>
      </c>
      <c r="E288">
        <v>0.54400000000000004</v>
      </c>
      <c r="F288">
        <v>19261.3</v>
      </c>
      <c r="G288">
        <v>288</v>
      </c>
      <c r="H288">
        <v>-3778</v>
      </c>
      <c r="I288">
        <v>1310</v>
      </c>
      <c r="J288">
        <v>-3236</v>
      </c>
      <c r="K288" t="s">
        <v>38</v>
      </c>
      <c r="L288">
        <f t="shared" si="78"/>
        <v>3.7980000000000002E-3</v>
      </c>
      <c r="M288">
        <f t="shared" si="79"/>
        <v>-3.0400000000000002E-4</v>
      </c>
      <c r="N288">
        <f t="shared" si="80"/>
        <v>2.836E-3</v>
      </c>
      <c r="O288" t="e">
        <f t="shared" si="74"/>
        <v>#VALUE!</v>
      </c>
      <c r="P288">
        <f t="shared" si="75"/>
        <v>1.5024251744942659E-2</v>
      </c>
      <c r="Q288">
        <f t="shared" si="81"/>
        <v>17538.366501802742</v>
      </c>
      <c r="R288">
        <f t="shared" si="82"/>
        <v>120.92278034856415</v>
      </c>
      <c r="S288">
        <f t="shared" si="76"/>
        <v>0.89367226433267721</v>
      </c>
      <c r="T288" t="str">
        <f t="shared" si="70"/>
        <v>-1000</v>
      </c>
      <c r="U288" t="str">
        <f t="shared" si="71"/>
        <v>-1000</v>
      </c>
      <c r="V288" t="str">
        <f t="shared" si="72"/>
        <v>-1000</v>
      </c>
      <c r="W288" t="str">
        <f t="shared" si="73"/>
        <v>-1000</v>
      </c>
      <c r="X288" t="str">
        <f t="shared" si="77"/>
        <v>-1000</v>
      </c>
      <c r="Z288">
        <f t="shared" si="84"/>
        <v>-3.0400000000000002E-4</v>
      </c>
      <c r="AK288" s="1"/>
      <c r="AP288" s="1"/>
    </row>
    <row r="289" spans="1:42" x14ac:dyDescent="0.35">
      <c r="A289">
        <v>4.6500000000000004</v>
      </c>
      <c r="B289">
        <v>279</v>
      </c>
      <c r="C289">
        <v>10</v>
      </c>
      <c r="D289">
        <v>17499.41</v>
      </c>
      <c r="E289">
        <v>0.54400000000000004</v>
      </c>
      <c r="F289">
        <v>19163.599999999999</v>
      </c>
      <c r="G289">
        <v>289</v>
      </c>
      <c r="H289">
        <v>-3767</v>
      </c>
      <c r="I289">
        <v>1303</v>
      </c>
      <c r="J289" t="s">
        <v>38</v>
      </c>
      <c r="K289" t="s">
        <v>38</v>
      </c>
      <c r="L289">
        <f t="shared" si="78"/>
        <v>3.787E-3</v>
      </c>
      <c r="M289">
        <f t="shared" si="79"/>
        <v>-2.9700000000000001E-4</v>
      </c>
      <c r="N289" t="e">
        <f t="shared" si="80"/>
        <v>#VALUE!</v>
      </c>
      <c r="O289" t="e">
        <f t="shared" si="74"/>
        <v>#VALUE!</v>
      </c>
      <c r="P289">
        <f t="shared" si="75"/>
        <v>1.5104381087582342E-2</v>
      </c>
      <c r="Q289">
        <f t="shared" si="81"/>
        <v>17574.436765096569</v>
      </c>
      <c r="R289">
        <f t="shared" si="82"/>
        <v>121.17147605947575</v>
      </c>
      <c r="S289">
        <f t="shared" si="76"/>
        <v>0.89551023446915234</v>
      </c>
      <c r="T289" t="str">
        <f t="shared" si="70"/>
        <v>-1000</v>
      </c>
      <c r="U289" t="str">
        <f t="shared" si="71"/>
        <v>-1000</v>
      </c>
      <c r="V289" t="str">
        <f t="shared" si="72"/>
        <v>-1000</v>
      </c>
      <c r="W289" t="str">
        <f t="shared" si="73"/>
        <v>-1000</v>
      </c>
      <c r="X289" t="str">
        <f t="shared" si="77"/>
        <v>-1000</v>
      </c>
      <c r="Z289">
        <f t="shared" si="84"/>
        <v>-2.9700000000000001E-4</v>
      </c>
      <c r="AK289" s="1"/>
      <c r="AP289" s="1"/>
    </row>
    <row r="290" spans="1:42" x14ac:dyDescent="0.35">
      <c r="A290">
        <v>4.6666699999999999</v>
      </c>
      <c r="B290">
        <v>280.00020000000001</v>
      </c>
      <c r="C290">
        <v>10</v>
      </c>
      <c r="D290">
        <v>17563.509999999998</v>
      </c>
      <c r="E290">
        <v>0.54420000000000002</v>
      </c>
      <c r="F290">
        <v>19233.8</v>
      </c>
      <c r="G290">
        <v>290</v>
      </c>
      <c r="H290">
        <v>-3773</v>
      </c>
      <c r="I290">
        <v>1303</v>
      </c>
      <c r="J290">
        <v>-3748</v>
      </c>
      <c r="K290" t="s">
        <v>38</v>
      </c>
      <c r="L290">
        <f t="shared" si="78"/>
        <v>3.7929999999999999E-3</v>
      </c>
      <c r="M290">
        <f t="shared" si="79"/>
        <v>-2.9700000000000001E-4</v>
      </c>
      <c r="N290">
        <f t="shared" si="80"/>
        <v>3.3479999999999998E-3</v>
      </c>
      <c r="O290" t="e">
        <f t="shared" si="74"/>
        <v>#VALUE!</v>
      </c>
      <c r="P290">
        <f t="shared" si="75"/>
        <v>1.5104381087582342E-2</v>
      </c>
      <c r="Q290">
        <f t="shared" si="81"/>
        <v>17558.638902945098</v>
      </c>
      <c r="R290">
        <f t="shared" si="82"/>
        <v>121.06255363419044</v>
      </c>
      <c r="S290">
        <f t="shared" si="76"/>
        <v>0.89470525008026591</v>
      </c>
      <c r="T290" t="str">
        <f t="shared" si="70"/>
        <v>-1000</v>
      </c>
      <c r="U290" t="str">
        <f t="shared" si="71"/>
        <v>-1000</v>
      </c>
      <c r="V290" t="str">
        <f t="shared" si="72"/>
        <v>-1000</v>
      </c>
      <c r="W290" t="str">
        <f t="shared" si="73"/>
        <v>-1000</v>
      </c>
      <c r="X290" t="str">
        <f t="shared" si="77"/>
        <v>-1000</v>
      </c>
      <c r="Z290">
        <f t="shared" si="84"/>
        <v>-2.9700000000000001E-4</v>
      </c>
      <c r="AK290" s="1"/>
      <c r="AP290" s="1"/>
    </row>
    <row r="291" spans="1:42" x14ac:dyDescent="0.35">
      <c r="A291">
        <v>4.6833299999999998</v>
      </c>
      <c r="B291">
        <v>280.99979999999999</v>
      </c>
      <c r="C291">
        <v>10</v>
      </c>
      <c r="D291">
        <v>17470.28</v>
      </c>
      <c r="E291">
        <v>0.54420000000000002</v>
      </c>
      <c r="F291">
        <v>19131.7</v>
      </c>
      <c r="G291">
        <v>291</v>
      </c>
      <c r="H291">
        <v>-3749</v>
      </c>
      <c r="I291">
        <v>1298</v>
      </c>
      <c r="J291" t="s">
        <v>38</v>
      </c>
      <c r="K291" t="s">
        <v>38</v>
      </c>
      <c r="L291">
        <f t="shared" si="78"/>
        <v>3.7690000000000002E-3</v>
      </c>
      <c r="M291">
        <f t="shared" si="79"/>
        <v>-2.92E-4</v>
      </c>
      <c r="N291" t="e">
        <f t="shared" si="80"/>
        <v>#VALUE!</v>
      </c>
      <c r="O291" t="e">
        <f t="shared" si="74"/>
        <v>#VALUE!</v>
      </c>
      <c r="P291">
        <f t="shared" si="75"/>
        <v>1.5224575101541871E-2</v>
      </c>
      <c r="Q291">
        <f t="shared" si="81"/>
        <v>17616.351324215218</v>
      </c>
      <c r="R291">
        <f t="shared" si="82"/>
        <v>121.460466771649</v>
      </c>
      <c r="S291">
        <f t="shared" si="76"/>
        <v>0.89764600229862612</v>
      </c>
      <c r="T291" t="str">
        <f t="shared" si="70"/>
        <v>-1000</v>
      </c>
      <c r="U291" t="str">
        <f t="shared" si="71"/>
        <v>-1000</v>
      </c>
      <c r="V291" t="str">
        <f t="shared" si="72"/>
        <v>-1000</v>
      </c>
      <c r="W291" t="str">
        <f t="shared" si="73"/>
        <v>-1000</v>
      </c>
      <c r="X291" t="str">
        <f t="shared" si="77"/>
        <v>-1000</v>
      </c>
      <c r="Z291">
        <f t="shared" si="84"/>
        <v>-2.92E-4</v>
      </c>
      <c r="AK291" s="1"/>
      <c r="AP291" s="1"/>
    </row>
    <row r="292" spans="1:42" x14ac:dyDescent="0.35">
      <c r="A292">
        <v>4.7</v>
      </c>
      <c r="B292">
        <v>282</v>
      </c>
      <c r="C292">
        <v>10</v>
      </c>
      <c r="D292">
        <v>17562.96</v>
      </c>
      <c r="E292">
        <v>0.54449999999999998</v>
      </c>
      <c r="F292">
        <v>19233.2</v>
      </c>
      <c r="G292">
        <v>292</v>
      </c>
      <c r="H292">
        <v>-3759</v>
      </c>
      <c r="I292">
        <v>1300</v>
      </c>
      <c r="J292">
        <v>-3890</v>
      </c>
      <c r="K292" t="s">
        <v>38</v>
      </c>
      <c r="L292">
        <f t="shared" si="78"/>
        <v>3.7789999999999998E-3</v>
      </c>
      <c r="M292">
        <f t="shared" si="79"/>
        <v>-2.9399999999999999E-4</v>
      </c>
      <c r="N292">
        <f t="shared" si="80"/>
        <v>3.49E-3</v>
      </c>
      <c r="O292" t="e">
        <f t="shared" si="74"/>
        <v>#VALUE!</v>
      </c>
      <c r="P292">
        <f t="shared" si="75"/>
        <v>1.5224575101541871E-2</v>
      </c>
      <c r="Q292">
        <f t="shared" si="81"/>
        <v>17622.743522773617</v>
      </c>
      <c r="R292">
        <f t="shared" si="82"/>
        <v>121.50453942927889</v>
      </c>
      <c r="S292">
        <f t="shared" si="76"/>
        <v>0.89797171852534308</v>
      </c>
      <c r="T292" t="str">
        <f t="shared" si="70"/>
        <v>-1000</v>
      </c>
      <c r="U292" t="str">
        <f t="shared" si="71"/>
        <v>-1000</v>
      </c>
      <c r="V292" t="str">
        <f t="shared" si="72"/>
        <v>-1000</v>
      </c>
      <c r="W292" t="str">
        <f t="shared" si="73"/>
        <v>-1000</v>
      </c>
      <c r="X292" t="str">
        <f t="shared" si="77"/>
        <v>-1000</v>
      </c>
      <c r="Z292">
        <f t="shared" si="84"/>
        <v>-2.9399999999999999E-4</v>
      </c>
      <c r="AK292" s="1"/>
      <c r="AP292" s="1"/>
    </row>
    <row r="293" spans="1:42" x14ac:dyDescent="0.35">
      <c r="A293">
        <v>4.7166699999999997</v>
      </c>
      <c r="B293">
        <v>283.00020000000001</v>
      </c>
      <c r="C293">
        <v>10</v>
      </c>
      <c r="D293">
        <v>17486.900000000001</v>
      </c>
      <c r="E293">
        <v>0.54449999999999998</v>
      </c>
      <c r="F293">
        <v>19149.900000000001</v>
      </c>
      <c r="G293">
        <v>293</v>
      </c>
      <c r="H293">
        <v>-3744</v>
      </c>
      <c r="I293">
        <v>1296</v>
      </c>
      <c r="J293">
        <v>-3540</v>
      </c>
      <c r="K293" t="s">
        <v>38</v>
      </c>
      <c r="L293">
        <f t="shared" si="78"/>
        <v>3.764E-3</v>
      </c>
      <c r="M293">
        <f t="shared" si="79"/>
        <v>-2.9E-4</v>
      </c>
      <c r="N293">
        <f t="shared" si="80"/>
        <v>3.14E-3</v>
      </c>
      <c r="O293" t="e">
        <f t="shared" si="74"/>
        <v>#VALUE!</v>
      </c>
      <c r="P293">
        <f t="shared" si="75"/>
        <v>1.5304704444181555E-2</v>
      </c>
      <c r="Q293">
        <f t="shared" si="81"/>
        <v>17621.191131695148</v>
      </c>
      <c r="R293">
        <f t="shared" si="82"/>
        <v>121.49383606956877</v>
      </c>
      <c r="S293">
        <f t="shared" si="76"/>
        <v>0.89789261601314041</v>
      </c>
      <c r="T293" t="str">
        <f t="shared" si="70"/>
        <v>-1000</v>
      </c>
      <c r="U293" t="str">
        <f t="shared" si="71"/>
        <v>-1000</v>
      </c>
      <c r="V293" t="str">
        <f t="shared" si="72"/>
        <v>-1000</v>
      </c>
      <c r="W293" t="str">
        <f t="shared" si="73"/>
        <v>-1000</v>
      </c>
      <c r="X293" t="str">
        <f t="shared" si="77"/>
        <v>-1000</v>
      </c>
      <c r="Z293">
        <f t="shared" si="84"/>
        <v>-2.9E-4</v>
      </c>
      <c r="AK293" s="1"/>
      <c r="AP293" s="1"/>
    </row>
    <row r="294" spans="1:42" x14ac:dyDescent="0.35">
      <c r="A294">
        <v>4.7333299999999996</v>
      </c>
      <c r="B294">
        <v>283.99979999999999</v>
      </c>
      <c r="C294">
        <v>10</v>
      </c>
      <c r="D294">
        <v>17543.330000000002</v>
      </c>
      <c r="E294">
        <v>0.54469999999999996</v>
      </c>
      <c r="F294">
        <v>19211.7</v>
      </c>
      <c r="G294">
        <v>294</v>
      </c>
      <c r="H294">
        <v>-3756</v>
      </c>
      <c r="I294">
        <v>1296</v>
      </c>
      <c r="J294">
        <v>-3287</v>
      </c>
      <c r="K294" t="s">
        <v>38</v>
      </c>
      <c r="L294">
        <f t="shared" si="78"/>
        <v>3.7759999999999998E-3</v>
      </c>
      <c r="M294">
        <f t="shared" si="79"/>
        <v>-2.9E-4</v>
      </c>
      <c r="N294">
        <f t="shared" si="80"/>
        <v>2.8869999999999998E-3</v>
      </c>
      <c r="O294" t="e">
        <f t="shared" si="74"/>
        <v>#VALUE!</v>
      </c>
      <c r="P294">
        <f t="shared" si="75"/>
        <v>1.5304704444181555E-2</v>
      </c>
      <c r="Q294">
        <f t="shared" si="81"/>
        <v>17650.869196430573</v>
      </c>
      <c r="R294">
        <f t="shared" si="82"/>
        <v>121.69845912285047</v>
      </c>
      <c r="S294">
        <f t="shared" si="76"/>
        <v>0.89940486992289825</v>
      </c>
      <c r="T294" t="str">
        <f t="shared" si="70"/>
        <v>-1000</v>
      </c>
      <c r="U294" t="str">
        <f t="shared" si="71"/>
        <v>-1000</v>
      </c>
      <c r="V294" t="str">
        <f t="shared" si="72"/>
        <v>-1000</v>
      </c>
      <c r="W294" t="str">
        <f t="shared" si="73"/>
        <v>-1000</v>
      </c>
      <c r="X294" t="str">
        <f t="shared" si="77"/>
        <v>-1000</v>
      </c>
      <c r="Z294">
        <f t="shared" si="84"/>
        <v>-2.9E-4</v>
      </c>
      <c r="AK294" s="1"/>
      <c r="AP294" s="1"/>
    </row>
    <row r="295" spans="1:42" x14ac:dyDescent="0.35">
      <c r="A295">
        <v>4.75</v>
      </c>
      <c r="B295">
        <v>285</v>
      </c>
      <c r="C295">
        <v>10</v>
      </c>
      <c r="D295">
        <v>17481.599999999999</v>
      </c>
      <c r="E295">
        <v>0.54469999999999996</v>
      </c>
      <c r="F295">
        <v>19144.099999999999</v>
      </c>
      <c r="G295">
        <v>295</v>
      </c>
      <c r="H295">
        <v>-3743</v>
      </c>
      <c r="I295">
        <v>1293</v>
      </c>
      <c r="J295">
        <v>-3194</v>
      </c>
      <c r="K295" t="s">
        <v>38</v>
      </c>
      <c r="L295">
        <f t="shared" si="78"/>
        <v>3.7629999999999999E-3</v>
      </c>
      <c r="M295">
        <f t="shared" si="79"/>
        <v>-2.8699999999999998E-4</v>
      </c>
      <c r="N295">
        <f t="shared" si="80"/>
        <v>2.794E-3</v>
      </c>
      <c r="O295" t="e">
        <f t="shared" si="74"/>
        <v>#VALUE!</v>
      </c>
      <c r="P295">
        <f t="shared" si="75"/>
        <v>1.5424898458141129E-2</v>
      </c>
      <c r="Q295">
        <f t="shared" si="81"/>
        <v>17672.51135440687</v>
      </c>
      <c r="R295">
        <f t="shared" si="82"/>
        <v>121.84767654939745</v>
      </c>
      <c r="S295">
        <f t="shared" si="76"/>
        <v>0.90050765200478344</v>
      </c>
      <c r="T295" t="str">
        <f t="shared" si="70"/>
        <v>-1000</v>
      </c>
      <c r="U295" t="str">
        <f t="shared" si="71"/>
        <v>-1000</v>
      </c>
      <c r="V295" t="str">
        <f t="shared" si="72"/>
        <v>-1000</v>
      </c>
      <c r="W295" t="str">
        <f t="shared" si="73"/>
        <v>-1000</v>
      </c>
      <c r="X295" t="str">
        <f t="shared" si="77"/>
        <v>-1000</v>
      </c>
      <c r="Z295">
        <f t="shared" si="84"/>
        <v>-2.8699999999999998E-4</v>
      </c>
      <c r="AK295" s="1"/>
      <c r="AP295" s="1"/>
    </row>
    <row r="296" spans="1:42" x14ac:dyDescent="0.35">
      <c r="A296">
        <v>4.7666700000000004</v>
      </c>
      <c r="B296">
        <v>286.00020000000001</v>
      </c>
      <c r="C296">
        <v>10</v>
      </c>
      <c r="D296">
        <v>17572.73</v>
      </c>
      <c r="E296">
        <v>0.54500000000000004</v>
      </c>
      <c r="F296">
        <v>19243.900000000001</v>
      </c>
      <c r="G296">
        <v>296</v>
      </c>
      <c r="H296">
        <v>-3788</v>
      </c>
      <c r="I296">
        <v>1292</v>
      </c>
      <c r="J296">
        <v>-3566</v>
      </c>
      <c r="K296" t="s">
        <v>38</v>
      </c>
      <c r="L296">
        <f t="shared" si="78"/>
        <v>3.8080000000000002E-3</v>
      </c>
      <c r="M296">
        <f t="shared" si="79"/>
        <v>-2.8600000000000001E-4</v>
      </c>
      <c r="N296">
        <f t="shared" si="80"/>
        <v>3.166E-3</v>
      </c>
      <c r="O296" t="e">
        <f t="shared" si="74"/>
        <v>#VALUE!</v>
      </c>
      <c r="P296">
        <f t="shared" si="75"/>
        <v>1.5505027800780813E-2</v>
      </c>
      <c r="Q296">
        <f t="shared" si="81"/>
        <v>17729.219287332096</v>
      </c>
      <c r="R296">
        <f t="shared" si="82"/>
        <v>122.23866398351416</v>
      </c>
      <c r="S296">
        <f t="shared" si="76"/>
        <v>0.9033972202446594</v>
      </c>
      <c r="T296" t="str">
        <f t="shared" si="70"/>
        <v>-1000</v>
      </c>
      <c r="U296" t="str">
        <f t="shared" si="71"/>
        <v>-1000</v>
      </c>
      <c r="V296" t="str">
        <f t="shared" si="72"/>
        <v>-1000</v>
      </c>
      <c r="W296" t="str">
        <f t="shared" si="73"/>
        <v>-1000</v>
      </c>
      <c r="X296" t="str">
        <f t="shared" si="77"/>
        <v>-1000</v>
      </c>
      <c r="Z296">
        <f t="shared" si="84"/>
        <v>-2.8600000000000001E-4</v>
      </c>
      <c r="AK296" s="1"/>
      <c r="AP296" s="1"/>
    </row>
    <row r="297" spans="1:42" x14ac:dyDescent="0.35">
      <c r="A297">
        <v>4.7833300000000003</v>
      </c>
      <c r="B297">
        <v>286.99979999999999</v>
      </c>
      <c r="C297">
        <v>10</v>
      </c>
      <c r="D297">
        <v>17538.12</v>
      </c>
      <c r="E297">
        <v>0.54500000000000004</v>
      </c>
      <c r="F297">
        <v>19206</v>
      </c>
      <c r="G297">
        <v>297</v>
      </c>
      <c r="H297">
        <v>-3785</v>
      </c>
      <c r="I297">
        <v>1289</v>
      </c>
      <c r="J297">
        <v>-8295</v>
      </c>
      <c r="K297" t="s">
        <v>38</v>
      </c>
      <c r="L297">
        <f t="shared" si="78"/>
        <v>3.8049999999999998E-3</v>
      </c>
      <c r="M297">
        <f t="shared" si="79"/>
        <v>-2.8299999999999999E-4</v>
      </c>
      <c r="N297">
        <f t="shared" si="80"/>
        <v>7.8949999999999992E-3</v>
      </c>
      <c r="O297" t="e">
        <f t="shared" si="74"/>
        <v>#VALUE!</v>
      </c>
      <c r="P297">
        <f t="shared" si="75"/>
        <v>1.5505027800780813E-2</v>
      </c>
      <c r="Q297">
        <f t="shared" si="81"/>
        <v>17672.60267152913</v>
      </c>
      <c r="R297">
        <f t="shared" si="82"/>
        <v>121.84830615879213</v>
      </c>
      <c r="S297">
        <f t="shared" si="76"/>
        <v>0.90051230509373648</v>
      </c>
      <c r="T297" t="str">
        <f t="shared" si="70"/>
        <v>-1000</v>
      </c>
      <c r="U297" t="str">
        <f t="shared" si="71"/>
        <v>-1000</v>
      </c>
      <c r="V297" t="str">
        <f t="shared" si="72"/>
        <v>-1000</v>
      </c>
      <c r="W297" t="str">
        <f t="shared" si="73"/>
        <v>-1000</v>
      </c>
      <c r="X297" t="str">
        <f t="shared" si="77"/>
        <v>-1000</v>
      </c>
      <c r="Z297">
        <f t="shared" si="84"/>
        <v>-2.8299999999999999E-4</v>
      </c>
      <c r="AK297" s="1"/>
      <c r="AP297" s="1"/>
    </row>
    <row r="298" spans="1:42" x14ac:dyDescent="0.35">
      <c r="A298">
        <v>4.8</v>
      </c>
      <c r="B298">
        <v>288</v>
      </c>
      <c r="C298">
        <v>10</v>
      </c>
      <c r="D298">
        <v>17574.189999999999</v>
      </c>
      <c r="E298">
        <v>0.54520000000000002</v>
      </c>
      <c r="F298">
        <v>19245.5</v>
      </c>
      <c r="G298">
        <v>298</v>
      </c>
      <c r="H298">
        <v>-3820</v>
      </c>
      <c r="I298">
        <v>1287</v>
      </c>
      <c r="J298" t="s">
        <v>38</v>
      </c>
      <c r="K298" t="s">
        <v>38</v>
      </c>
      <c r="L298">
        <f t="shared" si="78"/>
        <v>3.8400000000000001E-3</v>
      </c>
      <c r="M298">
        <f t="shared" si="79"/>
        <v>-2.81E-4</v>
      </c>
      <c r="N298" t="e">
        <f t="shared" si="80"/>
        <v>#VALUE!</v>
      </c>
      <c r="O298" t="e">
        <f t="shared" si="74"/>
        <v>#VALUE!</v>
      </c>
      <c r="P298">
        <f t="shared" si="75"/>
        <v>1.5505027800780813E-2</v>
      </c>
      <c r="Q298">
        <f t="shared" si="81"/>
        <v>17745.565052217149</v>
      </c>
      <c r="R298">
        <f t="shared" si="82"/>
        <v>122.35136406516779</v>
      </c>
      <c r="S298">
        <f t="shared" si="76"/>
        <v>0.9042301231672647</v>
      </c>
      <c r="T298" t="str">
        <f t="shared" si="70"/>
        <v>-1000</v>
      </c>
      <c r="U298" t="str">
        <f t="shared" si="71"/>
        <v>-1000</v>
      </c>
      <c r="V298" t="str">
        <f t="shared" si="72"/>
        <v>-1000</v>
      </c>
      <c r="W298" t="str">
        <f t="shared" si="73"/>
        <v>-1000</v>
      </c>
      <c r="X298" t="str">
        <f t="shared" si="77"/>
        <v>-1000</v>
      </c>
      <c r="Z298">
        <f t="shared" si="84"/>
        <v>-2.81E-4</v>
      </c>
      <c r="AK298" s="1"/>
      <c r="AP298" s="1"/>
    </row>
    <row r="299" spans="1:42" x14ac:dyDescent="0.35">
      <c r="A299">
        <v>4.8166700000000002</v>
      </c>
      <c r="B299">
        <v>289.00020000000001</v>
      </c>
      <c r="C299">
        <v>10</v>
      </c>
      <c r="D299">
        <v>17558.400000000001</v>
      </c>
      <c r="E299">
        <v>0.54520000000000002</v>
      </c>
      <c r="F299">
        <v>19228.2</v>
      </c>
      <c r="G299">
        <v>299</v>
      </c>
      <c r="H299">
        <v>-3784</v>
      </c>
      <c r="I299">
        <v>1288</v>
      </c>
      <c r="J299" t="s">
        <v>38</v>
      </c>
      <c r="K299" t="s">
        <v>38</v>
      </c>
      <c r="L299">
        <f t="shared" si="78"/>
        <v>3.8040000000000001E-3</v>
      </c>
      <c r="M299">
        <f t="shared" si="79"/>
        <v>-2.8200000000000002E-4</v>
      </c>
      <c r="N299" t="e">
        <f t="shared" si="80"/>
        <v>#VALUE!</v>
      </c>
      <c r="O299" t="e">
        <f t="shared" si="74"/>
        <v>#VALUE!</v>
      </c>
      <c r="P299">
        <f t="shared" si="75"/>
        <v>1.5625221814740339E-2</v>
      </c>
      <c r="Q299">
        <f t="shared" si="81"/>
        <v>17714.151962158729</v>
      </c>
      <c r="R299">
        <f t="shared" si="82"/>
        <v>122.13477843338653</v>
      </c>
      <c r="S299">
        <f t="shared" si="76"/>
        <v>0.90262946056739779</v>
      </c>
      <c r="T299" t="str">
        <f t="shared" si="70"/>
        <v>-1000</v>
      </c>
      <c r="U299" t="str">
        <f t="shared" si="71"/>
        <v>-1000</v>
      </c>
      <c r="V299" t="str">
        <f t="shared" si="72"/>
        <v>-1000</v>
      </c>
      <c r="W299" t="str">
        <f t="shared" si="73"/>
        <v>-1000</v>
      </c>
      <c r="X299" t="str">
        <f t="shared" si="77"/>
        <v>-1000</v>
      </c>
      <c r="Z299">
        <f t="shared" si="84"/>
        <v>-2.8200000000000002E-4</v>
      </c>
      <c r="AK299" s="1"/>
      <c r="AP299" s="1"/>
    </row>
    <row r="300" spans="1:42" x14ac:dyDescent="0.35">
      <c r="A300">
        <v>4.8333300000000001</v>
      </c>
      <c r="B300">
        <v>289.99979999999999</v>
      </c>
      <c r="C300">
        <v>10</v>
      </c>
      <c r="D300">
        <v>17616.11</v>
      </c>
      <c r="E300">
        <v>0.54549999999999998</v>
      </c>
      <c r="F300">
        <v>19291.400000000001</v>
      </c>
      <c r="G300">
        <v>300</v>
      </c>
      <c r="H300">
        <v>-3807</v>
      </c>
      <c r="I300">
        <v>1289</v>
      </c>
      <c r="J300" t="s">
        <v>38</v>
      </c>
      <c r="K300" t="s">
        <v>38</v>
      </c>
      <c r="L300">
        <f t="shared" si="78"/>
        <v>3.8270000000000001E-3</v>
      </c>
      <c r="M300">
        <f t="shared" si="79"/>
        <v>-2.8299999999999999E-4</v>
      </c>
      <c r="N300" t="e">
        <f t="shared" si="80"/>
        <v>#VALUE!</v>
      </c>
      <c r="O300" t="e">
        <f t="shared" si="74"/>
        <v>#VALUE!</v>
      </c>
      <c r="P300">
        <f t="shared" si="75"/>
        <v>1.5705351157380025E-2</v>
      </c>
      <c r="Q300">
        <f t="shared" si="81"/>
        <v>17798.346348885076</v>
      </c>
      <c r="R300">
        <f t="shared" si="82"/>
        <v>122.71527829531185</v>
      </c>
      <c r="S300">
        <f t="shared" si="76"/>
        <v>0.90691960858215737</v>
      </c>
      <c r="T300" t="str">
        <f t="shared" si="70"/>
        <v>-1000</v>
      </c>
      <c r="U300" t="str">
        <f t="shared" si="71"/>
        <v>-1000</v>
      </c>
      <c r="V300" t="str">
        <f t="shared" si="72"/>
        <v>-1000</v>
      </c>
      <c r="W300" t="str">
        <f t="shared" si="73"/>
        <v>-1000</v>
      </c>
      <c r="X300" t="str">
        <f t="shared" si="77"/>
        <v>-1000</v>
      </c>
      <c r="Z300">
        <f t="shared" si="84"/>
        <v>-2.8299999999999999E-4</v>
      </c>
      <c r="AK300" s="1"/>
      <c r="AP300" s="1"/>
    </row>
    <row r="301" spans="1:42" x14ac:dyDescent="0.35">
      <c r="A301">
        <v>4.8499999999999996</v>
      </c>
      <c r="B301">
        <v>291</v>
      </c>
      <c r="C301">
        <v>10</v>
      </c>
      <c r="D301">
        <v>17622.5</v>
      </c>
      <c r="E301">
        <v>0.54549999999999998</v>
      </c>
      <c r="F301">
        <v>19298.400000000001</v>
      </c>
      <c r="G301">
        <v>301</v>
      </c>
      <c r="H301">
        <v>-3780</v>
      </c>
      <c r="I301">
        <v>1291</v>
      </c>
      <c r="J301" t="s">
        <v>38</v>
      </c>
      <c r="K301" t="s">
        <v>38</v>
      </c>
      <c r="L301">
        <f t="shared" si="78"/>
        <v>3.8E-3</v>
      </c>
      <c r="M301">
        <f t="shared" si="79"/>
        <v>-2.8499999999999999E-4</v>
      </c>
      <c r="N301" t="e">
        <f t="shared" si="80"/>
        <v>#VALUE!</v>
      </c>
      <c r="O301" t="e">
        <f t="shared" si="74"/>
        <v>#VALUE!</v>
      </c>
      <c r="P301">
        <f t="shared" si="75"/>
        <v>1.5705351157380025E-2</v>
      </c>
      <c r="Q301">
        <f t="shared" si="81"/>
        <v>17721.913917551072</v>
      </c>
      <c r="R301">
        <f t="shared" si="82"/>
        <v>122.18829523193713</v>
      </c>
      <c r="S301">
        <f t="shared" si="76"/>
        <v>0.90302497312841146</v>
      </c>
      <c r="T301" t="str">
        <f t="shared" si="70"/>
        <v>-1000</v>
      </c>
      <c r="U301" t="str">
        <f t="shared" si="71"/>
        <v>-1000</v>
      </c>
      <c r="V301" t="str">
        <f t="shared" si="72"/>
        <v>-1000</v>
      </c>
      <c r="W301" t="str">
        <f t="shared" si="73"/>
        <v>-1000</v>
      </c>
      <c r="X301" t="str">
        <f t="shared" si="77"/>
        <v>-1000</v>
      </c>
      <c r="Z301">
        <f t="shared" si="84"/>
        <v>-2.8499999999999999E-4</v>
      </c>
      <c r="AK301" s="1"/>
      <c r="AP301" s="1"/>
    </row>
    <row r="302" spans="1:42" x14ac:dyDescent="0.35">
      <c r="A302">
        <v>4.8666700000000001</v>
      </c>
      <c r="B302">
        <v>292.00020000000001</v>
      </c>
      <c r="C302">
        <v>10</v>
      </c>
      <c r="D302">
        <v>17620.95</v>
      </c>
      <c r="E302">
        <v>0.54569999999999996</v>
      </c>
      <c r="F302">
        <v>19296.7</v>
      </c>
      <c r="G302">
        <v>302</v>
      </c>
      <c r="H302">
        <v>-3786</v>
      </c>
      <c r="I302">
        <v>1290</v>
      </c>
      <c r="J302" t="s">
        <v>38</v>
      </c>
      <c r="K302" t="s">
        <v>38</v>
      </c>
      <c r="L302">
        <f t="shared" si="78"/>
        <v>3.8059999999999999E-3</v>
      </c>
      <c r="M302">
        <f t="shared" si="79"/>
        <v>-2.8400000000000002E-4</v>
      </c>
      <c r="N302" t="e">
        <f t="shared" si="80"/>
        <v>#VALUE!</v>
      </c>
      <c r="O302" t="e">
        <f t="shared" si="74"/>
        <v>#VALUE!</v>
      </c>
      <c r="P302">
        <f t="shared" si="75"/>
        <v>1.5825545171339599E-2</v>
      </c>
      <c r="Q302">
        <f t="shared" si="81"/>
        <v>17838.160614191675</v>
      </c>
      <c r="R302">
        <f t="shared" si="82"/>
        <v>122.98978799140666</v>
      </c>
      <c r="S302">
        <f t="shared" si="76"/>
        <v>0.9089483553657095</v>
      </c>
      <c r="T302" t="str">
        <f t="shared" si="70"/>
        <v>-1000</v>
      </c>
      <c r="U302" t="str">
        <f t="shared" si="71"/>
        <v>-1000</v>
      </c>
      <c r="V302" t="str">
        <f t="shared" si="72"/>
        <v>-1000</v>
      </c>
      <c r="W302" t="str">
        <f t="shared" si="73"/>
        <v>-1000</v>
      </c>
      <c r="X302" t="str">
        <f t="shared" si="77"/>
        <v>-1000</v>
      </c>
      <c r="Z302">
        <f t="shared" si="84"/>
        <v>-2.8400000000000002E-4</v>
      </c>
      <c r="AK302" s="1"/>
      <c r="AP302" s="1"/>
    </row>
    <row r="303" spans="1:42" x14ac:dyDescent="0.35">
      <c r="A303">
        <v>4.8833299999999999</v>
      </c>
      <c r="B303">
        <v>292.99979999999999</v>
      </c>
      <c r="C303">
        <v>10</v>
      </c>
      <c r="D303">
        <v>17650.63</v>
      </c>
      <c r="E303">
        <v>0.54569999999999996</v>
      </c>
      <c r="F303">
        <v>19329.2</v>
      </c>
      <c r="G303">
        <v>303</v>
      </c>
      <c r="H303">
        <v>-3777</v>
      </c>
      <c r="I303">
        <v>1291</v>
      </c>
      <c r="J303" t="s">
        <v>38</v>
      </c>
      <c r="K303" t="s">
        <v>38</v>
      </c>
      <c r="L303">
        <f t="shared" si="78"/>
        <v>3.797E-3</v>
      </c>
      <c r="M303">
        <f t="shared" si="79"/>
        <v>-2.8499999999999999E-4</v>
      </c>
      <c r="N303" t="e">
        <f t="shared" si="80"/>
        <v>#VALUE!</v>
      </c>
      <c r="O303" t="e">
        <f t="shared" si="74"/>
        <v>#VALUE!</v>
      </c>
      <c r="P303">
        <f t="shared" si="75"/>
        <v>1.5825545171339599E-2</v>
      </c>
      <c r="Q303">
        <f t="shared" si="81"/>
        <v>17770.129358105853</v>
      </c>
      <c r="R303">
        <f t="shared" si="82"/>
        <v>122.52072899234554</v>
      </c>
      <c r="S303">
        <f t="shared" si="76"/>
        <v>0.90548180409564882</v>
      </c>
      <c r="T303" t="str">
        <f t="shared" si="70"/>
        <v>-1000</v>
      </c>
      <c r="U303" t="str">
        <f t="shared" si="71"/>
        <v>-1000</v>
      </c>
      <c r="V303" t="str">
        <f t="shared" si="72"/>
        <v>-1000</v>
      </c>
      <c r="W303" t="str">
        <f t="shared" si="73"/>
        <v>-1000</v>
      </c>
      <c r="X303" t="str">
        <f t="shared" si="77"/>
        <v>-1000</v>
      </c>
      <c r="Z303">
        <f t="shared" si="84"/>
        <v>-2.8499999999999999E-4</v>
      </c>
      <c r="AK303" s="1"/>
      <c r="AP303" s="1"/>
    </row>
    <row r="304" spans="1:42" x14ac:dyDescent="0.35">
      <c r="A304">
        <v>4.9000000000000004</v>
      </c>
      <c r="B304">
        <v>294</v>
      </c>
      <c r="C304">
        <v>10</v>
      </c>
      <c r="D304">
        <v>17672.27</v>
      </c>
      <c r="E304">
        <v>0.54600000000000004</v>
      </c>
      <c r="F304">
        <v>19352.900000000001</v>
      </c>
      <c r="G304">
        <v>304</v>
      </c>
      <c r="H304">
        <v>-3784</v>
      </c>
      <c r="I304">
        <v>1290</v>
      </c>
      <c r="J304">
        <v>-4415</v>
      </c>
      <c r="K304" t="s">
        <v>38</v>
      </c>
      <c r="L304">
        <f t="shared" si="78"/>
        <v>3.8040000000000001E-3</v>
      </c>
      <c r="M304">
        <f t="shared" si="79"/>
        <v>-2.8400000000000002E-4</v>
      </c>
      <c r="N304">
        <f t="shared" si="80"/>
        <v>4.0150000000000003E-3</v>
      </c>
      <c r="O304" t="e">
        <f t="shared" si="74"/>
        <v>#VALUE!</v>
      </c>
      <c r="P304">
        <f t="shared" si="75"/>
        <v>1.5905674513979284E-2</v>
      </c>
      <c r="Q304">
        <f t="shared" si="81"/>
        <v>17849.849205841321</v>
      </c>
      <c r="R304">
        <f t="shared" si="82"/>
        <v>123.07037799392994</v>
      </c>
      <c r="S304">
        <f t="shared" si="76"/>
        <v>0.90954395075170658</v>
      </c>
      <c r="T304" t="str">
        <f t="shared" si="70"/>
        <v>-1000</v>
      </c>
      <c r="U304" t="str">
        <f t="shared" si="71"/>
        <v>-1000</v>
      </c>
      <c r="V304" t="str">
        <f t="shared" si="72"/>
        <v>-1000</v>
      </c>
      <c r="W304" t="str">
        <f t="shared" si="73"/>
        <v>-1000</v>
      </c>
      <c r="X304" t="str">
        <f t="shared" si="77"/>
        <v>-1000</v>
      </c>
      <c r="Z304">
        <f t="shared" si="84"/>
        <v>-2.8400000000000002E-4</v>
      </c>
      <c r="AK304" s="1"/>
      <c r="AP304" s="1"/>
    </row>
    <row r="305" spans="1:42" x14ac:dyDescent="0.35">
      <c r="A305">
        <v>4.9166699999999999</v>
      </c>
      <c r="B305">
        <v>295.00020000000001</v>
      </c>
      <c r="C305">
        <v>10</v>
      </c>
      <c r="D305">
        <v>17728.98</v>
      </c>
      <c r="E305">
        <v>0.54620000000000002</v>
      </c>
      <c r="F305">
        <v>19415</v>
      </c>
      <c r="G305">
        <v>305</v>
      </c>
      <c r="H305">
        <v>-3792</v>
      </c>
      <c r="I305">
        <v>1291</v>
      </c>
      <c r="J305">
        <v>-21725</v>
      </c>
      <c r="K305" t="s">
        <v>38</v>
      </c>
      <c r="L305">
        <f t="shared" si="78"/>
        <v>3.8119999999999999E-3</v>
      </c>
      <c r="M305">
        <f t="shared" si="79"/>
        <v>-2.8499999999999999E-4</v>
      </c>
      <c r="N305">
        <f t="shared" si="80"/>
        <v>2.1325E-2</v>
      </c>
      <c r="O305" t="e">
        <f t="shared" si="74"/>
        <v>#VALUE!</v>
      </c>
      <c r="P305">
        <f t="shared" si="75"/>
        <v>1.5905674513979284E-2</v>
      </c>
      <c r="Q305">
        <f t="shared" si="81"/>
        <v>17779.443704576664</v>
      </c>
      <c r="R305">
        <f t="shared" si="82"/>
        <v>122.58494915060626</v>
      </c>
      <c r="S305">
        <f t="shared" si="76"/>
        <v>0.90595641916886527</v>
      </c>
      <c r="T305" t="str">
        <f t="shared" si="70"/>
        <v>-1000</v>
      </c>
      <c r="U305" t="str">
        <f t="shared" si="71"/>
        <v>-1000</v>
      </c>
      <c r="V305" t="str">
        <f t="shared" si="72"/>
        <v>-1000</v>
      </c>
      <c r="W305" t="str">
        <f t="shared" si="73"/>
        <v>-1000</v>
      </c>
      <c r="X305" t="str">
        <f t="shared" si="77"/>
        <v>-1000</v>
      </c>
      <c r="Z305">
        <f t="shared" si="84"/>
        <v>-2.8499999999999999E-4</v>
      </c>
      <c r="AK305" s="1"/>
      <c r="AP305" s="1"/>
    </row>
    <row r="306" spans="1:42" x14ac:dyDescent="0.35">
      <c r="A306">
        <v>4.9333299999999998</v>
      </c>
      <c r="B306">
        <v>295.99979999999999</v>
      </c>
      <c r="C306">
        <v>10</v>
      </c>
      <c r="D306">
        <v>17672.36</v>
      </c>
      <c r="E306">
        <v>0.54620000000000002</v>
      </c>
      <c r="F306">
        <v>19353</v>
      </c>
      <c r="G306">
        <v>306</v>
      </c>
      <c r="H306">
        <v>-3798</v>
      </c>
      <c r="I306">
        <v>1288</v>
      </c>
      <c r="J306">
        <v>-3736</v>
      </c>
      <c r="K306" t="s">
        <v>38</v>
      </c>
      <c r="L306">
        <f t="shared" si="78"/>
        <v>3.8180000000000002E-3</v>
      </c>
      <c r="M306">
        <f t="shared" si="79"/>
        <v>-2.8200000000000002E-4</v>
      </c>
      <c r="N306">
        <f t="shared" si="80"/>
        <v>3.336E-3</v>
      </c>
      <c r="O306" t="e">
        <f t="shared" si="74"/>
        <v>#VALUE!</v>
      </c>
      <c r="P306">
        <f t="shared" si="75"/>
        <v>1.6025868527938813E-2</v>
      </c>
      <c r="Q306">
        <f t="shared" si="81"/>
        <v>17889.937422514711</v>
      </c>
      <c r="R306">
        <f t="shared" si="82"/>
        <v>123.3467765182089</v>
      </c>
      <c r="S306">
        <f t="shared" si="76"/>
        <v>0.91158665680211814</v>
      </c>
      <c r="T306" t="str">
        <f t="shared" si="70"/>
        <v>-1000</v>
      </c>
      <c r="U306" t="str">
        <f t="shared" si="71"/>
        <v>-1000</v>
      </c>
      <c r="V306" t="str">
        <f t="shared" si="72"/>
        <v>-1000</v>
      </c>
      <c r="W306" t="str">
        <f t="shared" si="73"/>
        <v>-1000</v>
      </c>
      <c r="X306" t="str">
        <f t="shared" si="77"/>
        <v>-1000</v>
      </c>
      <c r="Z306">
        <f t="shared" si="84"/>
        <v>-2.8200000000000002E-4</v>
      </c>
      <c r="AK306" s="1"/>
      <c r="AP306" s="1"/>
    </row>
    <row r="307" spans="1:42" x14ac:dyDescent="0.35">
      <c r="A307">
        <v>4.95</v>
      </c>
      <c r="B307">
        <v>297</v>
      </c>
      <c r="C307">
        <v>10</v>
      </c>
      <c r="D307">
        <v>17745.32</v>
      </c>
      <c r="E307">
        <v>0.54620000000000002</v>
      </c>
      <c r="F307">
        <v>19432.900000000001</v>
      </c>
      <c r="G307">
        <v>307</v>
      </c>
      <c r="H307">
        <v>-3803</v>
      </c>
      <c r="I307">
        <v>1291</v>
      </c>
      <c r="J307" t="s">
        <v>38</v>
      </c>
      <c r="K307" t="s">
        <v>38</v>
      </c>
      <c r="L307">
        <f t="shared" si="78"/>
        <v>3.823E-3</v>
      </c>
      <c r="M307">
        <f t="shared" si="79"/>
        <v>-2.8499999999999999E-4</v>
      </c>
      <c r="N307" t="e">
        <f t="shared" si="80"/>
        <v>#VALUE!</v>
      </c>
      <c r="O307" t="e">
        <f t="shared" si="74"/>
        <v>#VALUE!</v>
      </c>
      <c r="P307">
        <f t="shared" si="75"/>
        <v>1.6025868527938813E-2</v>
      </c>
      <c r="Q307">
        <f t="shared" si="81"/>
        <v>17838.251931313942</v>
      </c>
      <c r="R307">
        <f t="shared" si="82"/>
        <v>122.99041760080141</v>
      </c>
      <c r="S307">
        <f t="shared" si="76"/>
        <v>0.90895300845466276</v>
      </c>
      <c r="T307" t="str">
        <f t="shared" si="70"/>
        <v>-1000</v>
      </c>
      <c r="U307" t="str">
        <f t="shared" si="71"/>
        <v>-1000</v>
      </c>
      <c r="V307" t="str">
        <f t="shared" si="72"/>
        <v>-1000</v>
      </c>
      <c r="W307" t="str">
        <f t="shared" si="73"/>
        <v>-1000</v>
      </c>
      <c r="X307" t="str">
        <f t="shared" si="77"/>
        <v>-1000</v>
      </c>
      <c r="Z307">
        <f t="shared" si="84"/>
        <v>-2.8499999999999999E-4</v>
      </c>
      <c r="AK307" s="1"/>
      <c r="AP307" s="1"/>
    </row>
    <row r="308" spans="1:42" x14ac:dyDescent="0.35">
      <c r="A308">
        <v>4.9666699999999997</v>
      </c>
      <c r="B308">
        <v>298.00020000000001</v>
      </c>
      <c r="C308">
        <v>10</v>
      </c>
      <c r="D308">
        <v>17713.91</v>
      </c>
      <c r="E308">
        <v>0.54649999999999999</v>
      </c>
      <c r="F308">
        <v>19398.5</v>
      </c>
      <c r="G308">
        <v>308</v>
      </c>
      <c r="H308">
        <v>-3811</v>
      </c>
      <c r="I308">
        <v>1288</v>
      </c>
      <c r="J308" t="s">
        <v>38</v>
      </c>
      <c r="K308" t="s">
        <v>38</v>
      </c>
      <c r="L308">
        <f t="shared" si="78"/>
        <v>3.8310000000000002E-3</v>
      </c>
      <c r="M308">
        <f t="shared" si="79"/>
        <v>-2.8200000000000002E-4</v>
      </c>
      <c r="N308" t="e">
        <f t="shared" si="80"/>
        <v>#VALUE!</v>
      </c>
      <c r="O308" t="e">
        <f t="shared" si="74"/>
        <v>#VALUE!</v>
      </c>
      <c r="P308">
        <f t="shared" si="75"/>
        <v>1.6105997870578495E-2</v>
      </c>
      <c r="Q308">
        <f t="shared" si="81"/>
        <v>17886.65000611325</v>
      </c>
      <c r="R308">
        <f t="shared" si="82"/>
        <v>123.32411057999924</v>
      </c>
      <c r="S308">
        <f t="shared" si="76"/>
        <v>0.91141914559980652</v>
      </c>
      <c r="T308" t="str">
        <f t="shared" si="70"/>
        <v>-1000</v>
      </c>
      <c r="U308" t="str">
        <f t="shared" si="71"/>
        <v>-1000</v>
      </c>
      <c r="V308" t="str">
        <f t="shared" si="72"/>
        <v>-1000</v>
      </c>
      <c r="W308" t="str">
        <f t="shared" si="73"/>
        <v>-1000</v>
      </c>
      <c r="X308" t="str">
        <f t="shared" si="77"/>
        <v>-1000</v>
      </c>
      <c r="Z308">
        <f t="shared" si="84"/>
        <v>-2.8200000000000002E-4</v>
      </c>
      <c r="AK308" s="1"/>
      <c r="AP308" s="1"/>
    </row>
    <row r="309" spans="1:42" x14ac:dyDescent="0.35">
      <c r="A309">
        <v>4.9833299999999996</v>
      </c>
      <c r="B309">
        <v>298.99979999999999</v>
      </c>
      <c r="C309">
        <v>10</v>
      </c>
      <c r="D309">
        <v>17798.099999999999</v>
      </c>
      <c r="E309">
        <v>0.54669999999999996</v>
      </c>
      <c r="F309">
        <v>19490.7</v>
      </c>
      <c r="G309">
        <v>309</v>
      </c>
      <c r="H309">
        <v>-3851</v>
      </c>
      <c r="I309">
        <v>1290</v>
      </c>
      <c r="J309">
        <v>-3726</v>
      </c>
      <c r="K309" t="s">
        <v>38</v>
      </c>
      <c r="L309">
        <f t="shared" si="78"/>
        <v>3.8709999999999999E-3</v>
      </c>
      <c r="M309">
        <f t="shared" si="79"/>
        <v>-2.8400000000000002E-4</v>
      </c>
      <c r="N309">
        <f t="shared" si="80"/>
        <v>3.326E-3</v>
      </c>
      <c r="O309" t="e">
        <f t="shared" si="74"/>
        <v>#VALUE!</v>
      </c>
      <c r="P309">
        <f t="shared" si="75"/>
        <v>1.6105997870578495E-2</v>
      </c>
      <c r="Q309">
        <f t="shared" si="81"/>
        <v>17841.721981959927</v>
      </c>
      <c r="R309">
        <f t="shared" si="82"/>
        <v>123.01434275780046</v>
      </c>
      <c r="S309">
        <f t="shared" si="76"/>
        <v>0.90912982583488045</v>
      </c>
      <c r="T309" t="str">
        <f t="shared" si="70"/>
        <v>-1000</v>
      </c>
      <c r="U309" t="str">
        <f t="shared" si="71"/>
        <v>-1000</v>
      </c>
      <c r="V309" t="str">
        <f t="shared" si="72"/>
        <v>-1000</v>
      </c>
      <c r="W309" t="str">
        <f t="shared" si="73"/>
        <v>-1000</v>
      </c>
      <c r="X309" t="str">
        <f t="shared" si="77"/>
        <v>-1000</v>
      </c>
      <c r="Z309">
        <f t="shared" si="84"/>
        <v>-2.8400000000000002E-4</v>
      </c>
      <c r="AK309" s="1"/>
      <c r="AP309" s="1"/>
    </row>
    <row r="310" spans="1:42" x14ac:dyDescent="0.35">
      <c r="A310">
        <v>5</v>
      </c>
      <c r="B310">
        <v>300</v>
      </c>
      <c r="C310">
        <v>10</v>
      </c>
      <c r="D310">
        <v>17721.669999999998</v>
      </c>
      <c r="E310">
        <v>0.54669999999999996</v>
      </c>
      <c r="F310">
        <v>19407</v>
      </c>
      <c r="G310">
        <v>310</v>
      </c>
      <c r="H310">
        <v>-3821</v>
      </c>
      <c r="I310">
        <v>1288</v>
      </c>
      <c r="J310">
        <v>-10825</v>
      </c>
      <c r="K310" t="s">
        <v>38</v>
      </c>
      <c r="L310">
        <f t="shared" si="78"/>
        <v>3.8409999999999998E-3</v>
      </c>
      <c r="M310">
        <f t="shared" si="79"/>
        <v>-2.8200000000000002E-4</v>
      </c>
      <c r="N310">
        <f t="shared" si="80"/>
        <v>1.0425E-2</v>
      </c>
      <c r="O310" t="e">
        <f t="shared" si="74"/>
        <v>#VALUE!</v>
      </c>
      <c r="P310">
        <f t="shared" si="75"/>
        <v>1.6226191884538069E-2</v>
      </c>
      <c r="Q310">
        <f t="shared" si="81"/>
        <v>17929.112467965475</v>
      </c>
      <c r="R310">
        <f t="shared" si="82"/>
        <v>123.61687894854076</v>
      </c>
      <c r="S310">
        <f t="shared" si="76"/>
        <v>0.91358283196299872</v>
      </c>
      <c r="T310" t="str">
        <f t="shared" si="70"/>
        <v>-1000</v>
      </c>
      <c r="U310" t="str">
        <f t="shared" si="71"/>
        <v>-1000</v>
      </c>
      <c r="V310" t="str">
        <f t="shared" si="72"/>
        <v>-1000</v>
      </c>
      <c r="W310" t="str">
        <f t="shared" si="73"/>
        <v>-1000</v>
      </c>
      <c r="X310" t="str">
        <f t="shared" si="77"/>
        <v>-1000</v>
      </c>
      <c r="Z310">
        <f t="shared" si="84"/>
        <v>-2.8200000000000002E-4</v>
      </c>
      <c r="AK310" s="1"/>
      <c r="AP310" s="1"/>
    </row>
    <row r="311" spans="1:42" x14ac:dyDescent="0.35">
      <c r="A311">
        <v>5.0166700000000004</v>
      </c>
      <c r="B311">
        <v>301.00020000000001</v>
      </c>
      <c r="C311">
        <v>10</v>
      </c>
      <c r="D311">
        <v>17837.91</v>
      </c>
      <c r="E311">
        <v>0.54700000000000004</v>
      </c>
      <c r="F311">
        <v>19534.3</v>
      </c>
      <c r="G311">
        <v>311</v>
      </c>
      <c r="H311">
        <v>-3846</v>
      </c>
      <c r="I311">
        <v>1292</v>
      </c>
      <c r="J311" t="s">
        <v>38</v>
      </c>
      <c r="K311" t="s">
        <v>38</v>
      </c>
      <c r="L311">
        <f t="shared" si="78"/>
        <v>3.8660000000000001E-3</v>
      </c>
      <c r="M311">
        <f t="shared" si="79"/>
        <v>-2.8600000000000001E-4</v>
      </c>
      <c r="N311" t="e">
        <f t="shared" si="80"/>
        <v>#VALUE!</v>
      </c>
      <c r="O311" t="e">
        <f t="shared" si="74"/>
        <v>#VALUE!</v>
      </c>
      <c r="P311">
        <f t="shared" si="75"/>
        <v>1.6226191884538069E-2</v>
      </c>
      <c r="Q311">
        <f t="shared" si="81"/>
        <v>17910.301140779327</v>
      </c>
      <c r="R311">
        <f t="shared" si="82"/>
        <v>123.4871794132299</v>
      </c>
      <c r="S311">
        <f t="shared" si="76"/>
        <v>0.91262429563865977</v>
      </c>
      <c r="T311" t="str">
        <f t="shared" si="70"/>
        <v>-1000</v>
      </c>
      <c r="U311" t="str">
        <f t="shared" si="71"/>
        <v>-1000</v>
      </c>
      <c r="V311" t="str">
        <f t="shared" si="72"/>
        <v>-1000</v>
      </c>
      <c r="W311" t="str">
        <f t="shared" si="73"/>
        <v>-1000</v>
      </c>
      <c r="X311" t="str">
        <f t="shared" si="77"/>
        <v>-1000</v>
      </c>
      <c r="Z311">
        <f t="shared" si="84"/>
        <v>-2.8600000000000001E-4</v>
      </c>
      <c r="AK311" s="1"/>
      <c r="AP311" s="1"/>
    </row>
    <row r="312" spans="1:42" x14ac:dyDescent="0.35">
      <c r="A312">
        <v>5.0333300000000003</v>
      </c>
      <c r="B312">
        <v>301.99979999999999</v>
      </c>
      <c r="C312">
        <v>10</v>
      </c>
      <c r="D312">
        <v>17769.88</v>
      </c>
      <c r="E312">
        <v>0.54700000000000004</v>
      </c>
      <c r="F312">
        <v>19459.8</v>
      </c>
      <c r="G312">
        <v>312</v>
      </c>
      <c r="H312">
        <v>-3843</v>
      </c>
      <c r="I312">
        <v>1288</v>
      </c>
      <c r="J312" t="s">
        <v>38</v>
      </c>
      <c r="K312" t="s">
        <v>38</v>
      </c>
      <c r="L312">
        <f t="shared" si="78"/>
        <v>3.8630000000000001E-3</v>
      </c>
      <c r="M312">
        <f t="shared" si="79"/>
        <v>-2.8200000000000002E-4</v>
      </c>
      <c r="N312" t="e">
        <f t="shared" si="80"/>
        <v>#VALUE!</v>
      </c>
      <c r="O312" t="e">
        <f t="shared" si="74"/>
        <v>#VALUE!</v>
      </c>
      <c r="P312">
        <f t="shared" si="75"/>
        <v>1.6306321227177754E-2</v>
      </c>
      <c r="Q312">
        <f t="shared" si="81"/>
        <v>17915.049631136993</v>
      </c>
      <c r="R312">
        <f t="shared" si="82"/>
        <v>123.51991910175494</v>
      </c>
      <c r="S312">
        <f t="shared" si="76"/>
        <v>0.91286625626422091</v>
      </c>
      <c r="T312" t="str">
        <f t="shared" si="70"/>
        <v>-1000</v>
      </c>
      <c r="U312" t="str">
        <f t="shared" si="71"/>
        <v>-1000</v>
      </c>
      <c r="V312" t="str">
        <f t="shared" si="72"/>
        <v>-1000</v>
      </c>
      <c r="W312" t="str">
        <f t="shared" si="73"/>
        <v>-1000</v>
      </c>
      <c r="X312" t="str">
        <f t="shared" si="77"/>
        <v>-1000</v>
      </c>
      <c r="Z312">
        <f t="shared" si="84"/>
        <v>-2.8200000000000002E-4</v>
      </c>
      <c r="AK312" s="1"/>
      <c r="AP312" s="1"/>
    </row>
    <row r="313" spans="1:42" x14ac:dyDescent="0.35">
      <c r="A313">
        <v>5.05</v>
      </c>
      <c r="B313">
        <v>303</v>
      </c>
      <c r="C313">
        <v>10</v>
      </c>
      <c r="D313">
        <v>17849.599999999999</v>
      </c>
      <c r="E313">
        <v>0.54720000000000002</v>
      </c>
      <c r="F313">
        <v>19547.099999999999</v>
      </c>
      <c r="G313">
        <v>313</v>
      </c>
      <c r="H313">
        <v>-3868</v>
      </c>
      <c r="I313">
        <v>1290</v>
      </c>
      <c r="J313" t="s">
        <v>38</v>
      </c>
      <c r="K313" t="s">
        <v>38</v>
      </c>
      <c r="L313">
        <f t="shared" si="78"/>
        <v>3.888E-3</v>
      </c>
      <c r="M313">
        <f t="shared" si="79"/>
        <v>-2.8400000000000002E-4</v>
      </c>
      <c r="N313" t="e">
        <f t="shared" si="80"/>
        <v>#VALUE!</v>
      </c>
      <c r="O313" t="e">
        <f t="shared" si="74"/>
        <v>#VALUE!</v>
      </c>
      <c r="P313">
        <f t="shared" si="75"/>
        <v>1.6306321227177754E-2</v>
      </c>
      <c r="Q313">
        <f t="shared" si="81"/>
        <v>17910.483775023851</v>
      </c>
      <c r="R313">
        <f t="shared" si="82"/>
        <v>123.48843863201931</v>
      </c>
      <c r="S313">
        <f t="shared" si="76"/>
        <v>0.91263360181656594</v>
      </c>
      <c r="T313" t="str">
        <f t="shared" si="70"/>
        <v>-1000</v>
      </c>
      <c r="U313" t="str">
        <f t="shared" si="71"/>
        <v>-1000</v>
      </c>
      <c r="V313" t="str">
        <f t="shared" si="72"/>
        <v>-1000</v>
      </c>
      <c r="W313" t="str">
        <f t="shared" si="73"/>
        <v>-1000</v>
      </c>
      <c r="X313" t="str">
        <f t="shared" si="77"/>
        <v>-1000</v>
      </c>
      <c r="Z313">
        <f t="shared" si="84"/>
        <v>-2.8400000000000002E-4</v>
      </c>
      <c r="AK313" s="1"/>
      <c r="AP313" s="1"/>
    </row>
    <row r="314" spans="1:42" x14ac:dyDescent="0.35">
      <c r="A314">
        <v>5.0666700000000002</v>
      </c>
      <c r="B314">
        <v>304.00020000000001</v>
      </c>
      <c r="C314">
        <v>10</v>
      </c>
      <c r="D314">
        <v>17779.2</v>
      </c>
      <c r="E314">
        <v>0.54720000000000002</v>
      </c>
      <c r="F314">
        <v>19470</v>
      </c>
      <c r="G314">
        <v>314</v>
      </c>
      <c r="H314">
        <v>-3885</v>
      </c>
      <c r="I314">
        <v>1288</v>
      </c>
      <c r="J314" t="s">
        <v>38</v>
      </c>
      <c r="K314" t="s">
        <v>38</v>
      </c>
      <c r="L314">
        <f t="shared" si="78"/>
        <v>3.9050000000000001E-3</v>
      </c>
      <c r="M314">
        <f t="shared" si="79"/>
        <v>-2.8200000000000002E-4</v>
      </c>
      <c r="N314" t="e">
        <f t="shared" si="80"/>
        <v>#VALUE!</v>
      </c>
      <c r="O314" t="e">
        <f t="shared" si="74"/>
        <v>#VALUE!</v>
      </c>
      <c r="P314">
        <f t="shared" si="75"/>
        <v>1.6426515241137283E-2</v>
      </c>
      <c r="Q314">
        <f t="shared" si="81"/>
        <v>17948.380380762934</v>
      </c>
      <c r="R314">
        <f t="shared" si="82"/>
        <v>123.74972653082516</v>
      </c>
      <c r="S314">
        <f t="shared" si="76"/>
        <v>0.91456463373210306</v>
      </c>
      <c r="T314" t="str">
        <f t="shared" si="70"/>
        <v>-1000</v>
      </c>
      <c r="U314" t="str">
        <f t="shared" si="71"/>
        <v>-1000</v>
      </c>
      <c r="V314" t="str">
        <f t="shared" si="72"/>
        <v>-1000</v>
      </c>
      <c r="W314" t="str">
        <f t="shared" si="73"/>
        <v>-1000</v>
      </c>
      <c r="X314" t="str">
        <f t="shared" si="77"/>
        <v>-1000</v>
      </c>
      <c r="Z314">
        <f t="shared" si="84"/>
        <v>-2.8200000000000002E-4</v>
      </c>
      <c r="AK314" s="1"/>
      <c r="AP314" s="1"/>
    </row>
    <row r="315" spans="1:42" x14ac:dyDescent="0.35">
      <c r="A315">
        <v>5.0833300000000001</v>
      </c>
      <c r="B315">
        <v>304.99979999999999</v>
      </c>
      <c r="C315">
        <v>10</v>
      </c>
      <c r="D315">
        <v>17889.689999999999</v>
      </c>
      <c r="E315">
        <v>0.54749999999999999</v>
      </c>
      <c r="F315">
        <v>19591</v>
      </c>
      <c r="G315">
        <v>315</v>
      </c>
      <c r="H315">
        <v>-3951</v>
      </c>
      <c r="I315">
        <v>1289</v>
      </c>
      <c r="J315">
        <v>-21933</v>
      </c>
      <c r="K315" t="s">
        <v>38</v>
      </c>
      <c r="L315">
        <f t="shared" si="78"/>
        <v>3.9709999999999997E-3</v>
      </c>
      <c r="M315">
        <f t="shared" si="79"/>
        <v>-2.8299999999999999E-4</v>
      </c>
      <c r="N315">
        <f t="shared" si="80"/>
        <v>2.1533E-2</v>
      </c>
      <c r="O315" t="e">
        <f t="shared" si="74"/>
        <v>#VALUE!</v>
      </c>
      <c r="P315">
        <f t="shared" si="75"/>
        <v>1.6426515241137283E-2</v>
      </c>
      <c r="Q315">
        <f t="shared" si="81"/>
        <v>17966.735122337766</v>
      </c>
      <c r="R315">
        <f t="shared" si="82"/>
        <v>123.87627801916247</v>
      </c>
      <c r="S315">
        <f t="shared" si="76"/>
        <v>0.91549990461167641</v>
      </c>
      <c r="T315" t="str">
        <f t="shared" si="70"/>
        <v>-1000</v>
      </c>
      <c r="U315" t="str">
        <f t="shared" si="71"/>
        <v>-1000</v>
      </c>
      <c r="V315" t="str">
        <f t="shared" si="72"/>
        <v>-1000</v>
      </c>
      <c r="W315" t="str">
        <f t="shared" si="73"/>
        <v>-1000</v>
      </c>
      <c r="X315" t="str">
        <f t="shared" si="77"/>
        <v>-1000</v>
      </c>
      <c r="Z315">
        <f t="shared" si="84"/>
        <v>-2.8299999999999999E-4</v>
      </c>
      <c r="AK315" s="1"/>
      <c r="AP315" s="1"/>
    </row>
    <row r="316" spans="1:42" x14ac:dyDescent="0.35">
      <c r="A316">
        <v>5.0999999999999996</v>
      </c>
      <c r="B316">
        <v>306</v>
      </c>
      <c r="C316">
        <v>10</v>
      </c>
      <c r="D316">
        <v>17838.009999999998</v>
      </c>
      <c r="E316">
        <v>0.54749999999999999</v>
      </c>
      <c r="F316">
        <v>19534.400000000001</v>
      </c>
      <c r="G316">
        <v>316</v>
      </c>
      <c r="H316">
        <v>-3914</v>
      </c>
      <c r="I316">
        <v>1291</v>
      </c>
      <c r="J316" t="s">
        <v>38</v>
      </c>
      <c r="K316" t="s">
        <v>38</v>
      </c>
      <c r="L316">
        <f t="shared" si="78"/>
        <v>3.934E-3</v>
      </c>
      <c r="M316">
        <f t="shared" si="79"/>
        <v>-2.8499999999999999E-4</v>
      </c>
      <c r="N316" t="e">
        <f t="shared" si="80"/>
        <v>#VALUE!</v>
      </c>
      <c r="O316" t="e">
        <f t="shared" si="74"/>
        <v>#VALUE!</v>
      </c>
      <c r="P316">
        <f t="shared" si="75"/>
        <v>1.6506644583776965E-2</v>
      </c>
      <c r="Q316">
        <f t="shared" si="81"/>
        <v>17927.651394009266</v>
      </c>
      <c r="R316">
        <f t="shared" si="82"/>
        <v>123.60680519822533</v>
      </c>
      <c r="S316">
        <f t="shared" si="76"/>
        <v>0.91350838253974898</v>
      </c>
      <c r="T316" t="str">
        <f t="shared" si="70"/>
        <v>-1000</v>
      </c>
      <c r="U316" t="str">
        <f t="shared" si="71"/>
        <v>-1000</v>
      </c>
      <c r="V316" t="str">
        <f t="shared" si="72"/>
        <v>-1000</v>
      </c>
      <c r="W316" t="str">
        <f t="shared" si="73"/>
        <v>-1000</v>
      </c>
      <c r="X316" t="str">
        <f t="shared" si="77"/>
        <v>-1000</v>
      </c>
      <c r="Z316">
        <f t="shared" si="84"/>
        <v>-2.8499999999999999E-4</v>
      </c>
      <c r="AK316" s="1"/>
      <c r="AP316" s="1"/>
    </row>
    <row r="317" spans="1:42" x14ac:dyDescent="0.35">
      <c r="A317">
        <v>5.1166700000000001</v>
      </c>
      <c r="B317">
        <v>307.00020000000001</v>
      </c>
      <c r="C317">
        <v>10</v>
      </c>
      <c r="D317">
        <v>17886.400000000001</v>
      </c>
      <c r="E317">
        <v>0.54769999999999996</v>
      </c>
      <c r="F317">
        <v>19587.400000000001</v>
      </c>
      <c r="G317">
        <v>317</v>
      </c>
      <c r="H317">
        <v>-3914</v>
      </c>
      <c r="I317">
        <v>1294</v>
      </c>
      <c r="J317">
        <v>-6940</v>
      </c>
      <c r="K317" t="s">
        <v>38</v>
      </c>
      <c r="L317">
        <f t="shared" si="78"/>
        <v>3.934E-3</v>
      </c>
      <c r="M317">
        <f t="shared" si="79"/>
        <v>-2.8800000000000001E-4</v>
      </c>
      <c r="N317">
        <f t="shared" si="80"/>
        <v>6.5399999999999998E-3</v>
      </c>
      <c r="O317" t="e">
        <f t="shared" si="74"/>
        <v>#VALUE!</v>
      </c>
      <c r="P317">
        <f t="shared" si="75"/>
        <v>1.6506644583776965E-2</v>
      </c>
      <c r="Q317">
        <f t="shared" si="81"/>
        <v>17954.315993710021</v>
      </c>
      <c r="R317">
        <f t="shared" si="82"/>
        <v>123.79065114148153</v>
      </c>
      <c r="S317">
        <f t="shared" si="76"/>
        <v>0.91486708451405474</v>
      </c>
      <c r="T317" t="str">
        <f t="shared" si="70"/>
        <v>-1000</v>
      </c>
      <c r="U317" t="str">
        <f t="shared" si="71"/>
        <v>-1000</v>
      </c>
      <c r="V317" t="str">
        <f t="shared" si="72"/>
        <v>-1000</v>
      </c>
      <c r="W317" t="str">
        <f t="shared" si="73"/>
        <v>-1000</v>
      </c>
      <c r="X317" t="str">
        <f t="shared" si="77"/>
        <v>-1000</v>
      </c>
      <c r="Z317">
        <f t="shared" si="84"/>
        <v>-2.8800000000000001E-4</v>
      </c>
      <c r="AK317" s="1"/>
      <c r="AP317" s="1"/>
    </row>
    <row r="318" spans="1:42" x14ac:dyDescent="0.35">
      <c r="A318">
        <v>5.1333299999999999</v>
      </c>
      <c r="B318">
        <v>307.99979999999999</v>
      </c>
      <c r="C318">
        <v>10</v>
      </c>
      <c r="D318">
        <v>17841.48</v>
      </c>
      <c r="E318">
        <v>0.54769999999999996</v>
      </c>
      <c r="F318">
        <v>19538.2</v>
      </c>
      <c r="G318">
        <v>318</v>
      </c>
      <c r="H318">
        <v>-3913</v>
      </c>
      <c r="I318">
        <v>1296</v>
      </c>
      <c r="J318" t="s">
        <v>38</v>
      </c>
      <c r="K318" t="s">
        <v>38</v>
      </c>
      <c r="L318">
        <f t="shared" si="78"/>
        <v>3.9329999999999999E-3</v>
      </c>
      <c r="M318">
        <f t="shared" si="79"/>
        <v>-2.9E-4</v>
      </c>
      <c r="N318" t="e">
        <f t="shared" si="80"/>
        <v>#VALUE!</v>
      </c>
      <c r="O318" t="e">
        <f t="shared" si="74"/>
        <v>#VALUE!</v>
      </c>
      <c r="P318">
        <f t="shared" si="75"/>
        <v>1.6626838597736539E-2</v>
      </c>
      <c r="Q318">
        <f t="shared" si="81"/>
        <v>17917.058607826777</v>
      </c>
      <c r="R318">
        <f t="shared" si="82"/>
        <v>123.53377050843864</v>
      </c>
      <c r="S318">
        <f t="shared" si="76"/>
        <v>0.91296862422118918</v>
      </c>
      <c r="T318" t="str">
        <f t="shared" si="70"/>
        <v>-1000</v>
      </c>
      <c r="U318" t="str">
        <f t="shared" si="71"/>
        <v>-1000</v>
      </c>
      <c r="V318" t="str">
        <f t="shared" si="72"/>
        <v>-1000</v>
      </c>
      <c r="W318" t="str">
        <f t="shared" si="73"/>
        <v>-1000</v>
      </c>
      <c r="X318" t="str">
        <f t="shared" si="77"/>
        <v>-1000</v>
      </c>
      <c r="Z318">
        <f t="shared" si="84"/>
        <v>-2.9E-4</v>
      </c>
      <c r="AK318" s="1"/>
      <c r="AP318" s="1"/>
    </row>
    <row r="319" spans="1:42" x14ac:dyDescent="0.35">
      <c r="A319">
        <v>5.15</v>
      </c>
      <c r="B319">
        <v>309</v>
      </c>
      <c r="C319">
        <v>10</v>
      </c>
      <c r="D319">
        <v>17928.87</v>
      </c>
      <c r="E319">
        <v>0.54800000000000004</v>
      </c>
      <c r="F319">
        <v>19633.900000000001</v>
      </c>
      <c r="G319">
        <v>319</v>
      </c>
      <c r="H319">
        <v>-3923</v>
      </c>
      <c r="I319">
        <v>1300</v>
      </c>
      <c r="J319" t="s">
        <v>38</v>
      </c>
      <c r="K319" t="s">
        <v>38</v>
      </c>
      <c r="L319">
        <f t="shared" si="78"/>
        <v>3.9430000000000003E-3</v>
      </c>
      <c r="M319">
        <f t="shared" si="79"/>
        <v>-2.9399999999999999E-4</v>
      </c>
      <c r="N319" t="e">
        <f t="shared" si="80"/>
        <v>#VALUE!</v>
      </c>
      <c r="O319" t="e">
        <f t="shared" si="74"/>
        <v>#VALUE!</v>
      </c>
      <c r="P319">
        <f t="shared" si="75"/>
        <v>1.6706967940376224E-2</v>
      </c>
      <c r="Q319">
        <f t="shared" si="81"/>
        <v>17968.013562049448</v>
      </c>
      <c r="R319">
        <f t="shared" si="82"/>
        <v>123.88509255068846</v>
      </c>
      <c r="S319">
        <f t="shared" si="76"/>
        <v>0.91556504785701998</v>
      </c>
      <c r="T319" t="str">
        <f t="shared" si="70"/>
        <v>-1000</v>
      </c>
      <c r="U319" t="str">
        <f t="shared" si="71"/>
        <v>-1000</v>
      </c>
      <c r="V319" t="str">
        <f t="shared" si="72"/>
        <v>-1000</v>
      </c>
      <c r="W319" t="str">
        <f t="shared" si="73"/>
        <v>-1000</v>
      </c>
      <c r="X319" t="str">
        <f t="shared" si="77"/>
        <v>-1000</v>
      </c>
      <c r="Z319">
        <f t="shared" si="84"/>
        <v>-2.9399999999999999E-4</v>
      </c>
      <c r="AK319" s="1"/>
      <c r="AP319" s="1"/>
    </row>
    <row r="320" spans="1:42" x14ac:dyDescent="0.35">
      <c r="A320">
        <v>5.1666699999999999</v>
      </c>
      <c r="B320">
        <v>310.00020000000001</v>
      </c>
      <c r="C320">
        <v>10</v>
      </c>
      <c r="D320">
        <v>17910.05</v>
      </c>
      <c r="E320">
        <v>0.54800000000000004</v>
      </c>
      <c r="F320">
        <v>19613.3</v>
      </c>
      <c r="G320">
        <v>320</v>
      </c>
      <c r="H320">
        <v>-3930</v>
      </c>
      <c r="I320">
        <v>1301</v>
      </c>
      <c r="J320" t="s">
        <v>38</v>
      </c>
      <c r="K320" t="s">
        <v>38</v>
      </c>
      <c r="L320">
        <f t="shared" si="78"/>
        <v>3.9500000000000004E-3</v>
      </c>
      <c r="M320">
        <f t="shared" si="79"/>
        <v>-2.9500000000000001E-4</v>
      </c>
      <c r="N320" t="e">
        <f t="shared" si="80"/>
        <v>#VALUE!</v>
      </c>
      <c r="O320" t="e">
        <f t="shared" si="74"/>
        <v>#VALUE!</v>
      </c>
      <c r="P320">
        <f t="shared" si="75"/>
        <v>1.6706967940376224E-2</v>
      </c>
      <c r="Q320">
        <f t="shared" si="81"/>
        <v>17846.379155195333</v>
      </c>
      <c r="R320">
        <f t="shared" si="82"/>
        <v>123.04645283693084</v>
      </c>
      <c r="S320">
        <f t="shared" si="76"/>
        <v>0.90936713337148867</v>
      </c>
      <c r="T320" t="str">
        <f t="shared" si="70"/>
        <v>-1000</v>
      </c>
      <c r="U320" t="str">
        <f t="shared" si="71"/>
        <v>-1000</v>
      </c>
      <c r="V320" t="str">
        <f t="shared" si="72"/>
        <v>-1000</v>
      </c>
      <c r="W320" t="str">
        <f t="shared" si="73"/>
        <v>-1000</v>
      </c>
      <c r="X320" t="str">
        <f t="shared" si="77"/>
        <v>-1000</v>
      </c>
      <c r="Z320">
        <f t="shared" si="84"/>
        <v>-2.9500000000000001E-4</v>
      </c>
      <c r="AK320" s="1"/>
      <c r="AP320" s="1"/>
    </row>
    <row r="321" spans="1:42" x14ac:dyDescent="0.35">
      <c r="A321">
        <v>5.1833299999999998</v>
      </c>
      <c r="B321">
        <v>310.99979999999999</v>
      </c>
      <c r="C321">
        <v>10</v>
      </c>
      <c r="D321">
        <v>17914.8</v>
      </c>
      <c r="E321">
        <v>0.54820000000000002</v>
      </c>
      <c r="F321">
        <v>19618.5</v>
      </c>
      <c r="G321">
        <v>321</v>
      </c>
      <c r="H321">
        <v>-3943</v>
      </c>
      <c r="I321">
        <v>1302</v>
      </c>
      <c r="J321" t="s">
        <v>38</v>
      </c>
      <c r="K321" t="s">
        <v>38</v>
      </c>
      <c r="L321">
        <f t="shared" si="78"/>
        <v>3.9630000000000004E-3</v>
      </c>
      <c r="M321">
        <f t="shared" si="79"/>
        <v>-2.9599999999999998E-4</v>
      </c>
      <c r="N321" t="e">
        <f t="shared" si="80"/>
        <v>#VALUE!</v>
      </c>
      <c r="O321" t="e">
        <f t="shared" si="74"/>
        <v>#VALUE!</v>
      </c>
      <c r="P321">
        <f t="shared" si="75"/>
        <v>1.6827161954335753E-2</v>
      </c>
      <c r="Q321">
        <f t="shared" si="81"/>
        <v>17917.606510560356</v>
      </c>
      <c r="R321">
        <f t="shared" si="82"/>
        <v>123.53754816480692</v>
      </c>
      <c r="S321">
        <f t="shared" si="76"/>
        <v>0.91299654275490794</v>
      </c>
      <c r="T321" t="str">
        <f t="shared" ref="T321:T384" si="85">IFERROR(IF(AND(ROW(T321)&gt;$O$3,ROW(T321)&lt;$O$4),L321,"-1000"),-1000)</f>
        <v>-1000</v>
      </c>
      <c r="U321" t="str">
        <f t="shared" ref="U321:U384" si="86">IFERROR(IF(AND(ROW(U321)&gt;$O$3,ROW(U321)&lt;$O$4),M321,"-1000"),-1000)</f>
        <v>-1000</v>
      </c>
      <c r="V321" t="str">
        <f t="shared" ref="V321:V384" si="87">IFERROR(IF(AND(ROW(V321)&gt;$O$3,ROW(V321)&lt;$O$4),N321,"-1000"),-1000)</f>
        <v>-1000</v>
      </c>
      <c r="W321" t="str">
        <f t="shared" ref="W321:W352" si="88">IFERROR(IF(AND(ROW(W321)&gt;$O$3,ROW(W321)&lt;$O$4),O321,"-1000"),-1000)</f>
        <v>-1000</v>
      </c>
      <c r="X321" t="str">
        <f t="shared" si="77"/>
        <v>-1000</v>
      </c>
      <c r="Z321">
        <f t="shared" si="84"/>
        <v>-2.9599999999999998E-4</v>
      </c>
      <c r="AK321" s="1"/>
      <c r="AP321" s="1"/>
    </row>
    <row r="322" spans="1:42" x14ac:dyDescent="0.35">
      <c r="A322">
        <v>5.2</v>
      </c>
      <c r="B322">
        <v>312</v>
      </c>
      <c r="C322">
        <v>10</v>
      </c>
      <c r="D322">
        <v>17910.240000000002</v>
      </c>
      <c r="E322">
        <v>0.54820000000000002</v>
      </c>
      <c r="F322">
        <v>19613.5</v>
      </c>
      <c r="G322">
        <v>322</v>
      </c>
      <c r="H322">
        <v>-3948</v>
      </c>
      <c r="I322">
        <v>1303</v>
      </c>
      <c r="J322">
        <v>-18770</v>
      </c>
      <c r="K322" t="s">
        <v>38</v>
      </c>
      <c r="L322">
        <f t="shared" si="78"/>
        <v>3.9680000000000002E-3</v>
      </c>
      <c r="M322">
        <f t="shared" si="79"/>
        <v>-2.9700000000000001E-4</v>
      </c>
      <c r="N322">
        <f t="shared" si="80"/>
        <v>1.8370000000000001E-2</v>
      </c>
      <c r="O322" t="e">
        <f t="shared" si="74"/>
        <v>#VALUE!</v>
      </c>
      <c r="P322">
        <f t="shared" si="75"/>
        <v>1.6827161954335753E-2</v>
      </c>
      <c r="Q322">
        <f t="shared" si="81"/>
        <v>17831.951049877804</v>
      </c>
      <c r="R322">
        <f t="shared" si="82"/>
        <v>122.9469745525662</v>
      </c>
      <c r="S322">
        <f t="shared" si="76"/>
        <v>0.90863194531689873</v>
      </c>
      <c r="T322" t="str">
        <f t="shared" si="85"/>
        <v>-1000</v>
      </c>
      <c r="U322" t="str">
        <f t="shared" si="86"/>
        <v>-1000</v>
      </c>
      <c r="V322" t="str">
        <f t="shared" si="87"/>
        <v>-1000</v>
      </c>
      <c r="W322" t="str">
        <f t="shared" si="88"/>
        <v>-1000</v>
      </c>
      <c r="X322" t="str">
        <f t="shared" si="77"/>
        <v>-1000</v>
      </c>
      <c r="Z322">
        <f t="shared" si="84"/>
        <v>-2.9700000000000001E-4</v>
      </c>
      <c r="AK322" s="1"/>
      <c r="AP322" s="1"/>
    </row>
    <row r="323" spans="1:42" x14ac:dyDescent="0.35">
      <c r="A323">
        <v>5.2166699999999997</v>
      </c>
      <c r="B323">
        <v>313.00020000000001</v>
      </c>
      <c r="C323">
        <v>10</v>
      </c>
      <c r="D323">
        <v>17948.13</v>
      </c>
      <c r="E323">
        <v>0.54849999999999999</v>
      </c>
      <c r="F323">
        <v>19655</v>
      </c>
      <c r="G323">
        <v>323</v>
      </c>
      <c r="H323">
        <v>-3971</v>
      </c>
      <c r="I323">
        <v>1303</v>
      </c>
      <c r="J323" t="s">
        <v>38</v>
      </c>
      <c r="K323" t="s">
        <v>38</v>
      </c>
      <c r="L323">
        <f t="shared" si="78"/>
        <v>3.9909999999999998E-3</v>
      </c>
      <c r="M323">
        <f t="shared" si="79"/>
        <v>-2.9700000000000001E-4</v>
      </c>
      <c r="N323" t="e">
        <f t="shared" si="80"/>
        <v>#VALUE!</v>
      </c>
      <c r="O323" t="e">
        <f t="shared" si="74"/>
        <v>#VALUE!</v>
      </c>
      <c r="P323">
        <f t="shared" si="75"/>
        <v>1.6907291296975435E-2</v>
      </c>
      <c r="Q323">
        <f t="shared" si="81"/>
        <v>17893.31615603844</v>
      </c>
      <c r="R323">
        <f t="shared" si="82"/>
        <v>123.3700720658133</v>
      </c>
      <c r="S323">
        <f t="shared" si="76"/>
        <v>0.91175882109338302</v>
      </c>
      <c r="T323" t="str">
        <f t="shared" si="85"/>
        <v>-1000</v>
      </c>
      <c r="U323" t="str">
        <f t="shared" si="86"/>
        <v>-1000</v>
      </c>
      <c r="V323" t="str">
        <f t="shared" si="87"/>
        <v>-1000</v>
      </c>
      <c r="W323" t="str">
        <f t="shared" si="88"/>
        <v>-1000</v>
      </c>
      <c r="X323" t="str">
        <f t="shared" si="77"/>
        <v>-1000</v>
      </c>
      <c r="Z323">
        <f t="shared" si="84"/>
        <v>-2.9700000000000001E-4</v>
      </c>
      <c r="AK323" s="1"/>
      <c r="AP323" s="1"/>
    </row>
    <row r="324" spans="1:42" x14ac:dyDescent="0.35">
      <c r="A324">
        <v>5.2333299999999996</v>
      </c>
      <c r="B324">
        <v>313.99979999999999</v>
      </c>
      <c r="C324">
        <v>10</v>
      </c>
      <c r="D324">
        <v>17966.490000000002</v>
      </c>
      <c r="E324">
        <v>0.54849999999999999</v>
      </c>
      <c r="F324">
        <v>19675.099999999999</v>
      </c>
      <c r="G324">
        <v>324</v>
      </c>
      <c r="H324">
        <v>-3976</v>
      </c>
      <c r="I324">
        <v>1304</v>
      </c>
      <c r="J324" t="s">
        <v>38</v>
      </c>
      <c r="K324" t="s">
        <v>38</v>
      </c>
      <c r="L324">
        <f t="shared" si="78"/>
        <v>3.9960000000000004E-3</v>
      </c>
      <c r="M324">
        <f t="shared" si="79"/>
        <v>-2.9799999999999998E-4</v>
      </c>
      <c r="N324" t="e">
        <f t="shared" si="80"/>
        <v>#VALUE!</v>
      </c>
      <c r="O324" t="e">
        <f t="shared" si="74"/>
        <v>#VALUE!</v>
      </c>
      <c r="P324">
        <f t="shared" si="75"/>
        <v>1.6907291296975435E-2</v>
      </c>
      <c r="Q324">
        <f t="shared" si="81"/>
        <v>17806.473572766467</v>
      </c>
      <c r="R324">
        <f t="shared" si="82"/>
        <v>122.77131353144128</v>
      </c>
      <c r="S324">
        <f t="shared" si="76"/>
        <v>0.90733373349898327</v>
      </c>
      <c r="T324" t="str">
        <f t="shared" si="85"/>
        <v>-1000</v>
      </c>
      <c r="U324" t="str">
        <f t="shared" si="86"/>
        <v>-1000</v>
      </c>
      <c r="V324" t="str">
        <f t="shared" si="87"/>
        <v>-1000</v>
      </c>
      <c r="W324" t="str">
        <f t="shared" si="88"/>
        <v>-1000</v>
      </c>
      <c r="X324" t="str">
        <f t="shared" si="77"/>
        <v>-1000</v>
      </c>
      <c r="Z324">
        <f t="shared" si="84"/>
        <v>-2.9799999999999998E-4</v>
      </c>
      <c r="AK324" s="1"/>
      <c r="AP324" s="1"/>
    </row>
    <row r="325" spans="1:42" x14ac:dyDescent="0.35">
      <c r="A325">
        <v>5.25</v>
      </c>
      <c r="B325">
        <v>315</v>
      </c>
      <c r="C325">
        <v>10</v>
      </c>
      <c r="D325">
        <v>17927.400000000001</v>
      </c>
      <c r="E325">
        <v>0.54869999999999997</v>
      </c>
      <c r="F325">
        <v>19632.3</v>
      </c>
      <c r="G325">
        <v>325</v>
      </c>
      <c r="H325">
        <v>-3990</v>
      </c>
      <c r="I325">
        <v>1300</v>
      </c>
      <c r="J325" t="s">
        <v>38</v>
      </c>
      <c r="K325" t="s">
        <v>38</v>
      </c>
      <c r="L325">
        <f t="shared" si="78"/>
        <v>4.0099999999999997E-3</v>
      </c>
      <c r="M325">
        <f t="shared" si="79"/>
        <v>-2.9399999999999999E-4</v>
      </c>
      <c r="N325" t="e">
        <f t="shared" si="80"/>
        <v>#VALUE!</v>
      </c>
      <c r="O325" t="e">
        <f t="shared" si="74"/>
        <v>#VALUE!</v>
      </c>
      <c r="P325">
        <f t="shared" si="75"/>
        <v>1.7027485310935009E-2</v>
      </c>
      <c r="Q325">
        <f t="shared" si="81"/>
        <v>17901.717331286622</v>
      </c>
      <c r="R325">
        <f t="shared" si="82"/>
        <v>123.42799613012689</v>
      </c>
      <c r="S325">
        <f t="shared" si="76"/>
        <v>0.91218690527706836</v>
      </c>
      <c r="T325" t="str">
        <f t="shared" si="85"/>
        <v>-1000</v>
      </c>
      <c r="U325" t="str">
        <f t="shared" si="86"/>
        <v>-1000</v>
      </c>
      <c r="V325" t="str">
        <f t="shared" si="87"/>
        <v>-1000</v>
      </c>
      <c r="W325" t="str">
        <f t="shared" si="88"/>
        <v>-1000</v>
      </c>
      <c r="X325" t="str">
        <f t="shared" si="77"/>
        <v>-1000</v>
      </c>
      <c r="Z325">
        <f t="shared" si="84"/>
        <v>-2.9399999999999999E-4</v>
      </c>
      <c r="AK325" s="1"/>
      <c r="AP325" s="1"/>
    </row>
    <row r="326" spans="1:42" x14ac:dyDescent="0.35">
      <c r="A326">
        <v>5.2666700000000004</v>
      </c>
      <c r="B326">
        <v>316.00020000000001</v>
      </c>
      <c r="C326">
        <v>10</v>
      </c>
      <c r="D326">
        <v>17954.07</v>
      </c>
      <c r="E326">
        <v>0.54869999999999997</v>
      </c>
      <c r="F326">
        <v>19661.5</v>
      </c>
      <c r="G326">
        <v>326</v>
      </c>
      <c r="H326">
        <v>-4005</v>
      </c>
      <c r="I326">
        <v>1299</v>
      </c>
      <c r="J326" t="s">
        <v>38</v>
      </c>
      <c r="K326" t="s">
        <v>38</v>
      </c>
      <c r="L326">
        <f t="shared" si="78"/>
        <v>4.0249999999999999E-3</v>
      </c>
      <c r="M326">
        <f t="shared" si="79"/>
        <v>-2.9300000000000002E-4</v>
      </c>
      <c r="N326" t="e">
        <f t="shared" si="80"/>
        <v>#VALUE!</v>
      </c>
      <c r="O326" t="e">
        <f t="shared" si="74"/>
        <v>#VALUE!</v>
      </c>
      <c r="P326">
        <f t="shared" si="75"/>
        <v>1.7027485310935009E-2</v>
      </c>
      <c r="Q326">
        <f t="shared" si="81"/>
        <v>17827.659145131449</v>
      </c>
      <c r="R326">
        <f t="shared" si="82"/>
        <v>122.91738291101468</v>
      </c>
      <c r="S326">
        <f t="shared" si="76"/>
        <v>0.90841325013610286</v>
      </c>
      <c r="T326" t="str">
        <f t="shared" si="85"/>
        <v>-1000</v>
      </c>
      <c r="U326" t="str">
        <f t="shared" si="86"/>
        <v>-1000</v>
      </c>
      <c r="V326" t="str">
        <f t="shared" si="87"/>
        <v>-1000</v>
      </c>
      <c r="W326" t="str">
        <f t="shared" si="88"/>
        <v>-1000</v>
      </c>
      <c r="X326" t="str">
        <f t="shared" si="77"/>
        <v>-1000</v>
      </c>
      <c r="Z326">
        <f t="shared" si="84"/>
        <v>-2.9300000000000002E-4</v>
      </c>
      <c r="AK326" s="1"/>
      <c r="AP326" s="1"/>
    </row>
    <row r="327" spans="1:42" x14ac:dyDescent="0.35">
      <c r="A327">
        <v>5.2833300000000003</v>
      </c>
      <c r="B327">
        <v>316.99979999999999</v>
      </c>
      <c r="C327">
        <v>10</v>
      </c>
      <c r="D327">
        <v>17916.810000000001</v>
      </c>
      <c r="E327">
        <v>0.54900000000000004</v>
      </c>
      <c r="F327">
        <v>19620.7</v>
      </c>
      <c r="G327">
        <v>327</v>
      </c>
      <c r="H327">
        <v>-4014</v>
      </c>
      <c r="I327">
        <v>1295</v>
      </c>
      <c r="J327" t="s">
        <v>38</v>
      </c>
      <c r="K327" t="s">
        <v>38</v>
      </c>
      <c r="L327">
        <f t="shared" si="78"/>
        <v>4.0340000000000003E-3</v>
      </c>
      <c r="M327">
        <f t="shared" si="79"/>
        <v>-2.8899999999999998E-4</v>
      </c>
      <c r="N327" t="e">
        <f t="shared" si="80"/>
        <v>#VALUE!</v>
      </c>
      <c r="O327" t="e">
        <f t="shared" si="74"/>
        <v>#VALUE!</v>
      </c>
      <c r="P327">
        <f t="shared" si="75"/>
        <v>1.7107614653574695E-2</v>
      </c>
      <c r="Q327">
        <f t="shared" si="81"/>
        <v>17887.928445824928</v>
      </c>
      <c r="R327">
        <f t="shared" si="82"/>
        <v>123.33292511152521</v>
      </c>
      <c r="S327">
        <f t="shared" si="76"/>
        <v>0.91148428884514987</v>
      </c>
      <c r="T327" t="str">
        <f t="shared" si="85"/>
        <v>-1000</v>
      </c>
      <c r="U327" t="str">
        <f t="shared" si="86"/>
        <v>-1000</v>
      </c>
      <c r="V327" t="str">
        <f t="shared" si="87"/>
        <v>-1000</v>
      </c>
      <c r="W327" t="str">
        <f t="shared" si="88"/>
        <v>-1000</v>
      </c>
      <c r="X327" t="str">
        <f t="shared" si="77"/>
        <v>-1000</v>
      </c>
      <c r="Z327">
        <f t="shared" si="84"/>
        <v>-2.8899999999999998E-4</v>
      </c>
      <c r="AK327" s="1"/>
      <c r="AP327" s="1"/>
    </row>
    <row r="328" spans="1:42" x14ac:dyDescent="0.35">
      <c r="A328">
        <v>5.3</v>
      </c>
      <c r="B328">
        <v>318</v>
      </c>
      <c r="C328">
        <v>10</v>
      </c>
      <c r="D328">
        <v>17967.77</v>
      </c>
      <c r="E328">
        <v>0.54920000000000002</v>
      </c>
      <c r="F328">
        <v>19676.5</v>
      </c>
      <c r="G328">
        <v>328</v>
      </c>
      <c r="H328">
        <v>-4029</v>
      </c>
      <c r="I328">
        <v>1296</v>
      </c>
      <c r="J328" t="s">
        <v>38</v>
      </c>
      <c r="K328" t="s">
        <v>38</v>
      </c>
      <c r="L328">
        <f t="shared" si="78"/>
        <v>4.0489999999999996E-3</v>
      </c>
      <c r="M328">
        <f t="shared" si="79"/>
        <v>-2.9E-4</v>
      </c>
      <c r="N328" t="e">
        <f t="shared" si="80"/>
        <v>#VALUE!</v>
      </c>
      <c r="O328" t="e">
        <f t="shared" si="74"/>
        <v>#VALUE!</v>
      </c>
      <c r="P328">
        <f t="shared" si="75"/>
        <v>1.7107614653574695E-2</v>
      </c>
      <c r="Q328">
        <f t="shared" si="81"/>
        <v>17827.567828009185</v>
      </c>
      <c r="R328">
        <f t="shared" si="82"/>
        <v>122.91675330161998</v>
      </c>
      <c r="S328">
        <f t="shared" si="76"/>
        <v>0.90840859704714971</v>
      </c>
      <c r="T328" t="str">
        <f t="shared" si="85"/>
        <v>-1000</v>
      </c>
      <c r="U328" t="str">
        <f t="shared" si="86"/>
        <v>-1000</v>
      </c>
      <c r="V328" t="str">
        <f t="shared" si="87"/>
        <v>-1000</v>
      </c>
      <c r="W328" t="str">
        <f t="shared" si="88"/>
        <v>-1000</v>
      </c>
      <c r="X328" t="str">
        <f t="shared" si="77"/>
        <v>-1000</v>
      </c>
      <c r="Z328">
        <f t="shared" si="84"/>
        <v>-2.9E-4</v>
      </c>
      <c r="AK328" s="1"/>
      <c r="AP328" s="1"/>
    </row>
    <row r="329" spans="1:42" x14ac:dyDescent="0.35">
      <c r="A329">
        <v>5.3166700000000002</v>
      </c>
      <c r="B329">
        <v>319.00020000000001</v>
      </c>
      <c r="C329">
        <v>10</v>
      </c>
      <c r="D329">
        <v>17846.13</v>
      </c>
      <c r="E329">
        <v>0.54920000000000002</v>
      </c>
      <c r="F329">
        <v>19543.3</v>
      </c>
      <c r="G329">
        <v>329</v>
      </c>
      <c r="H329">
        <v>-4001</v>
      </c>
      <c r="I329">
        <v>1287</v>
      </c>
      <c r="J329" t="s">
        <v>38</v>
      </c>
      <c r="K329" t="s">
        <v>38</v>
      </c>
      <c r="L329">
        <f t="shared" si="78"/>
        <v>4.0210000000000003E-3</v>
      </c>
      <c r="M329">
        <f t="shared" si="79"/>
        <v>-2.81E-4</v>
      </c>
      <c r="N329" t="e">
        <f t="shared" si="80"/>
        <v>#VALUE!</v>
      </c>
      <c r="O329" t="e">
        <f t="shared" si="74"/>
        <v>#VALUE!</v>
      </c>
      <c r="P329">
        <f t="shared" si="75"/>
        <v>1.7227808667534223E-2</v>
      </c>
      <c r="Q329">
        <f t="shared" si="81"/>
        <v>17896.23830395085</v>
      </c>
      <c r="R329">
        <f t="shared" si="82"/>
        <v>123.3902195664441</v>
      </c>
      <c r="S329">
        <f t="shared" si="76"/>
        <v>0.91190771993988218</v>
      </c>
      <c r="T329" t="str">
        <f t="shared" si="85"/>
        <v>-1000</v>
      </c>
      <c r="U329" t="str">
        <f t="shared" si="86"/>
        <v>-1000</v>
      </c>
      <c r="V329" t="str">
        <f t="shared" si="87"/>
        <v>-1000</v>
      </c>
      <c r="W329" t="str">
        <f t="shared" si="88"/>
        <v>-1000</v>
      </c>
      <c r="X329" t="str">
        <f t="shared" si="77"/>
        <v>-1000</v>
      </c>
      <c r="Z329">
        <f t="shared" si="84"/>
        <v>-2.81E-4</v>
      </c>
      <c r="AK329" s="1"/>
      <c r="AP329" s="1"/>
    </row>
    <row r="330" spans="1:42" x14ac:dyDescent="0.35">
      <c r="A330">
        <v>5.3333300000000001</v>
      </c>
      <c r="B330">
        <v>319.99979999999999</v>
      </c>
      <c r="C330">
        <v>10</v>
      </c>
      <c r="D330">
        <v>17917.36</v>
      </c>
      <c r="E330">
        <v>0.54949999999999999</v>
      </c>
      <c r="F330">
        <v>19621.3</v>
      </c>
      <c r="G330">
        <v>330</v>
      </c>
      <c r="H330">
        <v>-4012</v>
      </c>
      <c r="I330">
        <v>1288</v>
      </c>
      <c r="J330" t="s">
        <v>38</v>
      </c>
      <c r="K330" t="s">
        <v>38</v>
      </c>
      <c r="L330">
        <f t="shared" si="78"/>
        <v>4.032E-3</v>
      </c>
      <c r="M330">
        <f t="shared" si="79"/>
        <v>-2.8200000000000002E-4</v>
      </c>
      <c r="N330" t="e">
        <f t="shared" si="80"/>
        <v>#VALUE!</v>
      </c>
      <c r="O330" t="e">
        <f t="shared" ref="O330:O393" si="89">K330/(1000000)</f>
        <v>#VALUE!</v>
      </c>
      <c r="P330">
        <f t="shared" ref="P330:P393" si="90">(E339-$E$10)/$F$5</f>
        <v>1.7227808667534223E-2</v>
      </c>
      <c r="Q330">
        <f t="shared" si="81"/>
        <v>17856.606672888771</v>
      </c>
      <c r="R330">
        <f t="shared" si="82"/>
        <v>123.11696908913868</v>
      </c>
      <c r="S330">
        <f t="shared" ref="S330:S393" si="91">Q330/$AE$2</f>
        <v>0.90988827933423599</v>
      </c>
      <c r="T330" t="str">
        <f t="shared" si="85"/>
        <v>-1000</v>
      </c>
      <c r="U330" t="str">
        <f t="shared" si="86"/>
        <v>-1000</v>
      </c>
      <c r="V330" t="str">
        <f t="shared" si="87"/>
        <v>-1000</v>
      </c>
      <c r="W330" t="str">
        <f t="shared" si="88"/>
        <v>-1000</v>
      </c>
      <c r="X330" t="str">
        <f t="shared" ref="X330:X393" si="92">IFERROR(IF(AND(ROW(W330)&gt;$O$3,ROW(W330)&lt;$O$4),Q330,"-1000"),-1000)</f>
        <v>-1000</v>
      </c>
      <c r="Z330">
        <f t="shared" si="84"/>
        <v>-2.8200000000000002E-4</v>
      </c>
      <c r="AK330" s="1"/>
      <c r="AP330" s="1"/>
    </row>
    <row r="331" spans="1:42" x14ac:dyDescent="0.35">
      <c r="A331">
        <v>5.35</v>
      </c>
      <c r="B331">
        <v>321</v>
      </c>
      <c r="C331">
        <v>10</v>
      </c>
      <c r="D331">
        <v>17831.71</v>
      </c>
      <c r="E331">
        <v>0.54949999999999999</v>
      </c>
      <c r="F331">
        <v>19527.5</v>
      </c>
      <c r="G331">
        <v>331</v>
      </c>
      <c r="H331">
        <v>-4016</v>
      </c>
      <c r="I331">
        <v>1283</v>
      </c>
      <c r="J331" t="s">
        <v>38</v>
      </c>
      <c r="K331" t="s">
        <v>38</v>
      </c>
      <c r="L331">
        <f t="shared" ref="L331:L394" si="93">-(H331-$H$10)/(1000000)</f>
        <v>4.0359999999999997E-3</v>
      </c>
      <c r="M331">
        <f t="shared" ref="M331:M394" si="94">-(I331-$I$10)/(1000000)</f>
        <v>-2.7700000000000001E-4</v>
      </c>
      <c r="N331" t="e">
        <f t="shared" ref="N331:N394" si="95">-(J331-$J$10)/(1000000)</f>
        <v>#VALUE!</v>
      </c>
      <c r="O331" t="e">
        <f t="shared" si="89"/>
        <v>#VALUE!</v>
      </c>
      <c r="P331">
        <f t="shared" si="90"/>
        <v>1.7307938010173909E-2</v>
      </c>
      <c r="Q331">
        <f t="shared" ref="Q331:Q394" si="96">IF(F340&gt;0,F340/(PI()*($F$4/2)^2)," ")</f>
        <v>17877.974879498281</v>
      </c>
      <c r="R331">
        <f t="shared" ref="R331:R394" si="97">CONVERT(Q331,"psi","MPa")</f>
        <v>123.26429768750153</v>
      </c>
      <c r="S331">
        <f t="shared" si="91"/>
        <v>0.91097710214926197</v>
      </c>
      <c r="T331" t="str">
        <f t="shared" si="85"/>
        <v>-1000</v>
      </c>
      <c r="U331" t="str">
        <f t="shared" si="86"/>
        <v>-1000</v>
      </c>
      <c r="V331" t="str">
        <f t="shared" si="87"/>
        <v>-1000</v>
      </c>
      <c r="W331" t="str">
        <f t="shared" si="88"/>
        <v>-1000</v>
      </c>
      <c r="X331" t="str">
        <f t="shared" si="92"/>
        <v>-1000</v>
      </c>
      <c r="Z331">
        <f t="shared" ref="Z331:Z394" si="98">M331</f>
        <v>-2.7700000000000001E-4</v>
      </c>
      <c r="AK331" s="1"/>
      <c r="AP331" s="1"/>
    </row>
    <row r="332" spans="1:42" x14ac:dyDescent="0.35">
      <c r="A332">
        <v>5.3666700000000001</v>
      </c>
      <c r="B332">
        <v>322.00020000000001</v>
      </c>
      <c r="C332">
        <v>10</v>
      </c>
      <c r="D332">
        <v>17893.07</v>
      </c>
      <c r="E332">
        <v>0.54969999999999997</v>
      </c>
      <c r="F332">
        <v>19594.7</v>
      </c>
      <c r="G332">
        <v>332</v>
      </c>
      <c r="H332">
        <v>-4027</v>
      </c>
      <c r="I332">
        <v>1283</v>
      </c>
      <c r="J332" t="s">
        <v>38</v>
      </c>
      <c r="K332" t="s">
        <v>38</v>
      </c>
      <c r="L332">
        <f t="shared" si="93"/>
        <v>4.0470000000000002E-3</v>
      </c>
      <c r="M332">
        <f t="shared" si="94"/>
        <v>-2.7700000000000001E-4</v>
      </c>
      <c r="N332" t="e">
        <f t="shared" si="95"/>
        <v>#VALUE!</v>
      </c>
      <c r="O332" t="e">
        <f t="shared" si="89"/>
        <v>#VALUE!</v>
      </c>
      <c r="P332">
        <f t="shared" si="90"/>
        <v>1.7307938010173909E-2</v>
      </c>
      <c r="Q332">
        <f t="shared" si="96"/>
        <v>17855.510867421617</v>
      </c>
      <c r="R332">
        <f t="shared" si="97"/>
        <v>123.10941377640212</v>
      </c>
      <c r="S332">
        <f t="shared" si="91"/>
        <v>0.90983244226679882</v>
      </c>
      <c r="T332" t="str">
        <f t="shared" si="85"/>
        <v>-1000</v>
      </c>
      <c r="U332" t="str">
        <f t="shared" si="86"/>
        <v>-1000</v>
      </c>
      <c r="V332" t="str">
        <f t="shared" si="87"/>
        <v>-1000</v>
      </c>
      <c r="W332" t="str">
        <f t="shared" si="88"/>
        <v>-1000</v>
      </c>
      <c r="X332" t="str">
        <f t="shared" si="92"/>
        <v>-1000</v>
      </c>
      <c r="Z332">
        <f t="shared" si="98"/>
        <v>-2.7700000000000001E-4</v>
      </c>
      <c r="AK332" s="1"/>
      <c r="AP332" s="1"/>
    </row>
    <row r="333" spans="1:42" x14ac:dyDescent="0.35">
      <c r="A333">
        <v>5.3833299999999999</v>
      </c>
      <c r="B333">
        <v>322.99979999999999</v>
      </c>
      <c r="C333">
        <v>10</v>
      </c>
      <c r="D333">
        <v>17806.23</v>
      </c>
      <c r="E333">
        <v>0.54969999999999997</v>
      </c>
      <c r="F333">
        <v>19499.599999999999</v>
      </c>
      <c r="G333">
        <v>333</v>
      </c>
      <c r="H333">
        <v>-4009</v>
      </c>
      <c r="I333">
        <v>1280</v>
      </c>
      <c r="J333" t="s">
        <v>38</v>
      </c>
      <c r="K333" t="s">
        <v>38</v>
      </c>
      <c r="L333">
        <f t="shared" si="93"/>
        <v>4.0289999999999996E-3</v>
      </c>
      <c r="M333">
        <f t="shared" si="94"/>
        <v>-2.7399999999999999E-4</v>
      </c>
      <c r="N333" t="e">
        <f t="shared" si="95"/>
        <v>#VALUE!</v>
      </c>
      <c r="O333" t="e">
        <f t="shared" si="89"/>
        <v>#VALUE!</v>
      </c>
      <c r="P333">
        <f t="shared" si="90"/>
        <v>1.7428132024133479E-2</v>
      </c>
      <c r="Q333">
        <f t="shared" si="96"/>
        <v>17898.886500496472</v>
      </c>
      <c r="R333">
        <f t="shared" si="97"/>
        <v>123.40847823889078</v>
      </c>
      <c r="S333">
        <f t="shared" si="91"/>
        <v>0.91204265951952213</v>
      </c>
      <c r="T333" t="str">
        <f t="shared" si="85"/>
        <v>-1000</v>
      </c>
      <c r="U333" t="str">
        <f t="shared" si="86"/>
        <v>-1000</v>
      </c>
      <c r="V333" t="str">
        <f t="shared" si="87"/>
        <v>-1000</v>
      </c>
      <c r="W333" t="str">
        <f t="shared" si="88"/>
        <v>-1000</v>
      </c>
      <c r="X333" t="str">
        <f t="shared" si="92"/>
        <v>-1000</v>
      </c>
      <c r="Z333">
        <f t="shared" si="98"/>
        <v>-2.7399999999999999E-4</v>
      </c>
      <c r="AK333" s="1"/>
      <c r="AP333" s="1"/>
    </row>
    <row r="334" spans="1:42" x14ac:dyDescent="0.35">
      <c r="A334">
        <v>5.4</v>
      </c>
      <c r="B334">
        <v>324</v>
      </c>
      <c r="C334">
        <v>10</v>
      </c>
      <c r="D334">
        <v>17901.47</v>
      </c>
      <c r="E334">
        <v>0.55000000000000004</v>
      </c>
      <c r="F334">
        <v>19603.900000000001</v>
      </c>
      <c r="G334">
        <v>334</v>
      </c>
      <c r="H334">
        <v>-4033</v>
      </c>
      <c r="I334">
        <v>1282</v>
      </c>
      <c r="J334" t="s">
        <v>38</v>
      </c>
      <c r="K334" t="s">
        <v>38</v>
      </c>
      <c r="L334">
        <f t="shared" si="93"/>
        <v>4.0530000000000002E-3</v>
      </c>
      <c r="M334">
        <f t="shared" si="94"/>
        <v>-2.7599999999999999E-4</v>
      </c>
      <c r="N334" t="e">
        <f t="shared" si="95"/>
        <v>#VALUE!</v>
      </c>
      <c r="O334" t="e">
        <f t="shared" si="89"/>
        <v>#VALUE!</v>
      </c>
      <c r="P334">
        <f t="shared" si="90"/>
        <v>1.7428132024133479E-2</v>
      </c>
      <c r="Q334">
        <f t="shared" si="96"/>
        <v>17891.763764959967</v>
      </c>
      <c r="R334">
        <f t="shared" si="97"/>
        <v>123.35936870610315</v>
      </c>
      <c r="S334">
        <f t="shared" si="91"/>
        <v>0.91167971858118013</v>
      </c>
      <c r="T334" t="str">
        <f t="shared" si="85"/>
        <v>-1000</v>
      </c>
      <c r="U334" t="str">
        <f t="shared" si="86"/>
        <v>-1000</v>
      </c>
      <c r="V334" t="str">
        <f t="shared" si="87"/>
        <v>-1000</v>
      </c>
      <c r="W334" t="str">
        <f t="shared" si="88"/>
        <v>-1000</v>
      </c>
      <c r="X334" t="str">
        <f t="shared" si="92"/>
        <v>-1000</v>
      </c>
      <c r="Z334">
        <f t="shared" si="98"/>
        <v>-2.7599999999999999E-4</v>
      </c>
      <c r="AK334" s="1"/>
      <c r="AP334" s="1"/>
    </row>
    <row r="335" spans="1:42" x14ac:dyDescent="0.35">
      <c r="A335">
        <v>5.4166699999999999</v>
      </c>
      <c r="B335">
        <v>325.00020000000001</v>
      </c>
      <c r="C335">
        <v>10</v>
      </c>
      <c r="D335">
        <v>17827.41</v>
      </c>
      <c r="E335">
        <v>0.55000000000000004</v>
      </c>
      <c r="F335">
        <v>19522.8</v>
      </c>
      <c r="G335">
        <v>335</v>
      </c>
      <c r="H335">
        <v>-4018</v>
      </c>
      <c r="I335">
        <v>1279</v>
      </c>
      <c r="J335" t="s">
        <v>38</v>
      </c>
      <c r="K335" t="s">
        <v>38</v>
      </c>
      <c r="L335">
        <f t="shared" si="93"/>
        <v>4.0379999999999999E-3</v>
      </c>
      <c r="M335">
        <f t="shared" si="94"/>
        <v>-2.7300000000000002E-4</v>
      </c>
      <c r="N335" t="e">
        <f t="shared" si="95"/>
        <v>#VALUE!</v>
      </c>
      <c r="O335" t="e">
        <f t="shared" si="89"/>
        <v>#VALUE!</v>
      </c>
      <c r="P335">
        <f t="shared" si="90"/>
        <v>1.7508261366773165E-2</v>
      </c>
      <c r="Q335">
        <f t="shared" si="96"/>
        <v>17857.885112600452</v>
      </c>
      <c r="R335">
        <f t="shared" si="97"/>
        <v>123.12578362066466</v>
      </c>
      <c r="S335">
        <f t="shared" si="91"/>
        <v>0.90995342257957945</v>
      </c>
      <c r="T335" t="str">
        <f t="shared" si="85"/>
        <v>-1000</v>
      </c>
      <c r="U335" t="str">
        <f t="shared" si="86"/>
        <v>-1000</v>
      </c>
      <c r="V335" t="str">
        <f t="shared" si="87"/>
        <v>-1000</v>
      </c>
      <c r="W335" t="str">
        <f t="shared" si="88"/>
        <v>-1000</v>
      </c>
      <c r="X335" t="str">
        <f t="shared" si="92"/>
        <v>-1000</v>
      </c>
      <c r="Z335">
        <f t="shared" si="98"/>
        <v>-2.7300000000000002E-4</v>
      </c>
      <c r="AK335" s="1"/>
      <c r="AP335" s="1"/>
    </row>
    <row r="336" spans="1:42" x14ac:dyDescent="0.35">
      <c r="A336">
        <v>5.4333299999999998</v>
      </c>
      <c r="B336">
        <v>325.99979999999999</v>
      </c>
      <c r="C336">
        <v>10</v>
      </c>
      <c r="D336">
        <v>17887.68</v>
      </c>
      <c r="E336">
        <v>0.55020000000000002</v>
      </c>
      <c r="F336">
        <v>19588.8</v>
      </c>
      <c r="G336">
        <v>336</v>
      </c>
      <c r="H336">
        <v>-4031</v>
      </c>
      <c r="I336">
        <v>1280</v>
      </c>
      <c r="J336" t="s">
        <v>38</v>
      </c>
      <c r="K336" t="s">
        <v>38</v>
      </c>
      <c r="L336">
        <f t="shared" si="93"/>
        <v>4.0509999999999999E-3</v>
      </c>
      <c r="M336">
        <f t="shared" si="94"/>
        <v>-2.7399999999999999E-4</v>
      </c>
      <c r="N336" t="e">
        <f t="shared" si="95"/>
        <v>#VALUE!</v>
      </c>
      <c r="O336" t="e">
        <f t="shared" si="89"/>
        <v>#VALUE!</v>
      </c>
      <c r="P336">
        <f t="shared" si="90"/>
        <v>1.7508261366773165E-2</v>
      </c>
      <c r="Q336">
        <f t="shared" si="96"/>
        <v>17875.78326856397</v>
      </c>
      <c r="R336">
        <f t="shared" si="97"/>
        <v>123.2491870620284</v>
      </c>
      <c r="S336">
        <f t="shared" si="91"/>
        <v>0.91086542801438741</v>
      </c>
      <c r="T336" t="str">
        <f t="shared" si="85"/>
        <v>-1000</v>
      </c>
      <c r="U336" t="str">
        <f t="shared" si="86"/>
        <v>-1000</v>
      </c>
      <c r="V336" t="str">
        <f t="shared" si="87"/>
        <v>-1000</v>
      </c>
      <c r="W336" t="str">
        <f t="shared" si="88"/>
        <v>-1000</v>
      </c>
      <c r="X336" t="str">
        <f t="shared" si="92"/>
        <v>-1000</v>
      </c>
      <c r="Z336">
        <f t="shared" si="98"/>
        <v>-2.7399999999999999E-4</v>
      </c>
      <c r="AK336" s="1"/>
      <c r="AP336" s="1"/>
    </row>
    <row r="337" spans="1:42" x14ac:dyDescent="0.35">
      <c r="A337">
        <v>5.45</v>
      </c>
      <c r="B337">
        <v>327</v>
      </c>
      <c r="C337">
        <v>10</v>
      </c>
      <c r="D337">
        <v>17827.32</v>
      </c>
      <c r="E337">
        <v>0.55020000000000002</v>
      </c>
      <c r="F337">
        <v>19522.7</v>
      </c>
      <c r="G337">
        <v>337</v>
      </c>
      <c r="H337">
        <v>-4019</v>
      </c>
      <c r="I337">
        <v>1278</v>
      </c>
      <c r="J337" t="s">
        <v>38</v>
      </c>
      <c r="K337" t="s">
        <v>38</v>
      </c>
      <c r="L337">
        <f t="shared" si="93"/>
        <v>4.0390000000000001E-3</v>
      </c>
      <c r="M337">
        <f t="shared" si="94"/>
        <v>-2.72E-4</v>
      </c>
      <c r="N337" t="e">
        <f t="shared" si="95"/>
        <v>#VALUE!</v>
      </c>
      <c r="O337" t="e">
        <f t="shared" si="89"/>
        <v>#VALUE!</v>
      </c>
      <c r="P337">
        <f t="shared" si="90"/>
        <v>1.7628455380732693E-2</v>
      </c>
      <c r="Q337">
        <f t="shared" si="96"/>
        <v>17861.263846124177</v>
      </c>
      <c r="R337">
        <f t="shared" si="97"/>
        <v>123.14907916826905</v>
      </c>
      <c r="S337">
        <f t="shared" si="91"/>
        <v>0.91012558687084422</v>
      </c>
      <c r="T337" t="str">
        <f t="shared" si="85"/>
        <v>-1000</v>
      </c>
      <c r="U337" t="str">
        <f t="shared" si="86"/>
        <v>-1000</v>
      </c>
      <c r="V337" t="str">
        <f t="shared" si="87"/>
        <v>-1000</v>
      </c>
      <c r="W337" t="str">
        <f t="shared" si="88"/>
        <v>-1000</v>
      </c>
      <c r="X337" t="str">
        <f t="shared" si="92"/>
        <v>-1000</v>
      </c>
      <c r="Z337">
        <f t="shared" si="98"/>
        <v>-2.72E-4</v>
      </c>
      <c r="AK337" s="1"/>
      <c r="AP337" s="1"/>
    </row>
    <row r="338" spans="1:42" x14ac:dyDescent="0.35">
      <c r="A338">
        <v>5.4666699999999997</v>
      </c>
      <c r="B338">
        <v>328.00020000000001</v>
      </c>
      <c r="C338">
        <v>10</v>
      </c>
      <c r="D338">
        <v>17895.990000000002</v>
      </c>
      <c r="E338">
        <v>0.55049999999999999</v>
      </c>
      <c r="F338">
        <v>19597.900000000001</v>
      </c>
      <c r="G338">
        <v>338</v>
      </c>
      <c r="H338">
        <v>-4039</v>
      </c>
      <c r="I338">
        <v>1278</v>
      </c>
      <c r="J338" t="s">
        <v>38</v>
      </c>
      <c r="K338" t="s">
        <v>38</v>
      </c>
      <c r="L338">
        <f t="shared" si="93"/>
        <v>4.0590000000000001E-3</v>
      </c>
      <c r="M338">
        <f t="shared" si="94"/>
        <v>-2.72E-4</v>
      </c>
      <c r="N338" t="e">
        <f t="shared" si="95"/>
        <v>#VALUE!</v>
      </c>
      <c r="O338" t="e">
        <f t="shared" si="89"/>
        <v>#VALUE!</v>
      </c>
      <c r="P338">
        <f t="shared" si="90"/>
        <v>1.7708584723372379E-2</v>
      </c>
      <c r="Q338">
        <f t="shared" si="96"/>
        <v>17907.19635862239</v>
      </c>
      <c r="R338">
        <f t="shared" si="97"/>
        <v>123.46577269380965</v>
      </c>
      <c r="S338">
        <f t="shared" si="91"/>
        <v>0.91246609061425432</v>
      </c>
      <c r="T338" t="str">
        <f t="shared" si="85"/>
        <v>-1000</v>
      </c>
      <c r="U338" t="str">
        <f t="shared" si="86"/>
        <v>-1000</v>
      </c>
      <c r="V338" t="str">
        <f t="shared" si="87"/>
        <v>-1000</v>
      </c>
      <c r="W338" t="str">
        <f t="shared" si="88"/>
        <v>-1000</v>
      </c>
      <c r="X338" t="str">
        <f t="shared" si="92"/>
        <v>-1000</v>
      </c>
      <c r="Z338">
        <f t="shared" si="98"/>
        <v>-2.72E-4</v>
      </c>
      <c r="AK338" s="1"/>
      <c r="AP338" s="1"/>
    </row>
    <row r="339" spans="1:42" x14ac:dyDescent="0.35">
      <c r="A339">
        <v>5.4833299999999996</v>
      </c>
      <c r="B339">
        <v>328.99979999999999</v>
      </c>
      <c r="C339">
        <v>10</v>
      </c>
      <c r="D339">
        <v>17856.36</v>
      </c>
      <c r="E339">
        <v>0.55049999999999999</v>
      </c>
      <c r="F339">
        <v>19554.5</v>
      </c>
      <c r="G339">
        <v>339</v>
      </c>
      <c r="H339">
        <v>-4034</v>
      </c>
      <c r="I339">
        <v>1276</v>
      </c>
      <c r="J339" t="s">
        <v>38</v>
      </c>
      <c r="K339" t="s">
        <v>38</v>
      </c>
      <c r="L339">
        <f t="shared" si="93"/>
        <v>4.0540000000000003E-3</v>
      </c>
      <c r="M339">
        <f t="shared" si="94"/>
        <v>-2.7E-4</v>
      </c>
      <c r="N339" t="e">
        <f t="shared" si="95"/>
        <v>#VALUE!</v>
      </c>
      <c r="O339" t="e">
        <f t="shared" si="89"/>
        <v>#VALUE!</v>
      </c>
      <c r="P339">
        <f t="shared" si="90"/>
        <v>1.7708584723372379E-2</v>
      </c>
      <c r="Q339">
        <f t="shared" si="96"/>
        <v>17830.581293043859</v>
      </c>
      <c r="R339">
        <f t="shared" si="97"/>
        <v>122.9375304116455</v>
      </c>
      <c r="S339">
        <f t="shared" si="91"/>
        <v>0.90856214898260212</v>
      </c>
      <c r="T339" t="str">
        <f t="shared" si="85"/>
        <v>-1000</v>
      </c>
      <c r="U339" t="str">
        <f t="shared" si="86"/>
        <v>-1000</v>
      </c>
      <c r="V339" t="str">
        <f t="shared" si="87"/>
        <v>-1000</v>
      </c>
      <c r="W339" t="str">
        <f t="shared" si="88"/>
        <v>-1000</v>
      </c>
      <c r="X339" t="str">
        <f t="shared" si="92"/>
        <v>-1000</v>
      </c>
      <c r="Z339">
        <f t="shared" si="98"/>
        <v>-2.7E-4</v>
      </c>
      <c r="AK339" s="1"/>
      <c r="AP339" s="1"/>
    </row>
    <row r="340" spans="1:42" x14ac:dyDescent="0.35">
      <c r="A340">
        <v>5.5</v>
      </c>
      <c r="B340">
        <v>330</v>
      </c>
      <c r="C340">
        <v>10</v>
      </c>
      <c r="D340">
        <v>17877.73</v>
      </c>
      <c r="E340">
        <v>0.55069999999999997</v>
      </c>
      <c r="F340">
        <v>19577.900000000001</v>
      </c>
      <c r="G340">
        <v>340</v>
      </c>
      <c r="H340">
        <v>-4045</v>
      </c>
      <c r="I340">
        <v>1275</v>
      </c>
      <c r="J340" t="s">
        <v>38</v>
      </c>
      <c r="K340" t="s">
        <v>38</v>
      </c>
      <c r="L340">
        <f t="shared" si="93"/>
        <v>4.065E-3</v>
      </c>
      <c r="M340">
        <f t="shared" si="94"/>
        <v>-2.6899999999999998E-4</v>
      </c>
      <c r="N340" t="e">
        <f t="shared" si="95"/>
        <v>#VALUE!</v>
      </c>
      <c r="O340" t="e">
        <f t="shared" si="89"/>
        <v>#VALUE!</v>
      </c>
      <c r="P340">
        <f t="shared" si="90"/>
        <v>1.7828778737331949E-2</v>
      </c>
      <c r="Q340">
        <f t="shared" si="96"/>
        <v>17901.717331286622</v>
      </c>
      <c r="R340">
        <f t="shared" si="97"/>
        <v>123.42799613012689</v>
      </c>
      <c r="S340">
        <f t="shared" si="91"/>
        <v>0.91218690527706836</v>
      </c>
      <c r="T340" t="str">
        <f t="shared" si="85"/>
        <v>-1000</v>
      </c>
      <c r="U340" t="str">
        <f t="shared" si="86"/>
        <v>-1000</v>
      </c>
      <c r="V340" t="str">
        <f t="shared" si="87"/>
        <v>-1000</v>
      </c>
      <c r="W340" t="str">
        <f t="shared" si="88"/>
        <v>-1000</v>
      </c>
      <c r="X340" t="str">
        <f t="shared" si="92"/>
        <v>-1000</v>
      </c>
      <c r="Z340">
        <f t="shared" si="98"/>
        <v>-2.6899999999999998E-4</v>
      </c>
      <c r="AK340" s="1"/>
      <c r="AP340" s="1"/>
    </row>
    <row r="341" spans="1:42" x14ac:dyDescent="0.35">
      <c r="A341">
        <v>5.5166700000000004</v>
      </c>
      <c r="B341">
        <v>331.00020000000001</v>
      </c>
      <c r="C341">
        <v>10</v>
      </c>
      <c r="D341">
        <v>17855.259999999998</v>
      </c>
      <c r="E341">
        <v>0.55069999999999997</v>
      </c>
      <c r="F341">
        <v>19553.3</v>
      </c>
      <c r="G341">
        <v>341</v>
      </c>
      <c r="H341">
        <v>-4041</v>
      </c>
      <c r="I341">
        <v>1275</v>
      </c>
      <c r="J341" t="s">
        <v>38</v>
      </c>
      <c r="K341" t="s">
        <v>38</v>
      </c>
      <c r="L341">
        <f t="shared" si="93"/>
        <v>4.0610000000000004E-3</v>
      </c>
      <c r="M341">
        <f t="shared" si="94"/>
        <v>-2.6899999999999998E-4</v>
      </c>
      <c r="N341" t="e">
        <f t="shared" si="95"/>
        <v>#VALUE!</v>
      </c>
      <c r="O341" t="e">
        <f t="shared" si="89"/>
        <v>#VALUE!</v>
      </c>
      <c r="P341">
        <f t="shared" si="90"/>
        <v>1.7828778737331949E-2</v>
      </c>
      <c r="Q341">
        <f t="shared" si="96"/>
        <v>17846.287838073069</v>
      </c>
      <c r="R341">
        <f t="shared" si="97"/>
        <v>123.04582322753612</v>
      </c>
      <c r="S341">
        <f t="shared" si="91"/>
        <v>0.90936248028253552</v>
      </c>
      <c r="T341" t="str">
        <f t="shared" si="85"/>
        <v>-1000</v>
      </c>
      <c r="U341" t="str">
        <f t="shared" si="86"/>
        <v>-1000</v>
      </c>
      <c r="V341" t="str">
        <f t="shared" si="87"/>
        <v>-1000</v>
      </c>
      <c r="W341" t="str">
        <f t="shared" si="88"/>
        <v>-1000</v>
      </c>
      <c r="X341" t="str">
        <f t="shared" si="92"/>
        <v>-1000</v>
      </c>
      <c r="Z341">
        <f t="shared" si="98"/>
        <v>-2.6899999999999998E-4</v>
      </c>
      <c r="AK341" s="1"/>
      <c r="AP341" s="1"/>
    </row>
    <row r="342" spans="1:42" x14ac:dyDescent="0.35">
      <c r="A342">
        <v>5.5333300000000003</v>
      </c>
      <c r="B342">
        <v>331.99979999999999</v>
      </c>
      <c r="C342">
        <v>10</v>
      </c>
      <c r="D342">
        <v>17898.64</v>
      </c>
      <c r="E342">
        <v>0.55100000000000005</v>
      </c>
      <c r="F342">
        <v>19600.8</v>
      </c>
      <c r="G342">
        <v>342</v>
      </c>
      <c r="H342">
        <v>-4054</v>
      </c>
      <c r="I342">
        <v>1273</v>
      </c>
      <c r="J342" t="s">
        <v>38</v>
      </c>
      <c r="K342" t="s">
        <v>38</v>
      </c>
      <c r="L342">
        <f t="shared" si="93"/>
        <v>4.0740000000000004E-3</v>
      </c>
      <c r="M342">
        <f t="shared" si="94"/>
        <v>-2.6699999999999998E-4</v>
      </c>
      <c r="N342" t="e">
        <f t="shared" si="95"/>
        <v>#VALUE!</v>
      </c>
      <c r="O342" t="e">
        <f t="shared" si="89"/>
        <v>#VALUE!</v>
      </c>
      <c r="P342">
        <f t="shared" si="90"/>
        <v>1.7908908079971635E-2</v>
      </c>
      <c r="Q342">
        <f t="shared" si="96"/>
        <v>17913.131971569477</v>
      </c>
      <c r="R342">
        <f t="shared" si="97"/>
        <v>123.506697304466</v>
      </c>
      <c r="S342">
        <f t="shared" si="91"/>
        <v>0.912768541396206</v>
      </c>
      <c r="T342" t="str">
        <f t="shared" si="85"/>
        <v>-1000</v>
      </c>
      <c r="U342" t="str">
        <f t="shared" si="86"/>
        <v>-1000</v>
      </c>
      <c r="V342" t="str">
        <f t="shared" si="87"/>
        <v>-1000</v>
      </c>
      <c r="W342" t="str">
        <f t="shared" si="88"/>
        <v>-1000</v>
      </c>
      <c r="X342" t="str">
        <f t="shared" si="92"/>
        <v>-1000</v>
      </c>
      <c r="Z342">
        <f t="shared" si="98"/>
        <v>-2.6699999999999998E-4</v>
      </c>
      <c r="AK342" s="1"/>
      <c r="AP342" s="1"/>
    </row>
    <row r="343" spans="1:42" x14ac:dyDescent="0.35">
      <c r="A343">
        <v>5.55</v>
      </c>
      <c r="B343">
        <v>333</v>
      </c>
      <c r="C343">
        <v>10</v>
      </c>
      <c r="D343">
        <v>17891.52</v>
      </c>
      <c r="E343">
        <v>0.55100000000000005</v>
      </c>
      <c r="F343">
        <v>19593</v>
      </c>
      <c r="G343">
        <v>343</v>
      </c>
      <c r="H343">
        <v>-4058</v>
      </c>
      <c r="I343">
        <v>1272</v>
      </c>
      <c r="J343" t="s">
        <v>38</v>
      </c>
      <c r="K343" t="s">
        <v>38</v>
      </c>
      <c r="L343">
        <f t="shared" si="93"/>
        <v>4.078E-3</v>
      </c>
      <c r="M343">
        <f t="shared" si="94"/>
        <v>-2.6600000000000001E-4</v>
      </c>
      <c r="N343" t="e">
        <f t="shared" si="95"/>
        <v>#VALUE!</v>
      </c>
      <c r="O343" t="e">
        <f t="shared" si="89"/>
        <v>#VALUE!</v>
      </c>
      <c r="P343">
        <f t="shared" si="90"/>
        <v>1.7908908079971635E-2</v>
      </c>
      <c r="Q343">
        <f t="shared" si="96"/>
        <v>17818.801384271952</v>
      </c>
      <c r="R343">
        <f t="shared" si="97"/>
        <v>122.85631079972754</v>
      </c>
      <c r="S343">
        <f t="shared" si="91"/>
        <v>0.90796190050765202</v>
      </c>
      <c r="T343" t="str">
        <f t="shared" si="85"/>
        <v>-1000</v>
      </c>
      <c r="U343" t="str">
        <f t="shared" si="86"/>
        <v>-1000</v>
      </c>
      <c r="V343" t="str">
        <f t="shared" si="87"/>
        <v>-1000</v>
      </c>
      <c r="W343" t="str">
        <f t="shared" si="88"/>
        <v>-1000</v>
      </c>
      <c r="X343" t="str">
        <f t="shared" si="92"/>
        <v>-1000</v>
      </c>
      <c r="Z343">
        <f t="shared" si="98"/>
        <v>-2.6600000000000001E-4</v>
      </c>
      <c r="AK343" s="1"/>
      <c r="AP343" s="1"/>
    </row>
    <row r="344" spans="1:42" x14ac:dyDescent="0.35">
      <c r="A344">
        <v>5.5666700000000002</v>
      </c>
      <c r="B344">
        <v>334.00020000000001</v>
      </c>
      <c r="C344">
        <v>10</v>
      </c>
      <c r="D344">
        <v>17857.64</v>
      </c>
      <c r="E344">
        <v>0.55120000000000002</v>
      </c>
      <c r="F344">
        <v>19555.900000000001</v>
      </c>
      <c r="G344">
        <v>344</v>
      </c>
      <c r="H344">
        <v>-4064</v>
      </c>
      <c r="I344">
        <v>1268</v>
      </c>
      <c r="J344" t="s">
        <v>38</v>
      </c>
      <c r="K344" t="s">
        <v>38</v>
      </c>
      <c r="L344">
        <f t="shared" si="93"/>
        <v>4.084E-3</v>
      </c>
      <c r="M344">
        <f t="shared" si="94"/>
        <v>-2.6200000000000003E-4</v>
      </c>
      <c r="N344" t="e">
        <f t="shared" si="95"/>
        <v>#VALUE!</v>
      </c>
      <c r="O344" t="e">
        <f t="shared" si="89"/>
        <v>#VALUE!</v>
      </c>
      <c r="P344">
        <f t="shared" si="90"/>
        <v>1.8029102093931163E-2</v>
      </c>
      <c r="Q344">
        <f t="shared" si="96"/>
        <v>17911.03167775743</v>
      </c>
      <c r="R344">
        <f t="shared" si="97"/>
        <v>123.4922162883876</v>
      </c>
      <c r="S344">
        <f t="shared" si="91"/>
        <v>0.91266152035028458</v>
      </c>
      <c r="T344" t="str">
        <f t="shared" si="85"/>
        <v>-1000</v>
      </c>
      <c r="U344" t="str">
        <f t="shared" si="86"/>
        <v>-1000</v>
      </c>
      <c r="V344" t="str">
        <f t="shared" si="87"/>
        <v>-1000</v>
      </c>
      <c r="W344" t="str">
        <f t="shared" si="88"/>
        <v>-1000</v>
      </c>
      <c r="X344" t="str">
        <f t="shared" si="92"/>
        <v>-1000</v>
      </c>
      <c r="Z344">
        <f t="shared" si="98"/>
        <v>-2.6200000000000003E-4</v>
      </c>
      <c r="AK344" s="1"/>
      <c r="AP344" s="1"/>
    </row>
    <row r="345" spans="1:42" x14ac:dyDescent="0.35">
      <c r="A345">
        <v>5.5833300000000001</v>
      </c>
      <c r="B345">
        <v>334.99979999999999</v>
      </c>
      <c r="C345">
        <v>10</v>
      </c>
      <c r="D345">
        <v>17875.54</v>
      </c>
      <c r="E345">
        <v>0.55120000000000002</v>
      </c>
      <c r="F345">
        <v>19575.5</v>
      </c>
      <c r="G345">
        <v>345</v>
      </c>
      <c r="H345">
        <v>-4071</v>
      </c>
      <c r="I345">
        <v>1269</v>
      </c>
      <c r="J345" t="s">
        <v>38</v>
      </c>
      <c r="K345" t="s">
        <v>38</v>
      </c>
      <c r="L345">
        <f t="shared" si="93"/>
        <v>4.091E-3</v>
      </c>
      <c r="M345">
        <f t="shared" si="94"/>
        <v>-2.63E-4</v>
      </c>
      <c r="N345" t="e">
        <f t="shared" si="95"/>
        <v>#VALUE!</v>
      </c>
      <c r="O345" t="e">
        <f t="shared" si="89"/>
        <v>#VALUE!</v>
      </c>
      <c r="P345">
        <f t="shared" si="90"/>
        <v>1.8029102093931163E-2</v>
      </c>
      <c r="Q345">
        <f t="shared" si="96"/>
        <v>17823.367240385094</v>
      </c>
      <c r="R345">
        <f t="shared" si="97"/>
        <v>122.88779126946318</v>
      </c>
      <c r="S345">
        <f t="shared" si="91"/>
        <v>0.9081945549553071</v>
      </c>
      <c r="T345" t="str">
        <f t="shared" si="85"/>
        <v>-1000</v>
      </c>
      <c r="U345" t="str">
        <f t="shared" si="86"/>
        <v>-1000</v>
      </c>
      <c r="V345" t="str">
        <f t="shared" si="87"/>
        <v>-1000</v>
      </c>
      <c r="W345" t="str">
        <f t="shared" si="88"/>
        <v>-1000</v>
      </c>
      <c r="X345" t="str">
        <f t="shared" si="92"/>
        <v>-1000</v>
      </c>
      <c r="Z345">
        <f t="shared" si="98"/>
        <v>-2.63E-4</v>
      </c>
      <c r="AK345" s="1"/>
      <c r="AP345" s="1"/>
    </row>
    <row r="346" spans="1:42" x14ac:dyDescent="0.35">
      <c r="A346">
        <v>5.6</v>
      </c>
      <c r="B346">
        <v>336</v>
      </c>
      <c r="C346">
        <v>10</v>
      </c>
      <c r="D346">
        <v>17861.02</v>
      </c>
      <c r="E346">
        <v>0.55149999999999999</v>
      </c>
      <c r="F346">
        <v>19559.599999999999</v>
      </c>
      <c r="G346">
        <v>346</v>
      </c>
      <c r="H346">
        <v>-4081</v>
      </c>
      <c r="I346">
        <v>1266</v>
      </c>
      <c r="J346" t="s">
        <v>38</v>
      </c>
      <c r="K346" t="s">
        <v>38</v>
      </c>
      <c r="L346">
        <f t="shared" si="93"/>
        <v>4.1009999999999996E-3</v>
      </c>
      <c r="M346">
        <f t="shared" si="94"/>
        <v>-2.5999999999999998E-4</v>
      </c>
      <c r="N346" t="e">
        <f t="shared" si="95"/>
        <v>#VALUE!</v>
      </c>
      <c r="O346" t="e">
        <f t="shared" si="89"/>
        <v>#VALUE!</v>
      </c>
      <c r="P346">
        <f t="shared" si="90"/>
        <v>1.8109231436570849E-2</v>
      </c>
      <c r="Q346">
        <f t="shared" si="96"/>
        <v>17865.007848136956</v>
      </c>
      <c r="R346">
        <f t="shared" si="97"/>
        <v>123.1748931534523</v>
      </c>
      <c r="S346">
        <f t="shared" si="91"/>
        <v>0.91031636351792156</v>
      </c>
      <c r="T346" t="str">
        <f t="shared" si="85"/>
        <v>-1000</v>
      </c>
      <c r="U346" t="str">
        <f t="shared" si="86"/>
        <v>-1000</v>
      </c>
      <c r="V346" t="str">
        <f t="shared" si="87"/>
        <v>-1000</v>
      </c>
      <c r="W346" t="str">
        <f t="shared" si="88"/>
        <v>-1000</v>
      </c>
      <c r="X346" t="str">
        <f t="shared" si="92"/>
        <v>-1000</v>
      </c>
      <c r="Z346">
        <f t="shared" si="98"/>
        <v>-2.5999999999999998E-4</v>
      </c>
      <c r="AK346" s="1"/>
      <c r="AP346" s="1"/>
    </row>
    <row r="347" spans="1:42" x14ac:dyDescent="0.35">
      <c r="A347">
        <v>5.6166700000000001</v>
      </c>
      <c r="B347">
        <v>337.00020000000001</v>
      </c>
      <c r="C347">
        <v>10</v>
      </c>
      <c r="D347">
        <v>17906.95</v>
      </c>
      <c r="E347">
        <v>0.55169999999999997</v>
      </c>
      <c r="F347">
        <v>19609.900000000001</v>
      </c>
      <c r="G347">
        <v>347</v>
      </c>
      <c r="H347">
        <v>-4116</v>
      </c>
      <c r="I347">
        <v>1265</v>
      </c>
      <c r="J347" t="s">
        <v>38</v>
      </c>
      <c r="K347" t="s">
        <v>38</v>
      </c>
      <c r="L347">
        <f t="shared" si="93"/>
        <v>4.1359999999999999E-3</v>
      </c>
      <c r="M347">
        <f t="shared" si="94"/>
        <v>-2.5900000000000001E-4</v>
      </c>
      <c r="N347" t="e">
        <f t="shared" si="95"/>
        <v>#VALUE!</v>
      </c>
      <c r="O347" t="e">
        <f t="shared" si="89"/>
        <v>#VALUE!</v>
      </c>
      <c r="P347">
        <f t="shared" si="90"/>
        <v>1.8109231436570849E-2</v>
      </c>
      <c r="Q347">
        <f t="shared" si="96"/>
        <v>17785.196683279224</v>
      </c>
      <c r="R347">
        <f t="shared" si="97"/>
        <v>122.62461454247318</v>
      </c>
      <c r="S347">
        <f t="shared" si="91"/>
        <v>0.90624956377291066</v>
      </c>
      <c r="T347" t="str">
        <f t="shared" si="85"/>
        <v>-1000</v>
      </c>
      <c r="U347" t="str">
        <f t="shared" si="86"/>
        <v>-1000</v>
      </c>
      <c r="V347" t="str">
        <f t="shared" si="87"/>
        <v>-1000</v>
      </c>
      <c r="W347" t="str">
        <f t="shared" si="88"/>
        <v>-1000</v>
      </c>
      <c r="X347" t="str">
        <f t="shared" si="92"/>
        <v>-1000</v>
      </c>
      <c r="Z347">
        <f t="shared" si="98"/>
        <v>-2.5900000000000001E-4</v>
      </c>
      <c r="AK347" s="1"/>
      <c r="AP347" s="1"/>
    </row>
    <row r="348" spans="1:42" x14ac:dyDescent="0.35">
      <c r="A348">
        <v>5.6333299999999999</v>
      </c>
      <c r="B348">
        <v>337.99979999999999</v>
      </c>
      <c r="C348">
        <v>10</v>
      </c>
      <c r="D348">
        <v>17830.34</v>
      </c>
      <c r="E348">
        <v>0.55169999999999997</v>
      </c>
      <c r="F348">
        <v>19526</v>
      </c>
      <c r="G348">
        <v>348</v>
      </c>
      <c r="H348">
        <v>-4096</v>
      </c>
      <c r="I348">
        <v>1262</v>
      </c>
      <c r="J348" t="s">
        <v>38</v>
      </c>
      <c r="K348" t="s">
        <v>38</v>
      </c>
      <c r="L348">
        <f t="shared" si="93"/>
        <v>4.1159999999999999E-3</v>
      </c>
      <c r="M348">
        <f t="shared" si="94"/>
        <v>-2.5599999999999999E-4</v>
      </c>
      <c r="N348" t="e">
        <f t="shared" si="95"/>
        <v>#VALUE!</v>
      </c>
      <c r="O348" t="e">
        <f t="shared" si="89"/>
        <v>#VALUE!</v>
      </c>
      <c r="P348">
        <f t="shared" si="90"/>
        <v>1.8229425450530419E-2</v>
      </c>
      <c r="Q348">
        <f t="shared" si="96"/>
        <v>17868.660533027469</v>
      </c>
      <c r="R348">
        <f t="shared" si="97"/>
        <v>123.2000775292408</v>
      </c>
      <c r="S348">
        <f t="shared" si="91"/>
        <v>0.91050248707604553</v>
      </c>
      <c r="T348" t="str">
        <f t="shared" si="85"/>
        <v>-1000</v>
      </c>
      <c r="U348" t="str">
        <f t="shared" si="86"/>
        <v>-1000</v>
      </c>
      <c r="V348" t="str">
        <f t="shared" si="87"/>
        <v>-1000</v>
      </c>
      <c r="W348" t="str">
        <f t="shared" si="88"/>
        <v>-1000</v>
      </c>
      <c r="X348" t="str">
        <f t="shared" si="92"/>
        <v>-1000</v>
      </c>
      <c r="Z348">
        <f t="shared" si="98"/>
        <v>-2.5599999999999999E-4</v>
      </c>
      <c r="AK348" s="1"/>
      <c r="AP348" s="1"/>
    </row>
    <row r="349" spans="1:42" x14ac:dyDescent="0.35">
      <c r="A349">
        <v>5.65</v>
      </c>
      <c r="B349">
        <v>339</v>
      </c>
      <c r="C349">
        <v>10</v>
      </c>
      <c r="D349">
        <v>17901.47</v>
      </c>
      <c r="E349">
        <v>0.55200000000000005</v>
      </c>
      <c r="F349">
        <v>19603.900000000001</v>
      </c>
      <c r="G349">
        <v>349</v>
      </c>
      <c r="H349">
        <v>-4123</v>
      </c>
      <c r="I349">
        <v>1263</v>
      </c>
      <c r="J349" t="s">
        <v>38</v>
      </c>
      <c r="K349" t="s">
        <v>38</v>
      </c>
      <c r="L349">
        <f t="shared" si="93"/>
        <v>4.143E-3</v>
      </c>
      <c r="M349">
        <f t="shared" si="94"/>
        <v>-2.5700000000000001E-4</v>
      </c>
      <c r="N349" t="e">
        <f t="shared" si="95"/>
        <v>#VALUE!</v>
      </c>
      <c r="O349" t="e">
        <f t="shared" si="89"/>
        <v>#VALUE!</v>
      </c>
      <c r="P349">
        <f t="shared" si="90"/>
        <v>1.8229425450530419E-2</v>
      </c>
      <c r="Q349">
        <f t="shared" si="96"/>
        <v>17808.756500823038</v>
      </c>
      <c r="R349">
        <f t="shared" si="97"/>
        <v>122.7870537663091</v>
      </c>
      <c r="S349">
        <f t="shared" si="91"/>
        <v>0.90745006072281076</v>
      </c>
      <c r="T349" t="str">
        <f t="shared" si="85"/>
        <v>-1000</v>
      </c>
      <c r="U349" t="str">
        <f t="shared" si="86"/>
        <v>-1000</v>
      </c>
      <c r="V349" t="str">
        <f t="shared" si="87"/>
        <v>-1000</v>
      </c>
      <c r="W349" t="str">
        <f t="shared" si="88"/>
        <v>-1000</v>
      </c>
      <c r="X349" t="str">
        <f t="shared" si="92"/>
        <v>-1000</v>
      </c>
      <c r="Z349">
        <f t="shared" si="98"/>
        <v>-2.5700000000000001E-4</v>
      </c>
      <c r="AK349" s="1"/>
      <c r="AP349" s="1"/>
    </row>
    <row r="350" spans="1:42" x14ac:dyDescent="0.35">
      <c r="A350">
        <v>5.6666699999999999</v>
      </c>
      <c r="B350">
        <v>340.00020000000001</v>
      </c>
      <c r="C350">
        <v>10</v>
      </c>
      <c r="D350">
        <v>17846.04</v>
      </c>
      <c r="E350">
        <v>0.55200000000000005</v>
      </c>
      <c r="F350">
        <v>19543.2</v>
      </c>
      <c r="G350">
        <v>350</v>
      </c>
      <c r="H350">
        <v>-4116</v>
      </c>
      <c r="I350">
        <v>1260</v>
      </c>
      <c r="J350" t="s">
        <v>38</v>
      </c>
      <c r="K350" t="s">
        <v>38</v>
      </c>
      <c r="L350">
        <f t="shared" si="93"/>
        <v>4.1359999999999999E-3</v>
      </c>
      <c r="M350">
        <f t="shared" si="94"/>
        <v>-2.5399999999999999E-4</v>
      </c>
      <c r="N350" t="e">
        <f t="shared" si="95"/>
        <v>#VALUE!</v>
      </c>
      <c r="O350" t="e">
        <f t="shared" si="89"/>
        <v>#VALUE!</v>
      </c>
      <c r="P350">
        <f t="shared" si="90"/>
        <v>1.8309554793170105E-2</v>
      </c>
      <c r="Q350">
        <f t="shared" si="96"/>
        <v>17837.704028580363</v>
      </c>
      <c r="R350">
        <f t="shared" si="97"/>
        <v>122.98663994443312</v>
      </c>
      <c r="S350">
        <f t="shared" si="91"/>
        <v>0.90892508992094412</v>
      </c>
      <c r="T350" t="str">
        <f t="shared" si="85"/>
        <v>-1000</v>
      </c>
      <c r="U350" t="str">
        <f t="shared" si="86"/>
        <v>-1000</v>
      </c>
      <c r="V350" t="str">
        <f t="shared" si="87"/>
        <v>-1000</v>
      </c>
      <c r="W350" t="str">
        <f t="shared" si="88"/>
        <v>-1000</v>
      </c>
      <c r="X350" t="str">
        <f t="shared" si="92"/>
        <v>-1000</v>
      </c>
      <c r="Z350">
        <f t="shared" si="98"/>
        <v>-2.5399999999999999E-4</v>
      </c>
      <c r="AK350" s="1"/>
      <c r="AP350" s="1"/>
    </row>
    <row r="351" spans="1:42" x14ac:dyDescent="0.35">
      <c r="A351">
        <v>5.6833299999999998</v>
      </c>
      <c r="B351">
        <v>340.99979999999999</v>
      </c>
      <c r="C351">
        <v>10</v>
      </c>
      <c r="D351">
        <v>17912.89</v>
      </c>
      <c r="E351">
        <v>0.55220000000000002</v>
      </c>
      <c r="F351">
        <v>19616.400000000001</v>
      </c>
      <c r="G351">
        <v>351</v>
      </c>
      <c r="H351">
        <v>-4118</v>
      </c>
      <c r="I351">
        <v>1261</v>
      </c>
      <c r="J351" t="s">
        <v>38</v>
      </c>
      <c r="K351" t="s">
        <v>38</v>
      </c>
      <c r="L351">
        <f t="shared" si="93"/>
        <v>4.1380000000000002E-3</v>
      </c>
      <c r="M351">
        <f t="shared" si="94"/>
        <v>-2.5500000000000002E-4</v>
      </c>
      <c r="N351" t="e">
        <f t="shared" si="95"/>
        <v>#VALUE!</v>
      </c>
      <c r="O351" t="e">
        <f t="shared" si="89"/>
        <v>#VALUE!</v>
      </c>
      <c r="P351">
        <f t="shared" si="90"/>
        <v>1.8309554793170105E-2</v>
      </c>
      <c r="Q351">
        <f t="shared" si="96"/>
        <v>17799.168202985438</v>
      </c>
      <c r="R351">
        <f t="shared" si="97"/>
        <v>122.72094477986424</v>
      </c>
      <c r="S351">
        <f t="shared" si="91"/>
        <v>0.9069614863827351</v>
      </c>
      <c r="T351" t="str">
        <f t="shared" si="85"/>
        <v>-1000</v>
      </c>
      <c r="U351" t="str">
        <f t="shared" si="86"/>
        <v>-1000</v>
      </c>
      <c r="V351" t="str">
        <f t="shared" si="87"/>
        <v>-1000</v>
      </c>
      <c r="W351" t="str">
        <f t="shared" si="88"/>
        <v>-1000</v>
      </c>
      <c r="X351" t="str">
        <f t="shared" si="92"/>
        <v>-1000</v>
      </c>
      <c r="Z351">
        <f t="shared" si="98"/>
        <v>-2.5500000000000002E-4</v>
      </c>
      <c r="AK351" s="1"/>
      <c r="AP351" s="1"/>
    </row>
    <row r="352" spans="1:42" x14ac:dyDescent="0.35">
      <c r="A352">
        <v>5.7</v>
      </c>
      <c r="B352">
        <v>342</v>
      </c>
      <c r="C352">
        <v>10</v>
      </c>
      <c r="D352">
        <v>17818.560000000001</v>
      </c>
      <c r="E352">
        <v>0.55220000000000002</v>
      </c>
      <c r="F352">
        <v>19513.099999999999</v>
      </c>
      <c r="G352">
        <v>352</v>
      </c>
      <c r="H352">
        <v>-4107</v>
      </c>
      <c r="I352">
        <v>1257</v>
      </c>
      <c r="J352" t="s">
        <v>38</v>
      </c>
      <c r="K352" t="s">
        <v>38</v>
      </c>
      <c r="L352">
        <f t="shared" si="93"/>
        <v>4.1269999999999996E-3</v>
      </c>
      <c r="M352">
        <f t="shared" si="94"/>
        <v>-2.5099999999999998E-4</v>
      </c>
      <c r="N352" t="e">
        <f t="shared" si="95"/>
        <v>#VALUE!</v>
      </c>
      <c r="O352" t="e">
        <f t="shared" si="89"/>
        <v>#VALUE!</v>
      </c>
      <c r="P352">
        <f t="shared" si="90"/>
        <v>1.8429748807129633E-2</v>
      </c>
      <c r="Q352">
        <f t="shared" si="96"/>
        <v>17837.977979947151</v>
      </c>
      <c r="R352">
        <f t="shared" si="97"/>
        <v>122.98852877261724</v>
      </c>
      <c r="S352">
        <f t="shared" si="91"/>
        <v>0.90893904918780333</v>
      </c>
      <c r="T352" t="str">
        <f t="shared" si="85"/>
        <v>-1000</v>
      </c>
      <c r="U352" t="str">
        <f t="shared" si="86"/>
        <v>-1000</v>
      </c>
      <c r="V352" t="str">
        <f t="shared" si="87"/>
        <v>-1000</v>
      </c>
      <c r="W352" t="str">
        <f t="shared" si="88"/>
        <v>-1000</v>
      </c>
      <c r="X352" t="str">
        <f t="shared" si="92"/>
        <v>-1000</v>
      </c>
      <c r="Z352">
        <f t="shared" si="98"/>
        <v>-2.5099999999999998E-4</v>
      </c>
      <c r="AK352" s="1"/>
      <c r="AP352" s="1"/>
    </row>
    <row r="353" spans="1:42" x14ac:dyDescent="0.35">
      <c r="A353">
        <v>5.7166699999999997</v>
      </c>
      <c r="B353">
        <v>343.00020000000001</v>
      </c>
      <c r="C353">
        <v>10</v>
      </c>
      <c r="D353">
        <v>17910.79</v>
      </c>
      <c r="E353">
        <v>0.55249999999999999</v>
      </c>
      <c r="F353">
        <v>19614.099999999999</v>
      </c>
      <c r="G353">
        <v>353</v>
      </c>
      <c r="H353">
        <v>-4136</v>
      </c>
      <c r="I353">
        <v>1257</v>
      </c>
      <c r="J353" t="s">
        <v>38</v>
      </c>
      <c r="K353" t="s">
        <v>38</v>
      </c>
      <c r="L353">
        <f t="shared" si="93"/>
        <v>4.156E-3</v>
      </c>
      <c r="M353">
        <f t="shared" si="94"/>
        <v>-2.5099999999999998E-4</v>
      </c>
      <c r="N353" t="e">
        <f t="shared" si="95"/>
        <v>#VALUE!</v>
      </c>
      <c r="O353" t="e">
        <f t="shared" si="89"/>
        <v>#VALUE!</v>
      </c>
      <c r="P353">
        <f t="shared" si="90"/>
        <v>1.8429748807129633E-2</v>
      </c>
      <c r="Q353">
        <f t="shared" si="96"/>
        <v>17818.984018516479</v>
      </c>
      <c r="R353">
        <f t="shared" si="97"/>
        <v>122.85757001851697</v>
      </c>
      <c r="S353">
        <f t="shared" si="91"/>
        <v>0.90797120668555831</v>
      </c>
      <c r="T353" t="str">
        <f t="shared" si="85"/>
        <v>-1000</v>
      </c>
      <c r="U353" t="str">
        <f t="shared" si="86"/>
        <v>-1000</v>
      </c>
      <c r="V353" t="str">
        <f t="shared" si="87"/>
        <v>-1000</v>
      </c>
      <c r="W353" t="str">
        <f t="shared" ref="W353:W384" si="99">IFERROR(IF(AND(ROW(W353)&gt;$O$3,ROW(W353)&lt;$O$4),O353,"-1000"),-1000)</f>
        <v>-1000</v>
      </c>
      <c r="X353" t="str">
        <f t="shared" si="92"/>
        <v>-1000</v>
      </c>
      <c r="Z353">
        <f t="shared" si="98"/>
        <v>-2.5099999999999998E-4</v>
      </c>
      <c r="AK353" s="1"/>
      <c r="AP353" s="1"/>
    </row>
    <row r="354" spans="1:42" x14ac:dyDescent="0.35">
      <c r="A354">
        <v>5.7333299999999996</v>
      </c>
      <c r="B354">
        <v>343.99979999999999</v>
      </c>
      <c r="C354">
        <v>10</v>
      </c>
      <c r="D354">
        <v>17823.12</v>
      </c>
      <c r="E354">
        <v>0.55249999999999999</v>
      </c>
      <c r="F354">
        <v>19518.099999999999</v>
      </c>
      <c r="G354">
        <v>354</v>
      </c>
      <c r="H354">
        <v>-4129</v>
      </c>
      <c r="I354">
        <v>1251</v>
      </c>
      <c r="J354" t="s">
        <v>38</v>
      </c>
      <c r="K354" t="s">
        <v>38</v>
      </c>
      <c r="L354">
        <f t="shared" si="93"/>
        <v>4.1489999999999999E-3</v>
      </c>
      <c r="M354">
        <f t="shared" si="94"/>
        <v>-2.4499999999999999E-4</v>
      </c>
      <c r="N354" t="e">
        <f t="shared" si="95"/>
        <v>#VALUE!</v>
      </c>
      <c r="O354" t="e">
        <f t="shared" si="89"/>
        <v>#VALUE!</v>
      </c>
      <c r="P354">
        <f t="shared" si="90"/>
        <v>1.8509878149769319E-2</v>
      </c>
      <c r="Q354">
        <f t="shared" si="96"/>
        <v>17356.188842888361</v>
      </c>
      <c r="R354">
        <f t="shared" si="97"/>
        <v>119.66670960611188</v>
      </c>
      <c r="S354">
        <f t="shared" si="91"/>
        <v>0.88438935187123979</v>
      </c>
      <c r="T354" t="str">
        <f t="shared" si="85"/>
        <v>-1000</v>
      </c>
      <c r="U354" t="str">
        <f t="shared" si="86"/>
        <v>-1000</v>
      </c>
      <c r="V354" t="str">
        <f t="shared" si="87"/>
        <v>-1000</v>
      </c>
      <c r="W354" t="str">
        <f t="shared" si="99"/>
        <v>-1000</v>
      </c>
      <c r="X354" t="str">
        <f t="shared" si="92"/>
        <v>-1000</v>
      </c>
      <c r="Z354">
        <f t="shared" si="98"/>
        <v>-2.4499999999999999E-4</v>
      </c>
      <c r="AK354" s="1"/>
      <c r="AP354" s="1"/>
    </row>
    <row r="355" spans="1:42" x14ac:dyDescent="0.35">
      <c r="A355">
        <v>5.75</v>
      </c>
      <c r="B355">
        <v>345</v>
      </c>
      <c r="C355">
        <v>10</v>
      </c>
      <c r="D355">
        <v>17864.759999999998</v>
      </c>
      <c r="E355">
        <v>0.55269999999999997</v>
      </c>
      <c r="F355">
        <v>19563.7</v>
      </c>
      <c r="G355">
        <v>355</v>
      </c>
      <c r="H355">
        <v>-4154</v>
      </c>
      <c r="I355">
        <v>1249</v>
      </c>
      <c r="J355" t="s">
        <v>38</v>
      </c>
      <c r="K355" t="s">
        <v>38</v>
      </c>
      <c r="L355">
        <f t="shared" si="93"/>
        <v>4.1739999999999998E-3</v>
      </c>
      <c r="M355">
        <f t="shared" si="94"/>
        <v>-2.43E-4</v>
      </c>
      <c r="N355" t="e">
        <f t="shared" si="95"/>
        <v>#VALUE!</v>
      </c>
      <c r="O355" t="e">
        <f t="shared" si="89"/>
        <v>#VALUE!</v>
      </c>
      <c r="P355">
        <f t="shared" si="90"/>
        <v>1.8630072163728889E-2</v>
      </c>
      <c r="Q355">
        <f t="shared" si="96"/>
        <v>17181.681822244056</v>
      </c>
      <c r="R355">
        <f t="shared" si="97"/>
        <v>118.46352605281547</v>
      </c>
      <c r="S355">
        <f t="shared" si="91"/>
        <v>0.87549729888186278</v>
      </c>
      <c r="T355" t="str">
        <f t="shared" si="85"/>
        <v>-1000</v>
      </c>
      <c r="U355" t="str">
        <f t="shared" si="86"/>
        <v>-1000</v>
      </c>
      <c r="V355" t="str">
        <f t="shared" si="87"/>
        <v>-1000</v>
      </c>
      <c r="W355" t="str">
        <f t="shared" si="99"/>
        <v>-1000</v>
      </c>
      <c r="X355" t="str">
        <f t="shared" si="92"/>
        <v>-1000</v>
      </c>
      <c r="Z355">
        <f t="shared" si="98"/>
        <v>-2.43E-4</v>
      </c>
      <c r="AK355" s="1"/>
      <c r="AP355" s="1"/>
    </row>
    <row r="356" spans="1:42" x14ac:dyDescent="0.35">
      <c r="A356">
        <v>5.7666700000000004</v>
      </c>
      <c r="B356">
        <v>346.00020000000001</v>
      </c>
      <c r="C356">
        <v>10</v>
      </c>
      <c r="D356">
        <v>17784.95</v>
      </c>
      <c r="E356">
        <v>0.55269999999999997</v>
      </c>
      <c r="F356">
        <v>19476.3</v>
      </c>
      <c r="G356">
        <v>356</v>
      </c>
      <c r="H356">
        <v>-4134</v>
      </c>
      <c r="I356">
        <v>1245</v>
      </c>
      <c r="J356" t="s">
        <v>38</v>
      </c>
      <c r="K356" t="s">
        <v>38</v>
      </c>
      <c r="L356">
        <f t="shared" si="93"/>
        <v>4.1539999999999997E-3</v>
      </c>
      <c r="M356">
        <f t="shared" si="94"/>
        <v>-2.3900000000000001E-4</v>
      </c>
      <c r="N356" t="e">
        <f t="shared" si="95"/>
        <v>#VALUE!</v>
      </c>
      <c r="O356" t="e">
        <f t="shared" si="89"/>
        <v>#VALUE!</v>
      </c>
      <c r="P356">
        <f t="shared" si="90"/>
        <v>1.8630072163728889E-2</v>
      </c>
      <c r="Q356">
        <f t="shared" si="96"/>
        <v>16958.1375069446</v>
      </c>
      <c r="R356">
        <f t="shared" si="97"/>
        <v>116.92224225455821</v>
      </c>
      <c r="S356">
        <f t="shared" si="91"/>
        <v>0.86410653712467012</v>
      </c>
      <c r="T356" t="str">
        <f t="shared" si="85"/>
        <v>-1000</v>
      </c>
      <c r="U356" t="str">
        <f t="shared" si="86"/>
        <v>-1000</v>
      </c>
      <c r="V356" t="str">
        <f t="shared" si="87"/>
        <v>-1000</v>
      </c>
      <c r="W356" t="str">
        <f t="shared" si="99"/>
        <v>-1000</v>
      </c>
      <c r="X356" t="str">
        <f t="shared" si="92"/>
        <v>-1000</v>
      </c>
      <c r="Z356">
        <f t="shared" si="98"/>
        <v>-2.3900000000000001E-4</v>
      </c>
      <c r="AK356" s="1"/>
      <c r="AP356" s="1"/>
    </row>
    <row r="357" spans="1:42" x14ac:dyDescent="0.35">
      <c r="A357">
        <v>5.7833300000000003</v>
      </c>
      <c r="B357">
        <v>346.99979999999999</v>
      </c>
      <c r="C357">
        <v>10</v>
      </c>
      <c r="D357">
        <v>17868.41</v>
      </c>
      <c r="E357">
        <v>0.55300000000000005</v>
      </c>
      <c r="F357">
        <v>19567.7</v>
      </c>
      <c r="G357">
        <v>357</v>
      </c>
      <c r="H357">
        <v>-4153</v>
      </c>
      <c r="I357">
        <v>1244</v>
      </c>
      <c r="J357" t="s">
        <v>38</v>
      </c>
      <c r="K357" t="s">
        <v>38</v>
      </c>
      <c r="L357">
        <f t="shared" si="93"/>
        <v>4.1729999999999996E-3</v>
      </c>
      <c r="M357">
        <f t="shared" si="94"/>
        <v>-2.3800000000000001E-4</v>
      </c>
      <c r="N357" t="e">
        <f t="shared" si="95"/>
        <v>#VALUE!</v>
      </c>
      <c r="O357" t="e">
        <f t="shared" si="89"/>
        <v>#VALUE!</v>
      </c>
      <c r="P357">
        <f t="shared" si="90"/>
        <v>1.8750266177688418E-2</v>
      </c>
      <c r="Q357">
        <f t="shared" si="96"/>
        <v>16937.225885946409</v>
      </c>
      <c r="R357">
        <f t="shared" si="97"/>
        <v>116.77806170316897</v>
      </c>
      <c r="S357">
        <f t="shared" si="91"/>
        <v>0.86304097975440996</v>
      </c>
      <c r="T357" t="str">
        <f t="shared" si="85"/>
        <v>-1000</v>
      </c>
      <c r="U357" t="str">
        <f t="shared" si="86"/>
        <v>-1000</v>
      </c>
      <c r="V357" t="str">
        <f t="shared" si="87"/>
        <v>-1000</v>
      </c>
      <c r="W357" t="str">
        <f t="shared" si="99"/>
        <v>-1000</v>
      </c>
      <c r="X357" t="str">
        <f t="shared" si="92"/>
        <v>-1000</v>
      </c>
      <c r="Z357">
        <f t="shared" si="98"/>
        <v>-2.3800000000000001E-4</v>
      </c>
      <c r="AK357" s="1"/>
      <c r="AP357" s="1"/>
    </row>
    <row r="358" spans="1:42" x14ac:dyDescent="0.35">
      <c r="A358">
        <v>5.8</v>
      </c>
      <c r="B358">
        <v>348</v>
      </c>
      <c r="C358">
        <v>10</v>
      </c>
      <c r="D358">
        <v>17808.509999999998</v>
      </c>
      <c r="E358">
        <v>0.55300000000000005</v>
      </c>
      <c r="F358">
        <v>19502.099999999999</v>
      </c>
      <c r="G358">
        <v>358</v>
      </c>
      <c r="H358">
        <v>-4152</v>
      </c>
      <c r="I358">
        <v>1242</v>
      </c>
      <c r="J358" t="s">
        <v>38</v>
      </c>
      <c r="K358" t="s">
        <v>38</v>
      </c>
      <c r="L358">
        <f t="shared" si="93"/>
        <v>4.1720000000000004E-3</v>
      </c>
      <c r="M358">
        <f t="shared" si="94"/>
        <v>-2.3599999999999999E-4</v>
      </c>
      <c r="N358" t="e">
        <f t="shared" si="95"/>
        <v>#VALUE!</v>
      </c>
      <c r="O358" t="e">
        <f t="shared" si="89"/>
        <v>#VALUE!</v>
      </c>
      <c r="P358">
        <f t="shared" si="90"/>
        <v>1.8750266177688418E-2</v>
      </c>
      <c r="Q358">
        <f t="shared" si="96"/>
        <v>16790.205319103225</v>
      </c>
      <c r="R358">
        <f t="shared" si="97"/>
        <v>115.76439057768118</v>
      </c>
      <c r="S358">
        <f t="shared" si="91"/>
        <v>0.85554950653991657</v>
      </c>
      <c r="T358" t="str">
        <f t="shared" si="85"/>
        <v>-1000</v>
      </c>
      <c r="U358" t="str">
        <f t="shared" si="86"/>
        <v>-1000</v>
      </c>
      <c r="V358" t="str">
        <f t="shared" si="87"/>
        <v>-1000</v>
      </c>
      <c r="W358" t="str">
        <f t="shared" si="99"/>
        <v>-1000</v>
      </c>
      <c r="X358" t="str">
        <f t="shared" si="92"/>
        <v>-1000</v>
      </c>
      <c r="Z358">
        <f t="shared" si="98"/>
        <v>-2.3599999999999999E-4</v>
      </c>
      <c r="AK358" s="1"/>
      <c r="AP358" s="1"/>
    </row>
    <row r="359" spans="1:42" x14ac:dyDescent="0.35">
      <c r="A359">
        <v>5.8166700000000002</v>
      </c>
      <c r="B359">
        <v>349.00020000000001</v>
      </c>
      <c r="C359">
        <v>10</v>
      </c>
      <c r="D359">
        <v>17837.46</v>
      </c>
      <c r="E359">
        <v>0.55320000000000003</v>
      </c>
      <c r="F359">
        <v>19533.8</v>
      </c>
      <c r="G359">
        <v>359</v>
      </c>
      <c r="H359">
        <v>-4170</v>
      </c>
      <c r="I359">
        <v>1240</v>
      </c>
      <c r="J359" t="s">
        <v>38</v>
      </c>
      <c r="K359" t="s">
        <v>38</v>
      </c>
      <c r="L359">
        <f t="shared" si="93"/>
        <v>4.1900000000000001E-3</v>
      </c>
      <c r="M359">
        <f t="shared" si="94"/>
        <v>-2.34E-4</v>
      </c>
      <c r="N359" t="e">
        <f t="shared" si="95"/>
        <v>#VALUE!</v>
      </c>
      <c r="O359" t="e">
        <f t="shared" si="89"/>
        <v>#VALUE!</v>
      </c>
      <c r="P359">
        <f t="shared" si="90"/>
        <v>1.8830395520328103E-2</v>
      </c>
      <c r="Q359">
        <f t="shared" si="96"/>
        <v>16810.751671612365</v>
      </c>
      <c r="R359">
        <f t="shared" si="97"/>
        <v>115.90605269149157</v>
      </c>
      <c r="S359">
        <f t="shared" si="91"/>
        <v>0.85659645155436437</v>
      </c>
      <c r="T359" t="str">
        <f t="shared" si="85"/>
        <v>-1000</v>
      </c>
      <c r="U359" t="str">
        <f t="shared" si="86"/>
        <v>-1000</v>
      </c>
      <c r="V359" t="str">
        <f t="shared" si="87"/>
        <v>-1000</v>
      </c>
      <c r="W359" t="str">
        <f t="shared" si="99"/>
        <v>-1000</v>
      </c>
      <c r="X359" t="str">
        <f t="shared" si="92"/>
        <v>-1000</v>
      </c>
      <c r="Z359">
        <f t="shared" si="98"/>
        <v>-2.34E-4</v>
      </c>
      <c r="AK359" s="1"/>
      <c r="AP359" s="1"/>
    </row>
    <row r="360" spans="1:42" x14ac:dyDescent="0.35">
      <c r="A360">
        <v>5.8333300000000001</v>
      </c>
      <c r="B360">
        <v>349.99979999999999</v>
      </c>
      <c r="C360">
        <v>10</v>
      </c>
      <c r="D360">
        <v>17798.919999999998</v>
      </c>
      <c r="E360">
        <v>0.55320000000000003</v>
      </c>
      <c r="F360">
        <v>19491.599999999999</v>
      </c>
      <c r="G360">
        <v>360</v>
      </c>
      <c r="H360">
        <v>-4174</v>
      </c>
      <c r="I360">
        <v>1239</v>
      </c>
      <c r="J360" t="s">
        <v>38</v>
      </c>
      <c r="K360" t="s">
        <v>38</v>
      </c>
      <c r="L360">
        <f t="shared" si="93"/>
        <v>4.1939999999999998E-3</v>
      </c>
      <c r="M360">
        <f t="shared" si="94"/>
        <v>-2.33E-4</v>
      </c>
      <c r="N360" t="e">
        <f t="shared" si="95"/>
        <v>#VALUE!</v>
      </c>
      <c r="O360" t="e">
        <f t="shared" si="89"/>
        <v>#VALUE!</v>
      </c>
      <c r="P360">
        <f t="shared" si="90"/>
        <v>1.8830395520328103E-2</v>
      </c>
      <c r="Q360">
        <f t="shared" si="96"/>
        <v>16676.515501885977</v>
      </c>
      <c r="R360">
        <f t="shared" si="97"/>
        <v>114.98052688126357</v>
      </c>
      <c r="S360">
        <f t="shared" si="91"/>
        <v>0.84975641079330522</v>
      </c>
      <c r="T360" t="str">
        <f t="shared" si="85"/>
        <v>-1000</v>
      </c>
      <c r="U360" t="str">
        <f t="shared" si="86"/>
        <v>-1000</v>
      </c>
      <c r="V360" t="str">
        <f t="shared" si="87"/>
        <v>-1000</v>
      </c>
      <c r="W360" t="str">
        <f t="shared" si="99"/>
        <v>-1000</v>
      </c>
      <c r="X360" t="str">
        <f t="shared" si="92"/>
        <v>-1000</v>
      </c>
      <c r="Z360">
        <f t="shared" si="98"/>
        <v>-2.33E-4</v>
      </c>
      <c r="AK360" s="1"/>
      <c r="AP360" s="1"/>
    </row>
    <row r="361" spans="1:42" x14ac:dyDescent="0.35">
      <c r="A361">
        <v>5.85</v>
      </c>
      <c r="B361">
        <v>351</v>
      </c>
      <c r="C361">
        <v>10</v>
      </c>
      <c r="D361">
        <v>17837.73</v>
      </c>
      <c r="E361">
        <v>0.55349999999999999</v>
      </c>
      <c r="F361">
        <v>19534.099999999999</v>
      </c>
      <c r="G361">
        <v>361</v>
      </c>
      <c r="H361">
        <v>-4180</v>
      </c>
      <c r="I361">
        <v>1238</v>
      </c>
      <c r="J361" t="s">
        <v>38</v>
      </c>
      <c r="K361" t="s">
        <v>38</v>
      </c>
      <c r="L361">
        <f t="shared" si="93"/>
        <v>4.1999999999999997E-3</v>
      </c>
      <c r="M361">
        <f t="shared" si="94"/>
        <v>-2.32E-4</v>
      </c>
      <c r="N361" t="e">
        <f t="shared" si="95"/>
        <v>#VALUE!</v>
      </c>
      <c r="O361" t="e">
        <f t="shared" si="89"/>
        <v>#VALUE!</v>
      </c>
      <c r="P361">
        <f t="shared" si="90"/>
        <v>1.8910524862967789E-2</v>
      </c>
      <c r="Q361">
        <f t="shared" si="96"/>
        <v>16705.554346765563</v>
      </c>
      <c r="R361">
        <f t="shared" si="97"/>
        <v>115.18074266878229</v>
      </c>
      <c r="S361">
        <f t="shared" si="91"/>
        <v>0.8512360930803915</v>
      </c>
      <c r="T361" t="str">
        <f t="shared" si="85"/>
        <v>-1000</v>
      </c>
      <c r="U361" t="str">
        <f t="shared" si="86"/>
        <v>-1000</v>
      </c>
      <c r="V361" t="str">
        <f t="shared" si="87"/>
        <v>-1000</v>
      </c>
      <c r="W361" t="str">
        <f t="shared" si="99"/>
        <v>-1000</v>
      </c>
      <c r="X361" t="str">
        <f t="shared" si="92"/>
        <v>-1000</v>
      </c>
      <c r="Z361">
        <f t="shared" si="98"/>
        <v>-2.32E-4</v>
      </c>
      <c r="AK361" s="1"/>
      <c r="AP361" s="1"/>
    </row>
    <row r="362" spans="1:42" x14ac:dyDescent="0.35">
      <c r="A362">
        <v>5.8666700000000001</v>
      </c>
      <c r="B362">
        <v>352.00020000000001</v>
      </c>
      <c r="C362">
        <v>10</v>
      </c>
      <c r="D362">
        <v>17818.740000000002</v>
      </c>
      <c r="E362">
        <v>0.55349999999999999</v>
      </c>
      <c r="F362">
        <v>19513.3</v>
      </c>
      <c r="G362">
        <v>362</v>
      </c>
      <c r="H362">
        <v>-4181</v>
      </c>
      <c r="I362">
        <v>1238</v>
      </c>
      <c r="J362" t="s">
        <v>38</v>
      </c>
      <c r="K362" t="s">
        <v>38</v>
      </c>
      <c r="L362">
        <f t="shared" si="93"/>
        <v>4.2009999999999999E-3</v>
      </c>
      <c r="M362">
        <f t="shared" si="94"/>
        <v>-2.32E-4</v>
      </c>
      <c r="N362" t="e">
        <f t="shared" si="95"/>
        <v>#VALUE!</v>
      </c>
      <c r="O362" t="e">
        <f t="shared" si="89"/>
        <v>#VALUE!</v>
      </c>
      <c r="P362">
        <f t="shared" si="90"/>
        <v>1.8910524862967789E-2</v>
      </c>
      <c r="Q362">
        <f t="shared" si="96"/>
        <v>16593.964823360362</v>
      </c>
      <c r="R362">
        <f t="shared" si="97"/>
        <v>114.4113599884431</v>
      </c>
      <c r="S362">
        <f t="shared" si="91"/>
        <v>0.84555001837970145</v>
      </c>
      <c r="T362" t="str">
        <f t="shared" si="85"/>
        <v>-1000</v>
      </c>
      <c r="U362" t="str">
        <f t="shared" si="86"/>
        <v>-1000</v>
      </c>
      <c r="V362" t="str">
        <f t="shared" si="87"/>
        <v>-1000</v>
      </c>
      <c r="W362" t="str">
        <f t="shared" si="99"/>
        <v>-1000</v>
      </c>
      <c r="X362" t="str">
        <f t="shared" si="92"/>
        <v>-1000</v>
      </c>
      <c r="Z362">
        <f t="shared" si="98"/>
        <v>-2.32E-4</v>
      </c>
      <c r="AK362" s="1"/>
      <c r="AP362" s="1"/>
    </row>
    <row r="363" spans="1:42" x14ac:dyDescent="0.35">
      <c r="A363">
        <v>5.8833299999999999</v>
      </c>
      <c r="B363">
        <v>352.99979999999999</v>
      </c>
      <c r="C363">
        <v>10</v>
      </c>
      <c r="D363">
        <v>17355.95</v>
      </c>
      <c r="E363">
        <v>0.55369999999999997</v>
      </c>
      <c r="F363">
        <v>19006.5</v>
      </c>
      <c r="G363">
        <v>363</v>
      </c>
      <c r="H363">
        <v>-4120</v>
      </c>
      <c r="I363">
        <v>1240</v>
      </c>
      <c r="J363" t="s">
        <v>38</v>
      </c>
      <c r="K363" t="s">
        <v>38</v>
      </c>
      <c r="L363">
        <f t="shared" si="93"/>
        <v>4.1399999999999996E-3</v>
      </c>
      <c r="M363">
        <f t="shared" si="94"/>
        <v>-2.34E-4</v>
      </c>
      <c r="N363" t="e">
        <f t="shared" si="95"/>
        <v>#VALUE!</v>
      </c>
      <c r="O363" t="e">
        <f t="shared" si="89"/>
        <v>#VALUE!</v>
      </c>
      <c r="P363">
        <f t="shared" si="90"/>
        <v>1.9030718876927359E-2</v>
      </c>
      <c r="Q363">
        <f t="shared" si="96"/>
        <v>16644.645826216241</v>
      </c>
      <c r="R363">
        <f t="shared" si="97"/>
        <v>114.76079320250875</v>
      </c>
      <c r="S363">
        <f t="shared" si="91"/>
        <v>0.8481324827486727</v>
      </c>
      <c r="T363" t="str">
        <f t="shared" si="85"/>
        <v>-1000</v>
      </c>
      <c r="U363" t="str">
        <f t="shared" si="86"/>
        <v>-1000</v>
      </c>
      <c r="V363" t="str">
        <f t="shared" si="87"/>
        <v>-1000</v>
      </c>
      <c r="W363" t="str">
        <f t="shared" si="99"/>
        <v>-1000</v>
      </c>
      <c r="X363" t="str">
        <f t="shared" si="92"/>
        <v>-1000</v>
      </c>
      <c r="Z363">
        <f t="shared" si="98"/>
        <v>-2.34E-4</v>
      </c>
      <c r="AK363" s="1"/>
      <c r="AP363" s="1"/>
    </row>
    <row r="364" spans="1:42" x14ac:dyDescent="0.35">
      <c r="A364">
        <v>5.9</v>
      </c>
      <c r="B364">
        <v>354</v>
      </c>
      <c r="C364">
        <v>10</v>
      </c>
      <c r="D364">
        <v>17181.45</v>
      </c>
      <c r="E364">
        <v>0.55400000000000005</v>
      </c>
      <c r="F364">
        <v>18815.400000000001</v>
      </c>
      <c r="G364">
        <v>364</v>
      </c>
      <c r="H364">
        <v>-4087</v>
      </c>
      <c r="I364">
        <v>1235</v>
      </c>
      <c r="J364" t="s">
        <v>38</v>
      </c>
      <c r="K364" t="s">
        <v>38</v>
      </c>
      <c r="L364">
        <f t="shared" si="93"/>
        <v>4.1070000000000004E-3</v>
      </c>
      <c r="M364">
        <f t="shared" si="94"/>
        <v>-2.2900000000000001E-4</v>
      </c>
      <c r="N364" t="e">
        <f t="shared" si="95"/>
        <v>#VALUE!</v>
      </c>
      <c r="O364" t="e">
        <f t="shared" si="89"/>
        <v>#VALUE!</v>
      </c>
      <c r="P364">
        <f t="shared" si="90"/>
        <v>1.9030718876927359E-2</v>
      </c>
      <c r="Q364">
        <f t="shared" si="96"/>
        <v>16553.328703953393</v>
      </c>
      <c r="R364">
        <f t="shared" si="97"/>
        <v>114.13118380779584</v>
      </c>
      <c r="S364">
        <f t="shared" si="91"/>
        <v>0.84347939379557124</v>
      </c>
      <c r="T364" t="str">
        <f t="shared" si="85"/>
        <v>-1000</v>
      </c>
      <c r="U364" t="str">
        <f t="shared" si="86"/>
        <v>-1000</v>
      </c>
      <c r="V364" t="str">
        <f t="shared" si="87"/>
        <v>-1000</v>
      </c>
      <c r="W364" t="str">
        <f t="shared" si="99"/>
        <v>-1000</v>
      </c>
      <c r="X364" t="str">
        <f t="shared" si="92"/>
        <v>-1000</v>
      </c>
      <c r="Z364">
        <f t="shared" si="98"/>
        <v>-2.2900000000000001E-4</v>
      </c>
      <c r="AK364" s="1"/>
      <c r="AP364" s="1"/>
    </row>
    <row r="365" spans="1:42" x14ac:dyDescent="0.35">
      <c r="A365">
        <v>5.9166699999999999</v>
      </c>
      <c r="B365">
        <v>355.00020000000001</v>
      </c>
      <c r="C365">
        <v>10</v>
      </c>
      <c r="D365">
        <v>16957.900000000001</v>
      </c>
      <c r="E365">
        <v>0.55400000000000005</v>
      </c>
      <c r="F365">
        <v>18570.599999999999</v>
      </c>
      <c r="G365">
        <v>365</v>
      </c>
      <c r="H365">
        <v>-4022</v>
      </c>
      <c r="I365">
        <v>1226</v>
      </c>
      <c r="J365" t="s">
        <v>38</v>
      </c>
      <c r="K365" t="s">
        <v>38</v>
      </c>
      <c r="L365">
        <f t="shared" si="93"/>
        <v>4.0419999999999996E-3</v>
      </c>
      <c r="M365">
        <f t="shared" si="94"/>
        <v>-2.2000000000000001E-4</v>
      </c>
      <c r="N365" t="e">
        <f t="shared" si="95"/>
        <v>#VALUE!</v>
      </c>
      <c r="O365" t="e">
        <f t="shared" si="89"/>
        <v>#VALUE!</v>
      </c>
      <c r="P365">
        <f t="shared" si="90"/>
        <v>1.9110848219567045E-2</v>
      </c>
      <c r="Q365">
        <f t="shared" si="96"/>
        <v>16562.09514769063</v>
      </c>
      <c r="R365">
        <f t="shared" si="97"/>
        <v>114.19162630968829</v>
      </c>
      <c r="S365">
        <f t="shared" si="91"/>
        <v>0.84392609033506916</v>
      </c>
      <c r="T365" t="str">
        <f t="shared" si="85"/>
        <v>-1000</v>
      </c>
      <c r="U365" t="str">
        <f t="shared" si="86"/>
        <v>-1000</v>
      </c>
      <c r="V365" t="str">
        <f t="shared" si="87"/>
        <v>-1000</v>
      </c>
      <c r="W365" t="str">
        <f t="shared" si="99"/>
        <v>-1000</v>
      </c>
      <c r="X365" t="str">
        <f t="shared" si="92"/>
        <v>-1000</v>
      </c>
      <c r="Z365">
        <f t="shared" si="98"/>
        <v>-2.2000000000000001E-4</v>
      </c>
      <c r="AK365" s="1"/>
      <c r="AP365" s="1"/>
    </row>
    <row r="366" spans="1:42" x14ac:dyDescent="0.35">
      <c r="A366">
        <v>5.9333299999999998</v>
      </c>
      <c r="B366">
        <v>355.99979999999999</v>
      </c>
      <c r="C366">
        <v>10</v>
      </c>
      <c r="D366">
        <v>16936.990000000002</v>
      </c>
      <c r="E366">
        <v>0.55430000000000001</v>
      </c>
      <c r="F366">
        <v>18547.7</v>
      </c>
      <c r="G366">
        <v>366</v>
      </c>
      <c r="H366">
        <v>-3998</v>
      </c>
      <c r="I366">
        <v>1225</v>
      </c>
      <c r="J366" t="s">
        <v>38</v>
      </c>
      <c r="K366" t="s">
        <v>38</v>
      </c>
      <c r="L366">
        <f t="shared" si="93"/>
        <v>4.0179999999999999E-3</v>
      </c>
      <c r="M366">
        <f t="shared" si="94"/>
        <v>-2.1900000000000001E-4</v>
      </c>
      <c r="N366" t="e">
        <f t="shared" si="95"/>
        <v>#VALUE!</v>
      </c>
      <c r="O366" t="e">
        <f t="shared" si="89"/>
        <v>#VALUE!</v>
      </c>
      <c r="P366">
        <f t="shared" si="90"/>
        <v>1.9110848219567045E-2</v>
      </c>
      <c r="Q366">
        <f t="shared" si="96"/>
        <v>16481.005543121217</v>
      </c>
      <c r="R366">
        <f t="shared" si="97"/>
        <v>113.6325331671832</v>
      </c>
      <c r="S366">
        <f t="shared" si="91"/>
        <v>0.8397941473447148</v>
      </c>
      <c r="T366" t="str">
        <f t="shared" si="85"/>
        <v>-1000</v>
      </c>
      <c r="U366" t="str">
        <f t="shared" si="86"/>
        <v>-1000</v>
      </c>
      <c r="V366" t="str">
        <f t="shared" si="87"/>
        <v>-1000</v>
      </c>
      <c r="W366" t="str">
        <f t="shared" si="99"/>
        <v>-1000</v>
      </c>
      <c r="X366" t="str">
        <f t="shared" si="92"/>
        <v>-1000</v>
      </c>
      <c r="Z366">
        <f t="shared" si="98"/>
        <v>-2.1900000000000001E-4</v>
      </c>
      <c r="AK366" s="1"/>
      <c r="AP366" s="1"/>
    </row>
    <row r="367" spans="1:42" x14ac:dyDescent="0.35">
      <c r="A367">
        <v>5.95</v>
      </c>
      <c r="B367">
        <v>357</v>
      </c>
      <c r="C367">
        <v>10</v>
      </c>
      <c r="D367">
        <v>16789.97</v>
      </c>
      <c r="E367">
        <v>0.55430000000000001</v>
      </c>
      <c r="F367">
        <v>18386.7</v>
      </c>
      <c r="G367">
        <v>367</v>
      </c>
      <c r="H367">
        <v>-3962</v>
      </c>
      <c r="I367">
        <v>1220</v>
      </c>
      <c r="J367" t="s">
        <v>38</v>
      </c>
      <c r="K367" t="s">
        <v>38</v>
      </c>
      <c r="L367">
        <f t="shared" si="93"/>
        <v>3.9820000000000003E-3</v>
      </c>
      <c r="M367">
        <f t="shared" si="94"/>
        <v>-2.14E-4</v>
      </c>
      <c r="N367" t="e">
        <f t="shared" si="95"/>
        <v>#VALUE!</v>
      </c>
      <c r="O367" t="e">
        <f t="shared" si="89"/>
        <v>#VALUE!</v>
      </c>
      <c r="P367">
        <f t="shared" si="90"/>
        <v>1.9231042233526573E-2</v>
      </c>
      <c r="Q367">
        <f t="shared" si="96"/>
        <v>16488.310912902245</v>
      </c>
      <c r="R367">
        <f t="shared" si="97"/>
        <v>113.68290191876024</v>
      </c>
      <c r="S367">
        <f t="shared" si="91"/>
        <v>0.84016639446096297</v>
      </c>
      <c r="T367" t="str">
        <f t="shared" si="85"/>
        <v>-1000</v>
      </c>
      <c r="U367" t="str">
        <f t="shared" si="86"/>
        <v>-1000</v>
      </c>
      <c r="V367" t="str">
        <f t="shared" si="87"/>
        <v>-1000</v>
      </c>
      <c r="W367" t="str">
        <f t="shared" si="99"/>
        <v>-1000</v>
      </c>
      <c r="X367" t="str">
        <f t="shared" si="92"/>
        <v>-1000</v>
      </c>
      <c r="Z367">
        <f t="shared" si="98"/>
        <v>-2.14E-4</v>
      </c>
      <c r="AK367" s="1"/>
      <c r="AP367" s="1"/>
    </row>
    <row r="368" spans="1:42" x14ac:dyDescent="0.35">
      <c r="A368">
        <v>5.9666699999999997</v>
      </c>
      <c r="B368">
        <v>358.00020000000001</v>
      </c>
      <c r="C368">
        <v>10</v>
      </c>
      <c r="D368">
        <v>16810.52</v>
      </c>
      <c r="E368">
        <v>0.55449999999999999</v>
      </c>
      <c r="F368">
        <v>18409.2</v>
      </c>
      <c r="G368">
        <v>368</v>
      </c>
      <c r="H368">
        <v>-3936</v>
      </c>
      <c r="I368">
        <v>1221</v>
      </c>
      <c r="J368" t="s">
        <v>38</v>
      </c>
      <c r="K368" t="s">
        <v>38</v>
      </c>
      <c r="L368">
        <f t="shared" si="93"/>
        <v>3.9560000000000003E-3</v>
      </c>
      <c r="M368">
        <f t="shared" si="94"/>
        <v>-2.1499999999999999E-4</v>
      </c>
      <c r="N368" t="e">
        <f t="shared" si="95"/>
        <v>#VALUE!</v>
      </c>
      <c r="O368" t="e">
        <f t="shared" si="89"/>
        <v>#VALUE!</v>
      </c>
      <c r="P368">
        <f t="shared" si="90"/>
        <v>1.9231042233526573E-2</v>
      </c>
      <c r="Q368">
        <f t="shared" si="96"/>
        <v>16430.781125876649</v>
      </c>
      <c r="R368">
        <f t="shared" si="97"/>
        <v>113.28624800009109</v>
      </c>
      <c r="S368">
        <f t="shared" si="91"/>
        <v>0.83723494842050894</v>
      </c>
      <c r="T368" t="str">
        <f t="shared" si="85"/>
        <v>-1000</v>
      </c>
      <c r="U368" t="str">
        <f t="shared" si="86"/>
        <v>-1000</v>
      </c>
      <c r="V368" t="str">
        <f t="shared" si="87"/>
        <v>-1000</v>
      </c>
      <c r="W368" t="str">
        <f t="shared" si="99"/>
        <v>-1000</v>
      </c>
      <c r="X368" t="str">
        <f t="shared" si="92"/>
        <v>-1000</v>
      </c>
      <c r="Z368">
        <f t="shared" si="98"/>
        <v>-2.1499999999999999E-4</v>
      </c>
      <c r="AK368" s="1"/>
      <c r="AP368" s="1"/>
    </row>
    <row r="369" spans="1:42" x14ac:dyDescent="0.35">
      <c r="A369">
        <v>5.9833299999999996</v>
      </c>
      <c r="B369">
        <v>358.99979999999999</v>
      </c>
      <c r="C369">
        <v>10</v>
      </c>
      <c r="D369">
        <v>16676.29</v>
      </c>
      <c r="E369">
        <v>0.55449999999999999</v>
      </c>
      <c r="F369">
        <v>18262.2</v>
      </c>
      <c r="G369">
        <v>369</v>
      </c>
      <c r="H369">
        <v>-3903</v>
      </c>
      <c r="I369">
        <v>1217</v>
      </c>
      <c r="J369" t="s">
        <v>38</v>
      </c>
      <c r="K369" t="s">
        <v>38</v>
      </c>
      <c r="L369">
        <f t="shared" si="93"/>
        <v>3.9230000000000003E-3</v>
      </c>
      <c r="M369">
        <f t="shared" si="94"/>
        <v>-2.1100000000000001E-4</v>
      </c>
      <c r="N369" t="e">
        <f t="shared" si="95"/>
        <v>#VALUE!</v>
      </c>
      <c r="O369" t="e">
        <f t="shared" si="89"/>
        <v>#VALUE!</v>
      </c>
      <c r="P369">
        <f t="shared" si="90"/>
        <v>1.9311171576166259E-2</v>
      </c>
      <c r="Q369">
        <f t="shared" si="96"/>
        <v>16385.396516112018</v>
      </c>
      <c r="R369">
        <f t="shared" si="97"/>
        <v>112.97333213091879</v>
      </c>
      <c r="S369">
        <f t="shared" si="91"/>
        <v>0.8349223632108177</v>
      </c>
      <c r="T369" t="str">
        <f t="shared" si="85"/>
        <v>-1000</v>
      </c>
      <c r="U369" t="str">
        <f t="shared" si="86"/>
        <v>-1000</v>
      </c>
      <c r="V369" t="str">
        <f t="shared" si="87"/>
        <v>-1000</v>
      </c>
      <c r="W369" t="str">
        <f t="shared" si="99"/>
        <v>-1000</v>
      </c>
      <c r="X369" t="str">
        <f t="shared" si="92"/>
        <v>-1000</v>
      </c>
      <c r="Z369">
        <f t="shared" si="98"/>
        <v>-2.1100000000000001E-4</v>
      </c>
      <c r="AK369" s="1"/>
      <c r="AP369" s="1"/>
    </row>
    <row r="370" spans="1:42" x14ac:dyDescent="0.35">
      <c r="A370">
        <v>6</v>
      </c>
      <c r="B370">
        <v>360</v>
      </c>
      <c r="C370">
        <v>10</v>
      </c>
      <c r="D370">
        <v>16705.32</v>
      </c>
      <c r="E370">
        <v>0.55469999999999997</v>
      </c>
      <c r="F370">
        <v>18294</v>
      </c>
      <c r="G370">
        <v>370</v>
      </c>
      <c r="H370">
        <v>-3903</v>
      </c>
      <c r="I370">
        <v>1218</v>
      </c>
      <c r="J370" t="s">
        <v>38</v>
      </c>
      <c r="K370" t="s">
        <v>38</v>
      </c>
      <c r="L370">
        <f t="shared" si="93"/>
        <v>3.9230000000000003E-3</v>
      </c>
      <c r="M370">
        <f t="shared" si="94"/>
        <v>-2.12E-4</v>
      </c>
      <c r="N370" t="e">
        <f t="shared" si="95"/>
        <v>#VALUE!</v>
      </c>
      <c r="O370" t="e">
        <f t="shared" si="89"/>
        <v>#VALUE!</v>
      </c>
      <c r="P370">
        <f t="shared" si="90"/>
        <v>1.9311171576166259E-2</v>
      </c>
      <c r="Q370">
        <f t="shared" si="96"/>
        <v>16360.558258856521</v>
      </c>
      <c r="R370">
        <f t="shared" si="97"/>
        <v>112.80207837555686</v>
      </c>
      <c r="S370">
        <f t="shared" si="91"/>
        <v>0.83365672301557403</v>
      </c>
      <c r="T370" t="str">
        <f t="shared" si="85"/>
        <v>-1000</v>
      </c>
      <c r="U370" t="str">
        <f t="shared" si="86"/>
        <v>-1000</v>
      </c>
      <c r="V370" t="str">
        <f t="shared" si="87"/>
        <v>-1000</v>
      </c>
      <c r="W370" t="str">
        <f t="shared" si="99"/>
        <v>-1000</v>
      </c>
      <c r="X370" t="str">
        <f t="shared" si="92"/>
        <v>-1000</v>
      </c>
      <c r="Z370">
        <f t="shared" si="98"/>
        <v>-2.12E-4</v>
      </c>
      <c r="AK370" s="1"/>
      <c r="AP370" s="1"/>
    </row>
    <row r="371" spans="1:42" x14ac:dyDescent="0.35">
      <c r="A371">
        <v>6.0166700000000004</v>
      </c>
      <c r="B371">
        <v>361.00020000000001</v>
      </c>
      <c r="C371">
        <v>10</v>
      </c>
      <c r="D371">
        <v>16593.740000000002</v>
      </c>
      <c r="E371">
        <v>0.55469999999999997</v>
      </c>
      <c r="F371">
        <v>18171.8</v>
      </c>
      <c r="G371">
        <v>371</v>
      </c>
      <c r="H371">
        <v>-3877</v>
      </c>
      <c r="I371">
        <v>1215</v>
      </c>
      <c r="J371" t="s">
        <v>38</v>
      </c>
      <c r="K371" t="s">
        <v>38</v>
      </c>
      <c r="L371">
        <f t="shared" si="93"/>
        <v>3.8969999999999999E-3</v>
      </c>
      <c r="M371">
        <f t="shared" si="94"/>
        <v>-2.0900000000000001E-4</v>
      </c>
      <c r="N371" t="e">
        <f t="shared" si="95"/>
        <v>#VALUE!</v>
      </c>
      <c r="O371" t="e">
        <f t="shared" si="89"/>
        <v>#VALUE!</v>
      </c>
      <c r="P371">
        <f t="shared" si="90"/>
        <v>1.9431365590125829E-2</v>
      </c>
      <c r="Q371">
        <f t="shared" si="96"/>
        <v>16345.49093368315</v>
      </c>
      <c r="R371">
        <f t="shared" si="97"/>
        <v>112.69819282542923</v>
      </c>
      <c r="S371">
        <f t="shared" si="91"/>
        <v>0.83288896333831219</v>
      </c>
      <c r="T371" t="str">
        <f t="shared" si="85"/>
        <v>-1000</v>
      </c>
      <c r="U371" t="str">
        <f t="shared" si="86"/>
        <v>-1000</v>
      </c>
      <c r="V371" t="str">
        <f t="shared" si="87"/>
        <v>-1000</v>
      </c>
      <c r="W371" t="str">
        <f t="shared" si="99"/>
        <v>-1000</v>
      </c>
      <c r="X371" t="str">
        <f t="shared" si="92"/>
        <v>-1000</v>
      </c>
      <c r="Z371">
        <f t="shared" si="98"/>
        <v>-2.0900000000000001E-4</v>
      </c>
      <c r="AK371" s="1"/>
      <c r="AP371" s="1"/>
    </row>
    <row r="372" spans="1:42" x14ac:dyDescent="0.35">
      <c r="A372">
        <v>6.0333300000000003</v>
      </c>
      <c r="B372">
        <v>361.99979999999999</v>
      </c>
      <c r="C372">
        <v>10</v>
      </c>
      <c r="D372">
        <v>16644.419999999998</v>
      </c>
      <c r="E372">
        <v>0.55500000000000005</v>
      </c>
      <c r="F372">
        <v>18227.3</v>
      </c>
      <c r="G372">
        <v>372</v>
      </c>
      <c r="H372">
        <v>-3873</v>
      </c>
      <c r="I372">
        <v>1216</v>
      </c>
      <c r="J372" t="s">
        <v>38</v>
      </c>
      <c r="K372" t="s">
        <v>38</v>
      </c>
      <c r="L372">
        <f t="shared" si="93"/>
        <v>3.8930000000000002E-3</v>
      </c>
      <c r="M372">
        <f t="shared" si="94"/>
        <v>-2.1000000000000001E-4</v>
      </c>
      <c r="N372" t="e">
        <f t="shared" si="95"/>
        <v>#VALUE!</v>
      </c>
      <c r="O372" t="e">
        <f t="shared" si="89"/>
        <v>#VALUE!</v>
      </c>
      <c r="P372">
        <f t="shared" si="90"/>
        <v>1.9431365590125829E-2</v>
      </c>
      <c r="Q372">
        <f t="shared" si="96"/>
        <v>16349.143618573664</v>
      </c>
      <c r="R372">
        <f t="shared" si="97"/>
        <v>112.72337720121774</v>
      </c>
      <c r="S372">
        <f t="shared" si="91"/>
        <v>0.83307508689643628</v>
      </c>
      <c r="T372" t="str">
        <f t="shared" si="85"/>
        <v>-1000</v>
      </c>
      <c r="U372" t="str">
        <f t="shared" si="86"/>
        <v>-1000</v>
      </c>
      <c r="V372" t="str">
        <f t="shared" si="87"/>
        <v>-1000</v>
      </c>
      <c r="W372" t="str">
        <f t="shared" si="99"/>
        <v>-1000</v>
      </c>
      <c r="X372" t="str">
        <f t="shared" si="92"/>
        <v>-1000</v>
      </c>
      <c r="Z372">
        <f t="shared" si="98"/>
        <v>-2.1000000000000001E-4</v>
      </c>
      <c r="AK372" s="1"/>
      <c r="AP372" s="1"/>
    </row>
    <row r="373" spans="1:42" x14ac:dyDescent="0.35">
      <c r="A373">
        <v>6.05</v>
      </c>
      <c r="B373">
        <v>363</v>
      </c>
      <c r="C373">
        <v>10</v>
      </c>
      <c r="D373">
        <v>16553.099999999999</v>
      </c>
      <c r="E373">
        <v>0.55500000000000005</v>
      </c>
      <c r="F373">
        <v>18127.3</v>
      </c>
      <c r="G373">
        <v>373</v>
      </c>
      <c r="H373">
        <v>-3859</v>
      </c>
      <c r="I373">
        <v>1213</v>
      </c>
      <c r="J373" t="s">
        <v>38</v>
      </c>
      <c r="K373" t="s">
        <v>38</v>
      </c>
      <c r="L373">
        <f t="shared" si="93"/>
        <v>3.8790000000000001E-3</v>
      </c>
      <c r="M373">
        <f t="shared" si="94"/>
        <v>-2.0699999999999999E-4</v>
      </c>
      <c r="N373" t="e">
        <f t="shared" si="95"/>
        <v>#VALUE!</v>
      </c>
      <c r="O373" t="e">
        <f t="shared" si="89"/>
        <v>#VALUE!</v>
      </c>
      <c r="P373">
        <f t="shared" si="90"/>
        <v>1.9511494932765515E-2</v>
      </c>
      <c r="Q373">
        <f t="shared" si="96"/>
        <v>16264.857914725055</v>
      </c>
      <c r="R373">
        <f t="shared" si="97"/>
        <v>112.14224772989772</v>
      </c>
      <c r="S373">
        <f t="shared" si="91"/>
        <v>0.82878028579272356</v>
      </c>
      <c r="T373" t="str">
        <f t="shared" si="85"/>
        <v>-1000</v>
      </c>
      <c r="U373" t="str">
        <f t="shared" si="86"/>
        <v>-1000</v>
      </c>
      <c r="V373" t="str">
        <f t="shared" si="87"/>
        <v>-1000</v>
      </c>
      <c r="W373" t="str">
        <f t="shared" si="99"/>
        <v>-1000</v>
      </c>
      <c r="X373" t="str">
        <f t="shared" si="92"/>
        <v>-1000</v>
      </c>
      <c r="Z373">
        <f t="shared" si="98"/>
        <v>-2.0699999999999999E-4</v>
      </c>
      <c r="AK373" s="1"/>
      <c r="AP373" s="1"/>
    </row>
    <row r="374" spans="1:42" x14ac:dyDescent="0.35">
      <c r="A374">
        <v>6.0666700000000002</v>
      </c>
      <c r="B374">
        <v>364.00020000000001</v>
      </c>
      <c r="C374">
        <v>10</v>
      </c>
      <c r="D374">
        <v>16561.87</v>
      </c>
      <c r="E374">
        <v>0.55520000000000003</v>
      </c>
      <c r="F374">
        <v>18136.900000000001</v>
      </c>
      <c r="G374">
        <v>374</v>
      </c>
      <c r="H374">
        <v>-3862</v>
      </c>
      <c r="I374">
        <v>1213</v>
      </c>
      <c r="J374" t="s">
        <v>38</v>
      </c>
      <c r="K374" t="s">
        <v>38</v>
      </c>
      <c r="L374">
        <f t="shared" si="93"/>
        <v>3.882E-3</v>
      </c>
      <c r="M374">
        <f t="shared" si="94"/>
        <v>-2.0699999999999999E-4</v>
      </c>
      <c r="N374" t="e">
        <f t="shared" si="95"/>
        <v>#VALUE!</v>
      </c>
      <c r="O374" t="e">
        <f t="shared" si="89"/>
        <v>#VALUE!</v>
      </c>
      <c r="P374">
        <f t="shared" si="90"/>
        <v>1.9511494932765515E-2</v>
      </c>
      <c r="Q374">
        <f t="shared" si="96"/>
        <v>16301.841349241509</v>
      </c>
      <c r="R374">
        <f t="shared" si="97"/>
        <v>112.39723953475647</v>
      </c>
      <c r="S374">
        <f t="shared" si="91"/>
        <v>0.83066478681872968</v>
      </c>
      <c r="T374" t="str">
        <f t="shared" si="85"/>
        <v>-1000</v>
      </c>
      <c r="U374" t="str">
        <f t="shared" si="86"/>
        <v>-1000</v>
      </c>
      <c r="V374" t="str">
        <f t="shared" si="87"/>
        <v>-1000</v>
      </c>
      <c r="W374" t="str">
        <f t="shared" si="99"/>
        <v>-1000</v>
      </c>
      <c r="X374" t="str">
        <f t="shared" si="92"/>
        <v>-1000</v>
      </c>
      <c r="Z374">
        <f t="shared" si="98"/>
        <v>-2.0699999999999999E-4</v>
      </c>
      <c r="AK374" s="1"/>
      <c r="AP374" s="1"/>
    </row>
    <row r="375" spans="1:42" x14ac:dyDescent="0.35">
      <c r="A375">
        <v>6.0833300000000001</v>
      </c>
      <c r="B375">
        <v>364.99979999999999</v>
      </c>
      <c r="C375">
        <v>10</v>
      </c>
      <c r="D375">
        <v>16480.78</v>
      </c>
      <c r="E375">
        <v>0.55520000000000003</v>
      </c>
      <c r="F375">
        <v>18048.099999999999</v>
      </c>
      <c r="G375">
        <v>375</v>
      </c>
      <c r="H375">
        <v>-3823</v>
      </c>
      <c r="I375">
        <v>1216</v>
      </c>
      <c r="J375" t="s">
        <v>38</v>
      </c>
      <c r="K375" t="s">
        <v>38</v>
      </c>
      <c r="L375">
        <f t="shared" si="93"/>
        <v>3.8430000000000001E-3</v>
      </c>
      <c r="M375">
        <f t="shared" si="94"/>
        <v>-2.1000000000000001E-4</v>
      </c>
      <c r="N375" t="e">
        <f t="shared" si="95"/>
        <v>#VALUE!</v>
      </c>
      <c r="O375" t="e">
        <f t="shared" si="89"/>
        <v>#VALUE!</v>
      </c>
      <c r="P375">
        <f t="shared" si="90"/>
        <v>1.9631688946725043E-2</v>
      </c>
      <c r="Q375">
        <f t="shared" si="96"/>
        <v>16225.682869274293</v>
      </c>
      <c r="R375">
        <f t="shared" si="97"/>
        <v>111.87214529956587</v>
      </c>
      <c r="S375">
        <f t="shared" si="91"/>
        <v>0.82678411063184298</v>
      </c>
      <c r="T375" t="str">
        <f t="shared" si="85"/>
        <v>-1000</v>
      </c>
      <c r="U375" t="str">
        <f t="shared" si="86"/>
        <v>-1000</v>
      </c>
      <c r="V375" t="str">
        <f t="shared" si="87"/>
        <v>-1000</v>
      </c>
      <c r="W375" t="str">
        <f t="shared" si="99"/>
        <v>-1000</v>
      </c>
      <c r="X375" t="str">
        <f t="shared" si="92"/>
        <v>-1000</v>
      </c>
      <c r="Z375">
        <f t="shared" si="98"/>
        <v>-2.1000000000000001E-4</v>
      </c>
      <c r="AK375" s="1"/>
      <c r="AP375" s="1"/>
    </row>
    <row r="376" spans="1:42" x14ac:dyDescent="0.35">
      <c r="A376">
        <v>6.1</v>
      </c>
      <c r="B376">
        <v>366</v>
      </c>
      <c r="C376">
        <v>10</v>
      </c>
      <c r="D376">
        <v>16488.080000000002</v>
      </c>
      <c r="E376">
        <v>0.55549999999999999</v>
      </c>
      <c r="F376">
        <v>18056.099999999999</v>
      </c>
      <c r="G376">
        <v>376</v>
      </c>
      <c r="H376">
        <v>-3843</v>
      </c>
      <c r="I376">
        <v>1214</v>
      </c>
      <c r="J376" t="s">
        <v>38</v>
      </c>
      <c r="K376" t="s">
        <v>38</v>
      </c>
      <c r="L376">
        <f t="shared" si="93"/>
        <v>3.8630000000000001E-3</v>
      </c>
      <c r="M376">
        <f t="shared" si="94"/>
        <v>-2.0799999999999999E-4</v>
      </c>
      <c r="N376" t="e">
        <f t="shared" si="95"/>
        <v>#VALUE!</v>
      </c>
      <c r="O376" t="e">
        <f t="shared" si="89"/>
        <v>#VALUE!</v>
      </c>
      <c r="P376">
        <f t="shared" si="90"/>
        <v>1.9711818289364729E-2</v>
      </c>
      <c r="Q376">
        <f t="shared" si="96"/>
        <v>16275.450700907544</v>
      </c>
      <c r="R376">
        <f t="shared" si="97"/>
        <v>112.2152824196844</v>
      </c>
      <c r="S376">
        <f t="shared" si="91"/>
        <v>0.82932004411128324</v>
      </c>
      <c r="T376" t="str">
        <f t="shared" si="85"/>
        <v>-1000</v>
      </c>
      <c r="U376" t="str">
        <f t="shared" si="86"/>
        <v>-1000</v>
      </c>
      <c r="V376" t="str">
        <f t="shared" si="87"/>
        <v>-1000</v>
      </c>
      <c r="W376" t="str">
        <f t="shared" si="99"/>
        <v>-1000</v>
      </c>
      <c r="X376" t="str">
        <f t="shared" si="92"/>
        <v>-1000</v>
      </c>
      <c r="Z376">
        <f t="shared" si="98"/>
        <v>-2.0799999999999999E-4</v>
      </c>
      <c r="AK376" s="1"/>
      <c r="AP376" s="1"/>
    </row>
    <row r="377" spans="1:42" x14ac:dyDescent="0.35">
      <c r="A377">
        <v>6.1166700000000001</v>
      </c>
      <c r="B377">
        <v>367.00020000000001</v>
      </c>
      <c r="C377">
        <v>10</v>
      </c>
      <c r="D377">
        <v>16430.55</v>
      </c>
      <c r="E377">
        <v>0.55549999999999999</v>
      </c>
      <c r="F377">
        <v>17993.099999999999</v>
      </c>
      <c r="G377">
        <v>377</v>
      </c>
      <c r="H377">
        <v>-3834</v>
      </c>
      <c r="I377">
        <v>1214</v>
      </c>
      <c r="J377" t="s">
        <v>38</v>
      </c>
      <c r="K377" t="s">
        <v>38</v>
      </c>
      <c r="L377">
        <f t="shared" si="93"/>
        <v>3.8539999999999998E-3</v>
      </c>
      <c r="M377">
        <f t="shared" si="94"/>
        <v>-2.0799999999999999E-4</v>
      </c>
      <c r="N377" t="e">
        <f t="shared" si="95"/>
        <v>#VALUE!</v>
      </c>
      <c r="O377" t="e">
        <f t="shared" si="89"/>
        <v>#VALUE!</v>
      </c>
      <c r="P377">
        <f t="shared" si="90"/>
        <v>1.9711818289364729E-2</v>
      </c>
      <c r="Q377">
        <f t="shared" si="96"/>
        <v>16168.974936349065</v>
      </c>
      <c r="R377">
        <f t="shared" si="97"/>
        <v>111.48115786544915</v>
      </c>
      <c r="S377">
        <f t="shared" si="91"/>
        <v>0.82389454239196702</v>
      </c>
      <c r="T377" t="str">
        <f t="shared" si="85"/>
        <v>-1000</v>
      </c>
      <c r="U377" t="str">
        <f t="shared" si="86"/>
        <v>-1000</v>
      </c>
      <c r="V377" t="str">
        <f t="shared" si="87"/>
        <v>-1000</v>
      </c>
      <c r="W377" t="str">
        <f t="shared" si="99"/>
        <v>-1000</v>
      </c>
      <c r="X377" t="str">
        <f t="shared" si="92"/>
        <v>-1000</v>
      </c>
      <c r="Z377">
        <f t="shared" si="98"/>
        <v>-2.0799999999999999E-4</v>
      </c>
      <c r="AK377" s="1"/>
      <c r="AP377" s="1"/>
    </row>
    <row r="378" spans="1:42" x14ac:dyDescent="0.35">
      <c r="A378">
        <v>6.1333299999999999</v>
      </c>
      <c r="B378">
        <v>367.99979999999999</v>
      </c>
      <c r="C378">
        <v>10</v>
      </c>
      <c r="D378">
        <v>16385.169999999998</v>
      </c>
      <c r="E378">
        <v>0.55569999999999997</v>
      </c>
      <c r="F378">
        <v>17943.400000000001</v>
      </c>
      <c r="G378">
        <v>378</v>
      </c>
      <c r="H378">
        <v>-3812</v>
      </c>
      <c r="I378">
        <v>1213</v>
      </c>
      <c r="J378" t="s">
        <v>38</v>
      </c>
      <c r="K378" t="s">
        <v>38</v>
      </c>
      <c r="L378">
        <f t="shared" si="93"/>
        <v>3.8319999999999999E-3</v>
      </c>
      <c r="M378">
        <f t="shared" si="94"/>
        <v>-2.0699999999999999E-4</v>
      </c>
      <c r="N378" t="e">
        <f t="shared" si="95"/>
        <v>#VALUE!</v>
      </c>
      <c r="O378" t="e">
        <f t="shared" si="89"/>
        <v>#VALUE!</v>
      </c>
      <c r="P378">
        <f t="shared" si="90"/>
        <v>1.9832012303324303E-2</v>
      </c>
      <c r="Q378">
        <f t="shared" si="96"/>
        <v>16248.694784084531</v>
      </c>
      <c r="R378">
        <f t="shared" si="97"/>
        <v>112.03080686703353</v>
      </c>
      <c r="S378">
        <f t="shared" si="91"/>
        <v>0.82795668904802466</v>
      </c>
      <c r="T378" t="str">
        <f t="shared" si="85"/>
        <v>-1000</v>
      </c>
      <c r="U378" t="str">
        <f t="shared" si="86"/>
        <v>-1000</v>
      </c>
      <c r="V378" t="str">
        <f t="shared" si="87"/>
        <v>-1000</v>
      </c>
      <c r="W378" t="str">
        <f t="shared" si="99"/>
        <v>-1000</v>
      </c>
      <c r="X378" t="str">
        <f t="shared" si="92"/>
        <v>-1000</v>
      </c>
      <c r="Z378">
        <f t="shared" si="98"/>
        <v>-2.0699999999999999E-4</v>
      </c>
      <c r="AK378" s="1"/>
      <c r="AP378" s="1"/>
    </row>
    <row r="379" spans="1:42" x14ac:dyDescent="0.35">
      <c r="A379">
        <v>6.15</v>
      </c>
      <c r="B379">
        <v>369</v>
      </c>
      <c r="C379">
        <v>10</v>
      </c>
      <c r="D379">
        <v>16360.33</v>
      </c>
      <c r="E379">
        <v>0.55569999999999997</v>
      </c>
      <c r="F379">
        <v>17916.2</v>
      </c>
      <c r="G379">
        <v>379</v>
      </c>
      <c r="H379">
        <v>-3801</v>
      </c>
      <c r="I379">
        <v>1214</v>
      </c>
      <c r="J379" t="s">
        <v>38</v>
      </c>
      <c r="K379" t="s">
        <v>38</v>
      </c>
      <c r="L379">
        <f t="shared" si="93"/>
        <v>3.8210000000000002E-3</v>
      </c>
      <c r="M379">
        <f t="shared" si="94"/>
        <v>-2.0799999999999999E-4</v>
      </c>
      <c r="N379" t="e">
        <f t="shared" si="95"/>
        <v>#VALUE!</v>
      </c>
      <c r="O379" t="e">
        <f t="shared" si="89"/>
        <v>#VALUE!</v>
      </c>
      <c r="P379">
        <f t="shared" si="90"/>
        <v>1.9832012303324303E-2</v>
      </c>
      <c r="Q379">
        <f t="shared" si="96"/>
        <v>16150.985463263283</v>
      </c>
      <c r="R379">
        <f t="shared" si="97"/>
        <v>111.35712481469071</v>
      </c>
      <c r="S379">
        <f t="shared" si="91"/>
        <v>0.82297788386820603</v>
      </c>
      <c r="T379" t="str">
        <f t="shared" si="85"/>
        <v>-1000</v>
      </c>
      <c r="U379" t="str">
        <f t="shared" si="86"/>
        <v>-1000</v>
      </c>
      <c r="V379" t="str">
        <f t="shared" si="87"/>
        <v>-1000</v>
      </c>
      <c r="W379" t="str">
        <f t="shared" si="99"/>
        <v>-1000</v>
      </c>
      <c r="X379" t="str">
        <f t="shared" si="92"/>
        <v>-1000</v>
      </c>
      <c r="Z379">
        <f t="shared" si="98"/>
        <v>-2.0799999999999999E-4</v>
      </c>
      <c r="AK379" s="1"/>
      <c r="AP379" s="1"/>
    </row>
    <row r="380" spans="1:42" x14ac:dyDescent="0.35">
      <c r="A380">
        <v>6.1666699999999999</v>
      </c>
      <c r="B380">
        <v>370.00020000000001</v>
      </c>
      <c r="C380">
        <v>10</v>
      </c>
      <c r="D380">
        <v>16345.27</v>
      </c>
      <c r="E380">
        <v>0.55600000000000005</v>
      </c>
      <c r="F380">
        <v>17899.7</v>
      </c>
      <c r="G380">
        <v>380</v>
      </c>
      <c r="H380">
        <v>-3796</v>
      </c>
      <c r="I380">
        <v>1215</v>
      </c>
      <c r="J380" t="s">
        <v>38</v>
      </c>
      <c r="K380" t="s">
        <v>38</v>
      </c>
      <c r="L380">
        <f t="shared" si="93"/>
        <v>3.8159999999999999E-3</v>
      </c>
      <c r="M380">
        <f t="shared" si="94"/>
        <v>-2.0900000000000001E-4</v>
      </c>
      <c r="N380" t="e">
        <f t="shared" si="95"/>
        <v>#VALUE!</v>
      </c>
      <c r="O380" t="e">
        <f t="shared" si="89"/>
        <v>#VALUE!</v>
      </c>
      <c r="P380">
        <f t="shared" si="90"/>
        <v>1.9912141645963985E-2</v>
      </c>
      <c r="Q380">
        <f t="shared" si="96"/>
        <v>16201.666466119164</v>
      </c>
      <c r="R380">
        <f t="shared" si="97"/>
        <v>111.70655802875638</v>
      </c>
      <c r="S380">
        <f t="shared" si="91"/>
        <v>0.82556034823717739</v>
      </c>
      <c r="T380" t="str">
        <f t="shared" si="85"/>
        <v>-1000</v>
      </c>
      <c r="U380" t="str">
        <f t="shared" si="86"/>
        <v>-1000</v>
      </c>
      <c r="V380" t="str">
        <f t="shared" si="87"/>
        <v>-1000</v>
      </c>
      <c r="W380" t="str">
        <f t="shared" si="99"/>
        <v>-1000</v>
      </c>
      <c r="X380" t="str">
        <f t="shared" si="92"/>
        <v>-1000</v>
      </c>
      <c r="Z380">
        <f t="shared" si="98"/>
        <v>-2.0900000000000001E-4</v>
      </c>
      <c r="AK380" s="1"/>
      <c r="AP380" s="1"/>
    </row>
    <row r="381" spans="1:42" x14ac:dyDescent="0.35">
      <c r="A381">
        <v>6.1833299999999998</v>
      </c>
      <c r="B381">
        <v>370.99979999999999</v>
      </c>
      <c r="C381">
        <v>10</v>
      </c>
      <c r="D381">
        <v>16348.92</v>
      </c>
      <c r="E381">
        <v>0.55600000000000005</v>
      </c>
      <c r="F381">
        <v>17903.7</v>
      </c>
      <c r="G381">
        <v>381</v>
      </c>
      <c r="H381">
        <v>-3806</v>
      </c>
      <c r="I381">
        <v>1217</v>
      </c>
      <c r="J381" t="s">
        <v>38</v>
      </c>
      <c r="K381" t="s">
        <v>38</v>
      </c>
      <c r="L381">
        <f t="shared" si="93"/>
        <v>3.826E-3</v>
      </c>
      <c r="M381">
        <f t="shared" si="94"/>
        <v>-2.1100000000000001E-4</v>
      </c>
      <c r="N381" t="e">
        <f t="shared" si="95"/>
        <v>#VALUE!</v>
      </c>
      <c r="O381" t="e">
        <f t="shared" si="89"/>
        <v>#VALUE!</v>
      </c>
      <c r="P381">
        <f t="shared" si="90"/>
        <v>1.9912141645963985E-2</v>
      </c>
      <c r="Q381">
        <f t="shared" si="96"/>
        <v>16110.258026734049</v>
      </c>
      <c r="R381">
        <f t="shared" si="97"/>
        <v>111.07631902464873</v>
      </c>
      <c r="S381">
        <f t="shared" si="91"/>
        <v>0.82090260619512256</v>
      </c>
      <c r="T381" t="str">
        <f t="shared" si="85"/>
        <v>-1000</v>
      </c>
      <c r="U381" t="str">
        <f t="shared" si="86"/>
        <v>-1000</v>
      </c>
      <c r="V381" t="str">
        <f t="shared" si="87"/>
        <v>-1000</v>
      </c>
      <c r="W381" t="str">
        <f t="shared" si="99"/>
        <v>-1000</v>
      </c>
      <c r="X381" t="str">
        <f t="shared" si="92"/>
        <v>-1000</v>
      </c>
      <c r="Z381">
        <f t="shared" si="98"/>
        <v>-2.1100000000000001E-4</v>
      </c>
      <c r="AK381" s="1"/>
      <c r="AP381" s="1"/>
    </row>
    <row r="382" spans="1:42" x14ac:dyDescent="0.35">
      <c r="A382">
        <v>6.2</v>
      </c>
      <c r="B382">
        <v>372</v>
      </c>
      <c r="C382">
        <v>10</v>
      </c>
      <c r="D382">
        <v>16264.63</v>
      </c>
      <c r="E382">
        <v>0.55620000000000003</v>
      </c>
      <c r="F382">
        <v>17811.400000000001</v>
      </c>
      <c r="G382">
        <v>382</v>
      </c>
      <c r="H382">
        <v>-3793</v>
      </c>
      <c r="I382">
        <v>1214</v>
      </c>
      <c r="J382" t="s">
        <v>38</v>
      </c>
      <c r="K382" t="s">
        <v>38</v>
      </c>
      <c r="L382">
        <f t="shared" si="93"/>
        <v>3.813E-3</v>
      </c>
      <c r="M382">
        <f t="shared" si="94"/>
        <v>-2.0799999999999999E-4</v>
      </c>
      <c r="N382" t="e">
        <f t="shared" si="95"/>
        <v>#VALUE!</v>
      </c>
      <c r="O382" t="e">
        <f t="shared" si="89"/>
        <v>#VALUE!</v>
      </c>
      <c r="P382">
        <f t="shared" si="90"/>
        <v>2.0032335659923513E-2</v>
      </c>
      <c r="Q382">
        <f t="shared" si="96"/>
        <v>16187.694946412948</v>
      </c>
      <c r="R382">
        <f t="shared" si="97"/>
        <v>111.6102277913653</v>
      </c>
      <c r="S382">
        <f t="shared" si="91"/>
        <v>0.82484842562735283</v>
      </c>
      <c r="T382" t="str">
        <f t="shared" si="85"/>
        <v>-1000</v>
      </c>
      <c r="U382" t="str">
        <f t="shared" si="86"/>
        <v>-1000</v>
      </c>
      <c r="V382" t="str">
        <f t="shared" si="87"/>
        <v>-1000</v>
      </c>
      <c r="W382" t="str">
        <f t="shared" si="99"/>
        <v>-1000</v>
      </c>
      <c r="X382" t="str">
        <f t="shared" si="92"/>
        <v>-1000</v>
      </c>
      <c r="Z382">
        <f t="shared" si="98"/>
        <v>-2.0799999999999999E-4</v>
      </c>
      <c r="AK382" s="1"/>
      <c r="AP382" s="1"/>
    </row>
    <row r="383" spans="1:42" x14ac:dyDescent="0.35">
      <c r="A383">
        <v>6.2166699999999997</v>
      </c>
      <c r="B383">
        <v>373.00020000000001</v>
      </c>
      <c r="C383">
        <v>10</v>
      </c>
      <c r="D383">
        <v>16301.62</v>
      </c>
      <c r="E383">
        <v>0.55620000000000003</v>
      </c>
      <c r="F383">
        <v>17851.900000000001</v>
      </c>
      <c r="G383">
        <v>383</v>
      </c>
      <c r="H383">
        <v>-3801</v>
      </c>
      <c r="I383">
        <v>1218</v>
      </c>
      <c r="J383" t="s">
        <v>38</v>
      </c>
      <c r="K383" t="s">
        <v>38</v>
      </c>
      <c r="L383">
        <f t="shared" si="93"/>
        <v>3.8210000000000002E-3</v>
      </c>
      <c r="M383">
        <f t="shared" si="94"/>
        <v>-2.12E-4</v>
      </c>
      <c r="N383" t="e">
        <f t="shared" si="95"/>
        <v>#VALUE!</v>
      </c>
      <c r="O383" t="e">
        <f t="shared" si="89"/>
        <v>#VALUE!</v>
      </c>
      <c r="P383">
        <f t="shared" si="90"/>
        <v>2.0032335659923513E-2</v>
      </c>
      <c r="Q383">
        <f t="shared" si="96"/>
        <v>16106.148756232222</v>
      </c>
      <c r="R383">
        <f t="shared" si="97"/>
        <v>111.04798660188663</v>
      </c>
      <c r="S383">
        <f t="shared" si="91"/>
        <v>0.82069321719223309</v>
      </c>
      <c r="T383" t="str">
        <f t="shared" si="85"/>
        <v>-1000</v>
      </c>
      <c r="U383" t="str">
        <f t="shared" si="86"/>
        <v>-1000</v>
      </c>
      <c r="V383" t="str">
        <f t="shared" si="87"/>
        <v>-1000</v>
      </c>
      <c r="W383" t="str">
        <f t="shared" si="99"/>
        <v>-1000</v>
      </c>
      <c r="X383" t="str">
        <f t="shared" si="92"/>
        <v>-1000</v>
      </c>
      <c r="Z383">
        <f t="shared" si="98"/>
        <v>-2.12E-4</v>
      </c>
      <c r="AK383" s="1"/>
      <c r="AP383" s="1"/>
    </row>
    <row r="384" spans="1:42" x14ac:dyDescent="0.35">
      <c r="A384">
        <v>6.2333299999999996</v>
      </c>
      <c r="B384">
        <v>373.99979999999999</v>
      </c>
      <c r="C384">
        <v>10</v>
      </c>
      <c r="D384">
        <v>16225.46</v>
      </c>
      <c r="E384">
        <v>0.55649999999999999</v>
      </c>
      <c r="F384">
        <v>17768.5</v>
      </c>
      <c r="G384">
        <v>384</v>
      </c>
      <c r="H384">
        <v>-3785</v>
      </c>
      <c r="I384">
        <v>1215</v>
      </c>
      <c r="J384" t="s">
        <v>38</v>
      </c>
      <c r="K384" t="s">
        <v>38</v>
      </c>
      <c r="L384">
        <f t="shared" si="93"/>
        <v>3.8049999999999998E-3</v>
      </c>
      <c r="M384">
        <f t="shared" si="94"/>
        <v>-2.0900000000000001E-4</v>
      </c>
      <c r="N384" t="e">
        <f t="shared" si="95"/>
        <v>#VALUE!</v>
      </c>
      <c r="O384" t="e">
        <f t="shared" si="89"/>
        <v>#VALUE!</v>
      </c>
      <c r="P384">
        <f t="shared" si="90"/>
        <v>2.0112465002563199E-2</v>
      </c>
      <c r="Q384">
        <f t="shared" si="96"/>
        <v>16127.608279963992</v>
      </c>
      <c r="R384">
        <f t="shared" si="97"/>
        <v>111.19594480964419</v>
      </c>
      <c r="S384">
        <f t="shared" si="91"/>
        <v>0.82178669309621188</v>
      </c>
      <c r="T384" t="str">
        <f t="shared" si="85"/>
        <v>-1000</v>
      </c>
      <c r="U384" t="str">
        <f t="shared" si="86"/>
        <v>-1000</v>
      </c>
      <c r="V384" t="str">
        <f t="shared" si="87"/>
        <v>-1000</v>
      </c>
      <c r="W384" t="str">
        <f t="shared" si="99"/>
        <v>-1000</v>
      </c>
      <c r="X384" t="str">
        <f t="shared" si="92"/>
        <v>-1000</v>
      </c>
      <c r="Z384">
        <f t="shared" si="98"/>
        <v>-2.0900000000000001E-4</v>
      </c>
      <c r="AK384" s="1"/>
      <c r="AP384" s="1"/>
    </row>
    <row r="385" spans="1:42" x14ac:dyDescent="0.35">
      <c r="A385">
        <v>6.25</v>
      </c>
      <c r="B385">
        <v>375</v>
      </c>
      <c r="C385">
        <v>10</v>
      </c>
      <c r="D385">
        <v>16275.23</v>
      </c>
      <c r="E385">
        <v>0.55669999999999997</v>
      </c>
      <c r="F385">
        <v>17823</v>
      </c>
      <c r="G385">
        <v>385</v>
      </c>
      <c r="H385">
        <v>-3790</v>
      </c>
      <c r="I385">
        <v>1218</v>
      </c>
      <c r="J385" t="s">
        <v>38</v>
      </c>
      <c r="K385" t="s">
        <v>38</v>
      </c>
      <c r="L385">
        <f t="shared" si="93"/>
        <v>3.81E-3</v>
      </c>
      <c r="M385">
        <f t="shared" si="94"/>
        <v>-2.12E-4</v>
      </c>
      <c r="N385" t="e">
        <f t="shared" si="95"/>
        <v>#VALUE!</v>
      </c>
      <c r="O385" t="e">
        <f t="shared" si="89"/>
        <v>#VALUE!</v>
      </c>
      <c r="P385">
        <f t="shared" si="90"/>
        <v>2.0112465002563199E-2</v>
      </c>
      <c r="Q385">
        <f t="shared" si="96"/>
        <v>16071.174298405551</v>
      </c>
      <c r="R385">
        <f t="shared" si="97"/>
        <v>110.8068462037116</v>
      </c>
      <c r="S385">
        <f t="shared" si="91"/>
        <v>0.81891108412319513</v>
      </c>
      <c r="T385" t="str">
        <f t="shared" ref="T385:T411" si="100">IFERROR(IF(AND(ROW(T385)&gt;$O$3,ROW(T385)&lt;$O$4),L385,"-1000"),-1000)</f>
        <v>-1000</v>
      </c>
      <c r="U385" t="str">
        <f t="shared" ref="U385:U411" si="101">IFERROR(IF(AND(ROW(U385)&gt;$O$3,ROW(U385)&lt;$O$4),M385,"-1000"),-1000)</f>
        <v>-1000</v>
      </c>
      <c r="V385" t="str">
        <f t="shared" ref="V385:V411" si="102">IFERROR(IF(AND(ROW(V385)&gt;$O$3,ROW(V385)&lt;$O$4),N385,"-1000"),-1000)</f>
        <v>-1000</v>
      </c>
      <c r="W385" t="str">
        <f t="shared" ref="W385:W411" si="103">IFERROR(IF(AND(ROW(W385)&gt;$O$3,ROW(W385)&lt;$O$4),O385,"-1000"),-1000)</f>
        <v>-1000</v>
      </c>
      <c r="X385" t="str">
        <f t="shared" si="92"/>
        <v>-1000</v>
      </c>
      <c r="Z385">
        <f t="shared" si="98"/>
        <v>-2.12E-4</v>
      </c>
      <c r="AK385" s="1"/>
      <c r="AP385" s="1"/>
    </row>
    <row r="386" spans="1:42" x14ac:dyDescent="0.35">
      <c r="A386">
        <v>6.2666700000000004</v>
      </c>
      <c r="B386">
        <v>376.00020000000001</v>
      </c>
      <c r="C386">
        <v>10</v>
      </c>
      <c r="D386">
        <v>16168.75</v>
      </c>
      <c r="E386">
        <v>0.55669999999999997</v>
      </c>
      <c r="F386">
        <v>17706.400000000001</v>
      </c>
      <c r="G386">
        <v>386</v>
      </c>
      <c r="H386">
        <v>-3767</v>
      </c>
      <c r="I386">
        <v>1215</v>
      </c>
      <c r="J386" t="s">
        <v>38</v>
      </c>
      <c r="K386" t="s">
        <v>38</v>
      </c>
      <c r="L386">
        <f t="shared" si="93"/>
        <v>3.787E-3</v>
      </c>
      <c r="M386">
        <f t="shared" si="94"/>
        <v>-2.0900000000000001E-4</v>
      </c>
      <c r="N386" t="e">
        <f t="shared" si="95"/>
        <v>#VALUE!</v>
      </c>
      <c r="O386" t="e">
        <f t="shared" si="89"/>
        <v>#VALUE!</v>
      </c>
      <c r="P386">
        <f t="shared" si="90"/>
        <v>2.0232659016522773E-2</v>
      </c>
      <c r="Q386">
        <f t="shared" si="96"/>
        <v>16113.271491768726</v>
      </c>
      <c r="R386">
        <f t="shared" si="97"/>
        <v>111.09709613467426</v>
      </c>
      <c r="S386">
        <f t="shared" si="91"/>
        <v>0.82105615813057509</v>
      </c>
      <c r="T386" t="str">
        <f t="shared" si="100"/>
        <v>-1000</v>
      </c>
      <c r="U386" t="str">
        <f t="shared" si="101"/>
        <v>-1000</v>
      </c>
      <c r="V386" t="str">
        <f t="shared" si="102"/>
        <v>-1000</v>
      </c>
      <c r="W386" t="str">
        <f t="shared" si="103"/>
        <v>-1000</v>
      </c>
      <c r="X386" t="str">
        <f t="shared" si="92"/>
        <v>-1000</v>
      </c>
      <c r="Z386">
        <f t="shared" si="98"/>
        <v>-2.0900000000000001E-4</v>
      </c>
      <c r="AK386" s="1"/>
      <c r="AP386" s="1"/>
    </row>
    <row r="387" spans="1:42" x14ac:dyDescent="0.35">
      <c r="A387">
        <v>6.2833300000000003</v>
      </c>
      <c r="B387">
        <v>376.99979999999999</v>
      </c>
      <c r="C387">
        <v>10</v>
      </c>
      <c r="D387">
        <v>16248.47</v>
      </c>
      <c r="E387">
        <v>0.55700000000000005</v>
      </c>
      <c r="F387">
        <v>17793.7</v>
      </c>
      <c r="G387">
        <v>387</v>
      </c>
      <c r="H387">
        <v>-3780</v>
      </c>
      <c r="I387">
        <v>1216</v>
      </c>
      <c r="J387" t="s">
        <v>38</v>
      </c>
      <c r="K387" t="s">
        <v>38</v>
      </c>
      <c r="L387">
        <f t="shared" si="93"/>
        <v>3.8E-3</v>
      </c>
      <c r="M387">
        <f t="shared" si="94"/>
        <v>-2.1000000000000001E-4</v>
      </c>
      <c r="N387" t="e">
        <f t="shared" si="95"/>
        <v>#VALUE!</v>
      </c>
      <c r="O387" t="e">
        <f t="shared" si="89"/>
        <v>#VALUE!</v>
      </c>
      <c r="P387">
        <f t="shared" si="90"/>
        <v>2.0232659016522773E-2</v>
      </c>
      <c r="Q387">
        <f t="shared" si="96"/>
        <v>16078.844936675632</v>
      </c>
      <c r="R387">
        <f t="shared" si="97"/>
        <v>110.8597333928675</v>
      </c>
      <c r="S387">
        <f t="shared" si="91"/>
        <v>0.81930194359525577</v>
      </c>
      <c r="T387" t="str">
        <f t="shared" si="100"/>
        <v>-1000</v>
      </c>
      <c r="U387" t="str">
        <f t="shared" si="101"/>
        <v>-1000</v>
      </c>
      <c r="V387" t="str">
        <f t="shared" si="102"/>
        <v>-1000</v>
      </c>
      <c r="W387" t="str">
        <f t="shared" si="103"/>
        <v>-1000</v>
      </c>
      <c r="X387" t="str">
        <f t="shared" si="92"/>
        <v>-1000</v>
      </c>
      <c r="Z387">
        <f t="shared" si="98"/>
        <v>-2.1000000000000001E-4</v>
      </c>
      <c r="AK387" s="1"/>
      <c r="AP387" s="1"/>
    </row>
    <row r="388" spans="1:42" x14ac:dyDescent="0.35">
      <c r="A388">
        <v>6.3</v>
      </c>
      <c r="B388">
        <v>378</v>
      </c>
      <c r="C388">
        <v>10</v>
      </c>
      <c r="D388">
        <v>16150.76</v>
      </c>
      <c r="E388">
        <v>0.55700000000000005</v>
      </c>
      <c r="F388">
        <v>17686.7</v>
      </c>
      <c r="G388">
        <v>388</v>
      </c>
      <c r="H388">
        <v>-3761</v>
      </c>
      <c r="I388">
        <v>1212</v>
      </c>
      <c r="J388" t="s">
        <v>38</v>
      </c>
      <c r="K388" t="s">
        <v>38</v>
      </c>
      <c r="L388">
        <f t="shared" si="93"/>
        <v>3.7810000000000001E-3</v>
      </c>
      <c r="M388">
        <f t="shared" si="94"/>
        <v>-2.0599999999999999E-4</v>
      </c>
      <c r="N388" t="e">
        <f t="shared" si="95"/>
        <v>#VALUE!</v>
      </c>
      <c r="O388" t="e">
        <f t="shared" si="89"/>
        <v>#VALUE!</v>
      </c>
      <c r="P388">
        <f t="shared" si="90"/>
        <v>2.0312788359162455E-2</v>
      </c>
      <c r="Q388">
        <f t="shared" si="96"/>
        <v>16061.403366323426</v>
      </c>
      <c r="R388">
        <f t="shared" si="97"/>
        <v>110.7394779984773</v>
      </c>
      <c r="S388">
        <f t="shared" si="91"/>
        <v>0.8184132036052133</v>
      </c>
      <c r="T388" t="str">
        <f t="shared" si="100"/>
        <v>-1000</v>
      </c>
      <c r="U388" t="str">
        <f t="shared" si="101"/>
        <v>-1000</v>
      </c>
      <c r="V388" t="str">
        <f t="shared" si="102"/>
        <v>-1000</v>
      </c>
      <c r="W388" t="str">
        <f t="shared" si="103"/>
        <v>-1000</v>
      </c>
      <c r="X388" t="str">
        <f t="shared" si="92"/>
        <v>-1000</v>
      </c>
      <c r="Z388">
        <f t="shared" si="98"/>
        <v>-2.0599999999999999E-4</v>
      </c>
      <c r="AK388" s="1"/>
      <c r="AP388" s="1"/>
    </row>
    <row r="389" spans="1:42" x14ac:dyDescent="0.35">
      <c r="A389">
        <v>6.3166700000000002</v>
      </c>
      <c r="B389">
        <v>379.00020000000001</v>
      </c>
      <c r="C389">
        <v>10</v>
      </c>
      <c r="D389">
        <v>16201.44</v>
      </c>
      <c r="E389">
        <v>0.55720000000000003</v>
      </c>
      <c r="F389">
        <v>17742.2</v>
      </c>
      <c r="G389">
        <v>389</v>
      </c>
      <c r="H389">
        <v>-3779</v>
      </c>
      <c r="I389">
        <v>1212</v>
      </c>
      <c r="J389" t="s">
        <v>38</v>
      </c>
      <c r="K389" t="s">
        <v>38</v>
      </c>
      <c r="L389">
        <f t="shared" si="93"/>
        <v>3.7989999999999999E-3</v>
      </c>
      <c r="M389">
        <f t="shared" si="94"/>
        <v>-2.0599999999999999E-4</v>
      </c>
      <c r="N389" t="e">
        <f t="shared" si="95"/>
        <v>#VALUE!</v>
      </c>
      <c r="O389" t="e">
        <f t="shared" si="89"/>
        <v>#VALUE!</v>
      </c>
      <c r="P389">
        <f t="shared" si="90"/>
        <v>2.0312788359162455E-2</v>
      </c>
      <c r="Q389">
        <f t="shared" si="96"/>
        <v>16052.362971219405</v>
      </c>
      <c r="R389">
        <f t="shared" si="97"/>
        <v>110.67714666840074</v>
      </c>
      <c r="S389">
        <f t="shared" si="91"/>
        <v>0.81795254779885629</v>
      </c>
      <c r="T389" t="str">
        <f t="shared" si="100"/>
        <v>-1000</v>
      </c>
      <c r="U389" t="str">
        <f t="shared" si="101"/>
        <v>-1000</v>
      </c>
      <c r="V389" t="str">
        <f t="shared" si="102"/>
        <v>-1000</v>
      </c>
      <c r="W389" t="str">
        <f t="shared" si="103"/>
        <v>-1000</v>
      </c>
      <c r="X389" t="str">
        <f t="shared" si="92"/>
        <v>-1000</v>
      </c>
      <c r="Z389">
        <f t="shared" si="98"/>
        <v>-2.0599999999999999E-4</v>
      </c>
      <c r="AK389" s="1"/>
      <c r="AP389" s="1"/>
    </row>
    <row r="390" spans="1:42" x14ac:dyDescent="0.35">
      <c r="A390">
        <v>6.3333300000000001</v>
      </c>
      <c r="B390">
        <v>379.99979999999999</v>
      </c>
      <c r="C390">
        <v>10</v>
      </c>
      <c r="D390">
        <v>16110.04</v>
      </c>
      <c r="E390">
        <v>0.55720000000000003</v>
      </c>
      <c r="F390">
        <v>17642.099999999999</v>
      </c>
      <c r="G390">
        <v>390</v>
      </c>
      <c r="H390">
        <v>-3758</v>
      </c>
      <c r="I390">
        <v>1210</v>
      </c>
      <c r="J390" t="s">
        <v>38</v>
      </c>
      <c r="K390" t="s">
        <v>38</v>
      </c>
      <c r="L390">
        <f t="shared" si="93"/>
        <v>3.7780000000000001E-3</v>
      </c>
      <c r="M390">
        <f t="shared" si="94"/>
        <v>-2.04E-4</v>
      </c>
      <c r="N390" t="e">
        <f t="shared" si="95"/>
        <v>#VALUE!</v>
      </c>
      <c r="O390" t="e">
        <f t="shared" si="89"/>
        <v>#VALUE!</v>
      </c>
      <c r="P390">
        <f t="shared" si="90"/>
        <v>2.0432982373121984E-2</v>
      </c>
      <c r="Q390">
        <f t="shared" si="96"/>
        <v>16039.121988491293</v>
      </c>
      <c r="R390">
        <f t="shared" si="97"/>
        <v>110.58585330616738</v>
      </c>
      <c r="S390">
        <f t="shared" si="91"/>
        <v>0.81727784990065666</v>
      </c>
      <c r="T390" t="str">
        <f t="shared" si="100"/>
        <v>-1000</v>
      </c>
      <c r="U390" t="str">
        <f t="shared" si="101"/>
        <v>-1000</v>
      </c>
      <c r="V390" t="str">
        <f t="shared" si="102"/>
        <v>-1000</v>
      </c>
      <c r="W390" t="str">
        <f t="shared" si="103"/>
        <v>-1000</v>
      </c>
      <c r="X390" t="str">
        <f t="shared" si="92"/>
        <v>-1000</v>
      </c>
      <c r="Z390">
        <f t="shared" si="98"/>
        <v>-2.04E-4</v>
      </c>
      <c r="AK390" s="1"/>
      <c r="AP390" s="1"/>
    </row>
    <row r="391" spans="1:42" x14ac:dyDescent="0.35">
      <c r="A391">
        <v>6.35</v>
      </c>
      <c r="B391">
        <v>381</v>
      </c>
      <c r="C391">
        <v>10</v>
      </c>
      <c r="D391">
        <v>16187.47</v>
      </c>
      <c r="E391">
        <v>0.5575</v>
      </c>
      <c r="F391">
        <v>17726.900000000001</v>
      </c>
      <c r="G391">
        <v>391</v>
      </c>
      <c r="H391">
        <v>-3770</v>
      </c>
      <c r="I391">
        <v>1212</v>
      </c>
      <c r="J391" t="s">
        <v>38</v>
      </c>
      <c r="K391" t="s">
        <v>38</v>
      </c>
      <c r="L391">
        <f t="shared" si="93"/>
        <v>3.79E-3</v>
      </c>
      <c r="M391">
        <f t="shared" si="94"/>
        <v>-2.0599999999999999E-4</v>
      </c>
      <c r="N391" t="e">
        <f t="shared" si="95"/>
        <v>#VALUE!</v>
      </c>
      <c r="O391" t="e">
        <f t="shared" si="89"/>
        <v>#VALUE!</v>
      </c>
      <c r="P391">
        <f t="shared" si="90"/>
        <v>2.0432982373121984E-2</v>
      </c>
      <c r="Q391">
        <f t="shared" si="96"/>
        <v>16057.841998555177</v>
      </c>
      <c r="R391">
        <f t="shared" si="97"/>
        <v>110.71492323208352</v>
      </c>
      <c r="S391">
        <f t="shared" si="91"/>
        <v>0.81823173313604247</v>
      </c>
      <c r="T391" t="str">
        <f t="shared" si="100"/>
        <v>-1000</v>
      </c>
      <c r="U391" t="str">
        <f t="shared" si="101"/>
        <v>-1000</v>
      </c>
      <c r="V391" t="str">
        <f t="shared" si="102"/>
        <v>-1000</v>
      </c>
      <c r="W391" t="str">
        <f t="shared" si="103"/>
        <v>-1000</v>
      </c>
      <c r="X391" t="str">
        <f t="shared" si="92"/>
        <v>-1000</v>
      </c>
      <c r="Z391">
        <f t="shared" si="98"/>
        <v>-2.0599999999999999E-4</v>
      </c>
      <c r="AK391" s="1"/>
      <c r="AP391" s="1"/>
    </row>
    <row r="392" spans="1:42" x14ac:dyDescent="0.35">
      <c r="A392">
        <v>6.3666700000000001</v>
      </c>
      <c r="B392">
        <v>382.00020000000001</v>
      </c>
      <c r="C392">
        <v>10</v>
      </c>
      <c r="D392">
        <v>16105.93</v>
      </c>
      <c r="E392">
        <v>0.5575</v>
      </c>
      <c r="F392">
        <v>17637.599999999999</v>
      </c>
      <c r="G392">
        <v>392</v>
      </c>
      <c r="H392">
        <v>-3755</v>
      </c>
      <c r="I392">
        <v>1211</v>
      </c>
      <c r="J392" t="s">
        <v>38</v>
      </c>
      <c r="K392" t="s">
        <v>38</v>
      </c>
      <c r="L392">
        <f t="shared" si="93"/>
        <v>3.7750000000000001E-3</v>
      </c>
      <c r="M392">
        <f t="shared" si="94"/>
        <v>-2.05E-4</v>
      </c>
      <c r="N392" t="e">
        <f t="shared" si="95"/>
        <v>#VALUE!</v>
      </c>
      <c r="O392" t="e">
        <f t="shared" si="89"/>
        <v>#VALUE!</v>
      </c>
      <c r="P392">
        <f t="shared" si="90"/>
        <v>2.0513111715761669E-2</v>
      </c>
      <c r="Q392">
        <f t="shared" si="96"/>
        <v>15998.577186206587</v>
      </c>
      <c r="R392">
        <f t="shared" si="97"/>
        <v>110.30630673491481</v>
      </c>
      <c r="S392">
        <f t="shared" si="91"/>
        <v>0.81521187840547948</v>
      </c>
      <c r="T392" t="str">
        <f t="shared" si="100"/>
        <v>-1000</v>
      </c>
      <c r="U392" t="str">
        <f t="shared" si="101"/>
        <v>-1000</v>
      </c>
      <c r="V392" t="str">
        <f t="shared" si="102"/>
        <v>-1000</v>
      </c>
      <c r="W392" t="str">
        <f t="shared" si="103"/>
        <v>-1000</v>
      </c>
      <c r="X392" t="str">
        <f t="shared" si="92"/>
        <v>-1000</v>
      </c>
      <c r="Z392">
        <f t="shared" si="98"/>
        <v>-2.05E-4</v>
      </c>
      <c r="AK392" s="1"/>
      <c r="AP392" s="1"/>
    </row>
    <row r="393" spans="1:42" x14ac:dyDescent="0.35">
      <c r="A393">
        <v>6.3833299999999999</v>
      </c>
      <c r="B393">
        <v>382.99979999999999</v>
      </c>
      <c r="C393">
        <v>10</v>
      </c>
      <c r="D393">
        <v>16127.39</v>
      </c>
      <c r="E393">
        <v>0.55769999999999997</v>
      </c>
      <c r="F393">
        <v>17661.099999999999</v>
      </c>
      <c r="G393">
        <v>393</v>
      </c>
      <c r="H393">
        <v>-3769</v>
      </c>
      <c r="I393">
        <v>1211</v>
      </c>
      <c r="J393" t="s">
        <v>38</v>
      </c>
      <c r="K393" t="s">
        <v>38</v>
      </c>
      <c r="L393">
        <f t="shared" si="93"/>
        <v>3.7889999999999998E-3</v>
      </c>
      <c r="M393">
        <f t="shared" si="94"/>
        <v>-2.05E-4</v>
      </c>
      <c r="N393" t="e">
        <f t="shared" si="95"/>
        <v>#VALUE!</v>
      </c>
      <c r="O393" t="e">
        <f t="shared" si="89"/>
        <v>#VALUE!</v>
      </c>
      <c r="P393">
        <f t="shared" si="90"/>
        <v>2.0513111715761669E-2</v>
      </c>
      <c r="Q393">
        <f t="shared" si="96"/>
        <v>16045.970772661007</v>
      </c>
      <c r="R393">
        <f t="shared" si="97"/>
        <v>110.63307401077084</v>
      </c>
      <c r="S393">
        <f t="shared" si="91"/>
        <v>0.81762683157213922</v>
      </c>
      <c r="T393" t="str">
        <f t="shared" si="100"/>
        <v>-1000</v>
      </c>
      <c r="U393" t="str">
        <f t="shared" si="101"/>
        <v>-1000</v>
      </c>
      <c r="V393" t="str">
        <f t="shared" si="102"/>
        <v>-1000</v>
      </c>
      <c r="W393" t="str">
        <f t="shared" si="103"/>
        <v>-1000</v>
      </c>
      <c r="X393" t="str">
        <f t="shared" si="92"/>
        <v>-1000</v>
      </c>
      <c r="Z393">
        <f t="shared" si="98"/>
        <v>-2.05E-4</v>
      </c>
      <c r="AK393" s="1"/>
      <c r="AP393" s="1"/>
    </row>
    <row r="394" spans="1:42" x14ac:dyDescent="0.35">
      <c r="A394">
        <v>6.4</v>
      </c>
      <c r="B394">
        <v>384</v>
      </c>
      <c r="C394">
        <v>10</v>
      </c>
      <c r="D394">
        <v>16070.95</v>
      </c>
      <c r="E394">
        <v>0.55769999999999997</v>
      </c>
      <c r="F394">
        <v>17599.3</v>
      </c>
      <c r="G394">
        <v>394</v>
      </c>
      <c r="H394">
        <v>-3751</v>
      </c>
      <c r="I394">
        <v>1212</v>
      </c>
      <c r="J394" t="s">
        <v>38</v>
      </c>
      <c r="K394" t="s">
        <v>38</v>
      </c>
      <c r="L394">
        <f t="shared" si="93"/>
        <v>3.771E-3</v>
      </c>
      <c r="M394">
        <f t="shared" si="94"/>
        <v>-2.0599999999999999E-4</v>
      </c>
      <c r="N394" t="e">
        <f t="shared" si="95"/>
        <v>#VALUE!</v>
      </c>
      <c r="O394" t="e">
        <f t="shared" ref="O394:O411" si="104">K394/(1000000)</f>
        <v>#VALUE!</v>
      </c>
      <c r="P394">
        <f t="shared" ref="P394:P411" si="105">(E403-$E$10)/$F$5</f>
        <v>2.0633305729721243E-2</v>
      </c>
      <c r="Q394">
        <f t="shared" si="96"/>
        <v>15992.824207504027</v>
      </c>
      <c r="R394">
        <f t="shared" si="97"/>
        <v>110.26664134304791</v>
      </c>
      <c r="S394">
        <f t="shared" ref="S394:S411" si="106">Q394/$AE$2</f>
        <v>0.81491873380143409</v>
      </c>
      <c r="T394" t="str">
        <f t="shared" si="100"/>
        <v>-1000</v>
      </c>
      <c r="U394" t="str">
        <f t="shared" si="101"/>
        <v>-1000</v>
      </c>
      <c r="V394" t="str">
        <f t="shared" si="102"/>
        <v>-1000</v>
      </c>
      <c r="W394" t="str">
        <f t="shared" si="103"/>
        <v>-1000</v>
      </c>
      <c r="X394" t="str">
        <f t="shared" ref="X394:X411" si="107">IFERROR(IF(AND(ROW(W394)&gt;$O$3,ROW(W394)&lt;$O$4),Q394,"-1000"),-1000)</f>
        <v>-1000</v>
      </c>
      <c r="Z394">
        <f t="shared" si="98"/>
        <v>-2.0599999999999999E-4</v>
      </c>
      <c r="AK394" s="1"/>
      <c r="AP394" s="1"/>
    </row>
    <row r="395" spans="1:42" x14ac:dyDescent="0.35">
      <c r="A395">
        <v>6.4166699999999999</v>
      </c>
      <c r="B395">
        <v>385.00020000000001</v>
      </c>
      <c r="C395">
        <v>10</v>
      </c>
      <c r="D395">
        <v>16113.05</v>
      </c>
      <c r="E395">
        <v>0.55800000000000005</v>
      </c>
      <c r="F395">
        <v>17645.400000000001</v>
      </c>
      <c r="G395">
        <v>395</v>
      </c>
      <c r="H395">
        <v>-3764</v>
      </c>
      <c r="I395">
        <v>1215</v>
      </c>
      <c r="J395" t="s">
        <v>38</v>
      </c>
      <c r="K395" t="s">
        <v>38</v>
      </c>
      <c r="L395">
        <f t="shared" ref="L395:L411" si="108">-(H395-$H$10)/(1000000)</f>
        <v>3.784E-3</v>
      </c>
      <c r="M395">
        <f t="shared" ref="M395:M411" si="109">-(I395-$I$10)/(1000000)</f>
        <v>-2.0900000000000001E-4</v>
      </c>
      <c r="N395" t="e">
        <f t="shared" ref="N395:N411" si="110">-(J395-$J$10)/(1000000)</f>
        <v>#VALUE!</v>
      </c>
      <c r="O395" t="e">
        <f t="shared" si="104"/>
        <v>#VALUE!</v>
      </c>
      <c r="P395">
        <f t="shared" si="105"/>
        <v>2.0713435072360925E-2</v>
      </c>
      <c r="Q395">
        <f t="shared" ref="Q395:Q411" si="111">IF(F404&gt;0,F404/(PI()*($F$4/2)^2)," ")</f>
        <v>16054.737216398238</v>
      </c>
      <c r="R395">
        <f t="shared" ref="R395:R411" si="112">CONVERT(Q395,"psi","MPa")</f>
        <v>110.69351651266327</v>
      </c>
      <c r="S395">
        <f t="shared" si="106"/>
        <v>0.81807352811163692</v>
      </c>
      <c r="T395" t="str">
        <f t="shared" si="100"/>
        <v>-1000</v>
      </c>
      <c r="U395" t="str">
        <f t="shared" si="101"/>
        <v>-1000</v>
      </c>
      <c r="V395" t="str">
        <f t="shared" si="102"/>
        <v>-1000</v>
      </c>
      <c r="W395" t="str">
        <f t="shared" si="103"/>
        <v>-1000</v>
      </c>
      <c r="X395" t="str">
        <f t="shared" si="107"/>
        <v>-1000</v>
      </c>
      <c r="Z395">
        <f t="shared" ref="Z395:Z411" si="113">M395</f>
        <v>-2.0900000000000001E-4</v>
      </c>
      <c r="AK395" s="1"/>
      <c r="AP395" s="1"/>
    </row>
    <row r="396" spans="1:42" x14ac:dyDescent="0.35">
      <c r="A396">
        <v>6.4333299999999998</v>
      </c>
      <c r="B396">
        <v>385.99979999999999</v>
      </c>
      <c r="C396">
        <v>10</v>
      </c>
      <c r="D396">
        <v>16078.62</v>
      </c>
      <c r="E396">
        <v>0.55800000000000005</v>
      </c>
      <c r="F396">
        <v>17607.7</v>
      </c>
      <c r="G396">
        <v>396</v>
      </c>
      <c r="H396">
        <v>-3757</v>
      </c>
      <c r="I396">
        <v>1218</v>
      </c>
      <c r="J396" t="s">
        <v>38</v>
      </c>
      <c r="K396" t="s">
        <v>38</v>
      </c>
      <c r="L396">
        <f t="shared" si="108"/>
        <v>3.777E-3</v>
      </c>
      <c r="M396">
        <f t="shared" si="109"/>
        <v>-2.12E-4</v>
      </c>
      <c r="N396" t="e">
        <f t="shared" si="110"/>
        <v>#VALUE!</v>
      </c>
      <c r="O396" t="e">
        <f t="shared" si="104"/>
        <v>#VALUE!</v>
      </c>
      <c r="P396">
        <f t="shared" si="105"/>
        <v>2.0713435072360925E-2</v>
      </c>
      <c r="Q396">
        <f t="shared" si="111"/>
        <v>15959.219506511299</v>
      </c>
      <c r="R396">
        <f t="shared" si="112"/>
        <v>110.03494508579355</v>
      </c>
      <c r="S396">
        <f t="shared" si="106"/>
        <v>0.81320639706669273</v>
      </c>
      <c r="T396" t="str">
        <f t="shared" si="100"/>
        <v>-1000</v>
      </c>
      <c r="U396" t="str">
        <f t="shared" si="101"/>
        <v>-1000</v>
      </c>
      <c r="V396" t="str">
        <f t="shared" si="102"/>
        <v>-1000</v>
      </c>
      <c r="W396" t="str">
        <f t="shared" si="103"/>
        <v>-1000</v>
      </c>
      <c r="X396" t="str">
        <f t="shared" si="107"/>
        <v>-1000</v>
      </c>
      <c r="Z396">
        <f t="shared" si="113"/>
        <v>-2.12E-4</v>
      </c>
      <c r="AK396" s="1"/>
      <c r="AP396" s="1"/>
    </row>
    <row r="397" spans="1:42" x14ac:dyDescent="0.35">
      <c r="A397">
        <v>6.45</v>
      </c>
      <c r="B397">
        <v>387</v>
      </c>
      <c r="C397">
        <v>10</v>
      </c>
      <c r="D397">
        <v>16061.18</v>
      </c>
      <c r="E397">
        <v>0.55820000000000003</v>
      </c>
      <c r="F397">
        <v>17588.599999999999</v>
      </c>
      <c r="G397">
        <v>397</v>
      </c>
      <c r="H397">
        <v>-3757</v>
      </c>
      <c r="I397">
        <v>1218</v>
      </c>
      <c r="J397" t="s">
        <v>38</v>
      </c>
      <c r="K397" t="s">
        <v>38</v>
      </c>
      <c r="L397">
        <f t="shared" si="108"/>
        <v>3.777E-3</v>
      </c>
      <c r="M397">
        <f t="shared" si="109"/>
        <v>-2.12E-4</v>
      </c>
      <c r="N397" t="e">
        <f t="shared" si="110"/>
        <v>#VALUE!</v>
      </c>
      <c r="O397" t="e">
        <f t="shared" si="104"/>
        <v>#VALUE!</v>
      </c>
      <c r="P397">
        <f t="shared" si="105"/>
        <v>2.0833629086320454E-2</v>
      </c>
      <c r="Q397">
        <f t="shared" si="111"/>
        <v>16042.774673381806</v>
      </c>
      <c r="R397">
        <f t="shared" si="112"/>
        <v>110.61103768195588</v>
      </c>
      <c r="S397">
        <f t="shared" si="106"/>
        <v>0.81746397345878064</v>
      </c>
      <c r="T397" t="str">
        <f t="shared" si="100"/>
        <v>-1000</v>
      </c>
      <c r="U397" t="str">
        <f t="shared" si="101"/>
        <v>-1000</v>
      </c>
      <c r="V397" t="str">
        <f t="shared" si="102"/>
        <v>-1000</v>
      </c>
      <c r="W397" t="str">
        <f t="shared" si="103"/>
        <v>-1000</v>
      </c>
      <c r="X397" t="str">
        <f t="shared" si="107"/>
        <v>-1000</v>
      </c>
      <c r="Z397">
        <f t="shared" si="113"/>
        <v>-2.12E-4</v>
      </c>
      <c r="AK397" s="1"/>
      <c r="AP397" s="1"/>
    </row>
    <row r="398" spans="1:42" x14ac:dyDescent="0.35">
      <c r="A398">
        <v>6.4666699999999997</v>
      </c>
      <c r="B398">
        <v>388.00020000000001</v>
      </c>
      <c r="C398">
        <v>10</v>
      </c>
      <c r="D398">
        <v>16052.14</v>
      </c>
      <c r="E398">
        <v>0.55820000000000003</v>
      </c>
      <c r="F398">
        <v>17578.7</v>
      </c>
      <c r="G398">
        <v>398</v>
      </c>
      <c r="H398">
        <v>-3757</v>
      </c>
      <c r="I398">
        <v>1221</v>
      </c>
      <c r="J398" t="s">
        <v>38</v>
      </c>
      <c r="K398" t="s">
        <v>38</v>
      </c>
      <c r="L398">
        <f t="shared" si="108"/>
        <v>3.777E-3</v>
      </c>
      <c r="M398">
        <f t="shared" si="109"/>
        <v>-2.1499999999999999E-4</v>
      </c>
      <c r="N398" t="e">
        <f t="shared" si="110"/>
        <v>#VALUE!</v>
      </c>
      <c r="O398" t="e">
        <f t="shared" si="104"/>
        <v>#VALUE!</v>
      </c>
      <c r="P398">
        <f t="shared" si="105"/>
        <v>2.0833629086320454E-2</v>
      </c>
      <c r="Q398">
        <f t="shared" si="111"/>
        <v>15947.987500472971</v>
      </c>
      <c r="R398">
        <f t="shared" si="112"/>
        <v>109.95750313024388</v>
      </c>
      <c r="S398">
        <f t="shared" si="106"/>
        <v>0.81263406712546138</v>
      </c>
      <c r="T398" t="str">
        <f t="shared" si="100"/>
        <v>-1000</v>
      </c>
      <c r="U398" t="str">
        <f t="shared" si="101"/>
        <v>-1000</v>
      </c>
      <c r="V398" t="str">
        <f t="shared" si="102"/>
        <v>-1000</v>
      </c>
      <c r="W398" t="str">
        <f t="shared" si="103"/>
        <v>-1000</v>
      </c>
      <c r="X398" t="str">
        <f t="shared" si="107"/>
        <v>-1000</v>
      </c>
      <c r="Z398">
        <f t="shared" si="113"/>
        <v>-2.1499999999999999E-4</v>
      </c>
      <c r="AK398" s="1"/>
      <c r="AP398" s="1"/>
    </row>
    <row r="399" spans="1:42" x14ac:dyDescent="0.35">
      <c r="A399">
        <v>6.4833299999999996</v>
      </c>
      <c r="B399">
        <v>388.99979999999999</v>
      </c>
      <c r="C399">
        <v>10</v>
      </c>
      <c r="D399">
        <v>16038.9</v>
      </c>
      <c r="E399">
        <v>0.5585</v>
      </c>
      <c r="F399">
        <v>17564.2</v>
      </c>
      <c r="G399">
        <v>399</v>
      </c>
      <c r="H399">
        <v>-3761</v>
      </c>
      <c r="I399">
        <v>1221</v>
      </c>
      <c r="J399" t="s">
        <v>38</v>
      </c>
      <c r="K399" t="s">
        <v>38</v>
      </c>
      <c r="L399">
        <f t="shared" si="108"/>
        <v>3.7810000000000001E-3</v>
      </c>
      <c r="M399">
        <f t="shared" si="109"/>
        <v>-2.1499999999999999E-4</v>
      </c>
      <c r="N399" t="e">
        <f t="shared" si="110"/>
        <v>#VALUE!</v>
      </c>
      <c r="O399" t="e">
        <f t="shared" si="104"/>
        <v>#VALUE!</v>
      </c>
      <c r="P399">
        <f t="shared" si="105"/>
        <v>2.0913758428960139E-2</v>
      </c>
      <c r="Q399">
        <f t="shared" si="111"/>
        <v>15998.120600595272</v>
      </c>
      <c r="R399">
        <f t="shared" si="112"/>
        <v>110.30315868794125</v>
      </c>
      <c r="S399">
        <f t="shared" si="106"/>
        <v>0.81518861296071399</v>
      </c>
      <c r="T399" t="str">
        <f t="shared" si="100"/>
        <v>-1000</v>
      </c>
      <c r="U399" t="str">
        <f t="shared" si="101"/>
        <v>-1000</v>
      </c>
      <c r="V399" t="str">
        <f t="shared" si="102"/>
        <v>-1000</v>
      </c>
      <c r="W399" t="str">
        <f t="shared" si="103"/>
        <v>-1000</v>
      </c>
      <c r="X399" t="str">
        <f t="shared" si="107"/>
        <v>-1000</v>
      </c>
      <c r="Z399">
        <f t="shared" si="113"/>
        <v>-2.1499999999999999E-4</v>
      </c>
      <c r="AK399" s="1"/>
      <c r="AP399" s="1"/>
    </row>
    <row r="400" spans="1:42" x14ac:dyDescent="0.35">
      <c r="A400">
        <v>6.5</v>
      </c>
      <c r="B400">
        <v>390</v>
      </c>
      <c r="C400">
        <v>10</v>
      </c>
      <c r="D400">
        <v>16057.62</v>
      </c>
      <c r="E400">
        <v>0.5585</v>
      </c>
      <c r="F400">
        <v>17584.7</v>
      </c>
      <c r="G400">
        <v>400</v>
      </c>
      <c r="H400">
        <v>-3771</v>
      </c>
      <c r="I400">
        <v>1224</v>
      </c>
      <c r="J400" t="s">
        <v>38</v>
      </c>
      <c r="K400" t="s">
        <v>38</v>
      </c>
      <c r="L400">
        <f t="shared" si="108"/>
        <v>3.7910000000000001E-3</v>
      </c>
      <c r="M400">
        <f t="shared" si="109"/>
        <v>-2.1800000000000001E-4</v>
      </c>
      <c r="N400" t="e">
        <f t="shared" si="110"/>
        <v>#VALUE!</v>
      </c>
      <c r="O400" t="e">
        <f t="shared" si="104"/>
        <v>#VALUE!</v>
      </c>
      <c r="P400">
        <f t="shared" si="105"/>
        <v>2.0913758428960139E-2</v>
      </c>
      <c r="Q400">
        <f t="shared" si="111"/>
        <v>15906.346892721109</v>
      </c>
      <c r="R400">
        <f t="shared" si="112"/>
        <v>109.67040124625477</v>
      </c>
      <c r="S400">
        <f t="shared" si="106"/>
        <v>0.81051225856284692</v>
      </c>
      <c r="T400" t="str">
        <f t="shared" si="100"/>
        <v>-1000</v>
      </c>
      <c r="U400" t="str">
        <f t="shared" si="101"/>
        <v>-1000</v>
      </c>
      <c r="V400" t="str">
        <f t="shared" si="102"/>
        <v>-1000</v>
      </c>
      <c r="W400" t="str">
        <f t="shared" si="103"/>
        <v>-1000</v>
      </c>
      <c r="X400" t="str">
        <f t="shared" si="107"/>
        <v>-1000</v>
      </c>
      <c r="Z400">
        <f t="shared" si="113"/>
        <v>-2.1800000000000001E-4</v>
      </c>
      <c r="AK400" s="1"/>
      <c r="AP400" s="1"/>
    </row>
    <row r="401" spans="1:42" x14ac:dyDescent="0.35">
      <c r="A401">
        <v>6.5166700000000004</v>
      </c>
      <c r="B401">
        <v>391.00020000000001</v>
      </c>
      <c r="C401">
        <v>10</v>
      </c>
      <c r="D401">
        <v>15998.36</v>
      </c>
      <c r="E401">
        <v>0.55869999999999997</v>
      </c>
      <c r="F401">
        <v>17519.8</v>
      </c>
      <c r="G401">
        <v>401</v>
      </c>
      <c r="H401">
        <v>-3756</v>
      </c>
      <c r="I401">
        <v>1221</v>
      </c>
      <c r="J401" t="s">
        <v>38</v>
      </c>
      <c r="K401" t="s">
        <v>38</v>
      </c>
      <c r="L401">
        <f t="shared" si="108"/>
        <v>3.7759999999999998E-3</v>
      </c>
      <c r="M401">
        <f t="shared" si="109"/>
        <v>-2.1499999999999999E-4</v>
      </c>
      <c r="N401" t="e">
        <f t="shared" si="110"/>
        <v>#VALUE!</v>
      </c>
      <c r="O401" t="e">
        <f t="shared" si="104"/>
        <v>#VALUE!</v>
      </c>
      <c r="P401">
        <f t="shared" si="105"/>
        <v>2.1033952442919713E-2</v>
      </c>
      <c r="Q401">
        <f t="shared" si="111"/>
        <v>15982.96195829964</v>
      </c>
      <c r="R401">
        <f t="shared" si="112"/>
        <v>110.19864352841893</v>
      </c>
      <c r="S401">
        <f t="shared" si="106"/>
        <v>0.81441620019449912</v>
      </c>
      <c r="T401" t="str">
        <f t="shared" si="100"/>
        <v>-1000</v>
      </c>
      <c r="U401" t="str">
        <f t="shared" si="101"/>
        <v>-1000</v>
      </c>
      <c r="V401" t="str">
        <f t="shared" si="102"/>
        <v>-1000</v>
      </c>
      <c r="W401" t="str">
        <f t="shared" si="103"/>
        <v>-1000</v>
      </c>
      <c r="X401" t="str">
        <f t="shared" si="107"/>
        <v>-1000</v>
      </c>
      <c r="Z401">
        <f t="shared" si="113"/>
        <v>-2.1499999999999999E-4</v>
      </c>
      <c r="AK401" s="1"/>
      <c r="AP401" s="1"/>
    </row>
    <row r="402" spans="1:42" x14ac:dyDescent="0.35">
      <c r="A402">
        <v>6.5333300000000003</v>
      </c>
      <c r="B402">
        <v>391.99979999999999</v>
      </c>
      <c r="C402">
        <v>10</v>
      </c>
      <c r="D402">
        <v>16045.75</v>
      </c>
      <c r="E402">
        <v>0.55869999999999997</v>
      </c>
      <c r="F402">
        <v>17571.7</v>
      </c>
      <c r="G402">
        <v>402</v>
      </c>
      <c r="H402">
        <v>-3776</v>
      </c>
      <c r="I402">
        <v>1223</v>
      </c>
      <c r="J402" t="s">
        <v>38</v>
      </c>
      <c r="K402" t="s">
        <v>38</v>
      </c>
      <c r="L402">
        <f t="shared" si="108"/>
        <v>3.7959999999999999E-3</v>
      </c>
      <c r="M402">
        <f t="shared" si="109"/>
        <v>-2.1699999999999999E-4</v>
      </c>
      <c r="N402" t="e">
        <f t="shared" si="110"/>
        <v>#VALUE!</v>
      </c>
      <c r="O402" t="e">
        <f t="shared" si="104"/>
        <v>#VALUE!</v>
      </c>
      <c r="P402">
        <f t="shared" si="105"/>
        <v>2.1033952442919713E-2</v>
      </c>
      <c r="Q402">
        <f t="shared" si="111"/>
        <v>15899.589425673661</v>
      </c>
      <c r="R402">
        <f t="shared" si="112"/>
        <v>109.62381015104603</v>
      </c>
      <c r="S402">
        <f t="shared" si="106"/>
        <v>0.81016792998031761</v>
      </c>
      <c r="T402" t="str">
        <f t="shared" si="100"/>
        <v>-1000</v>
      </c>
      <c r="U402" t="str">
        <f t="shared" si="101"/>
        <v>-1000</v>
      </c>
      <c r="V402" t="str">
        <f t="shared" si="102"/>
        <v>-1000</v>
      </c>
      <c r="W402" t="str">
        <f t="shared" si="103"/>
        <v>-1000</v>
      </c>
      <c r="X402" t="str">
        <f t="shared" si="107"/>
        <v>-1000</v>
      </c>
      <c r="Z402">
        <f t="shared" si="113"/>
        <v>-2.1699999999999999E-4</v>
      </c>
      <c r="AK402" s="1"/>
      <c r="AP402" s="1"/>
    </row>
    <row r="403" spans="1:42" x14ac:dyDescent="0.35">
      <c r="A403">
        <v>6.55</v>
      </c>
      <c r="B403">
        <v>393</v>
      </c>
      <c r="C403">
        <v>10</v>
      </c>
      <c r="D403">
        <v>15992.6</v>
      </c>
      <c r="E403">
        <v>0.55900000000000005</v>
      </c>
      <c r="F403">
        <v>17513.5</v>
      </c>
      <c r="G403">
        <v>403</v>
      </c>
      <c r="H403">
        <v>-3763</v>
      </c>
      <c r="I403">
        <v>1220</v>
      </c>
      <c r="J403" t="s">
        <v>38</v>
      </c>
      <c r="K403" t="s">
        <v>38</v>
      </c>
      <c r="L403">
        <f t="shared" si="108"/>
        <v>3.7829999999999999E-3</v>
      </c>
      <c r="M403">
        <f t="shared" si="109"/>
        <v>-2.14E-4</v>
      </c>
      <c r="N403" t="e">
        <f t="shared" si="110"/>
        <v>#VALUE!</v>
      </c>
      <c r="O403" t="e">
        <f t="shared" si="104"/>
        <v>#VALUE!</v>
      </c>
      <c r="P403">
        <f t="shared" si="105"/>
        <v>2.1114081785559399E-2</v>
      </c>
      <c r="Q403">
        <f t="shared" si="111"/>
        <v>15918.583387104332</v>
      </c>
      <c r="R403">
        <f t="shared" si="112"/>
        <v>109.75476890514631</v>
      </c>
      <c r="S403">
        <f t="shared" si="106"/>
        <v>0.81113577248256263</v>
      </c>
      <c r="T403" t="str">
        <f t="shared" si="100"/>
        <v>-1000</v>
      </c>
      <c r="U403" t="str">
        <f t="shared" si="101"/>
        <v>-1000</v>
      </c>
      <c r="V403" t="str">
        <f t="shared" si="102"/>
        <v>-1000</v>
      </c>
      <c r="W403" t="str">
        <f t="shared" si="103"/>
        <v>-1000</v>
      </c>
      <c r="X403" t="str">
        <f t="shared" si="107"/>
        <v>-1000</v>
      </c>
      <c r="Z403">
        <f t="shared" si="113"/>
        <v>-2.14E-4</v>
      </c>
      <c r="AK403" s="1"/>
      <c r="AP403" s="1"/>
    </row>
    <row r="404" spans="1:42" x14ac:dyDescent="0.35">
      <c r="A404">
        <v>6.5666700000000002</v>
      </c>
      <c r="B404">
        <v>394.00020000000001</v>
      </c>
      <c r="C404">
        <v>10</v>
      </c>
      <c r="D404">
        <v>16054.52</v>
      </c>
      <c r="E404">
        <v>0.55920000000000003</v>
      </c>
      <c r="F404">
        <v>17581.3</v>
      </c>
      <c r="G404">
        <v>404</v>
      </c>
      <c r="H404">
        <v>-3776</v>
      </c>
      <c r="I404">
        <v>1220</v>
      </c>
      <c r="J404" t="s">
        <v>38</v>
      </c>
      <c r="K404" t="s">
        <v>38</v>
      </c>
      <c r="L404">
        <f t="shared" si="108"/>
        <v>3.7959999999999999E-3</v>
      </c>
      <c r="M404">
        <f t="shared" si="109"/>
        <v>-2.14E-4</v>
      </c>
      <c r="N404" t="e">
        <f t="shared" si="110"/>
        <v>#VALUE!</v>
      </c>
      <c r="O404" t="e">
        <f t="shared" si="104"/>
        <v>#VALUE!</v>
      </c>
      <c r="P404">
        <f t="shared" si="105"/>
        <v>2.1114081785559399E-2</v>
      </c>
      <c r="Q404">
        <f t="shared" si="111"/>
        <v>15856.122475476543</v>
      </c>
      <c r="R404">
        <f t="shared" si="112"/>
        <v>109.32411607916266</v>
      </c>
      <c r="S404">
        <f t="shared" si="106"/>
        <v>0.80795305963864117</v>
      </c>
      <c r="T404" t="str">
        <f t="shared" si="100"/>
        <v>-1000</v>
      </c>
      <c r="U404" t="str">
        <f t="shared" si="101"/>
        <v>-1000</v>
      </c>
      <c r="V404" t="str">
        <f t="shared" si="102"/>
        <v>-1000</v>
      </c>
      <c r="W404" t="str">
        <f t="shared" si="103"/>
        <v>-1000</v>
      </c>
      <c r="X404" t="str">
        <f t="shared" si="107"/>
        <v>-1000</v>
      </c>
      <c r="Z404">
        <f t="shared" si="113"/>
        <v>-2.14E-4</v>
      </c>
      <c r="AK404" s="1"/>
      <c r="AP404" s="1"/>
    </row>
    <row r="405" spans="1:42" x14ac:dyDescent="0.35">
      <c r="A405">
        <v>6.5833300000000001</v>
      </c>
      <c r="B405">
        <v>394.99979999999999</v>
      </c>
      <c r="C405">
        <v>10</v>
      </c>
      <c r="D405">
        <v>15959</v>
      </c>
      <c r="E405">
        <v>0.55920000000000003</v>
      </c>
      <c r="F405">
        <v>17476.7</v>
      </c>
      <c r="G405">
        <v>405</v>
      </c>
      <c r="H405">
        <v>-3759</v>
      </c>
      <c r="I405">
        <v>1216</v>
      </c>
      <c r="J405" t="s">
        <v>38</v>
      </c>
      <c r="K405" t="s">
        <v>38</v>
      </c>
      <c r="L405">
        <f t="shared" si="108"/>
        <v>3.7789999999999998E-3</v>
      </c>
      <c r="M405">
        <f t="shared" si="109"/>
        <v>-2.1000000000000001E-4</v>
      </c>
      <c r="N405" t="e">
        <f t="shared" si="110"/>
        <v>#VALUE!</v>
      </c>
      <c r="O405" t="e">
        <f t="shared" si="104"/>
        <v>#VALUE!</v>
      </c>
      <c r="P405">
        <f t="shared" si="105"/>
        <v>2.1234275799518924E-2</v>
      </c>
      <c r="Q405">
        <f t="shared" si="111"/>
        <v>15910.090894733888</v>
      </c>
      <c r="R405">
        <f t="shared" si="112"/>
        <v>109.69621523143802</v>
      </c>
      <c r="S405">
        <f t="shared" si="106"/>
        <v>0.81070303520992426</v>
      </c>
      <c r="T405" t="str">
        <f t="shared" si="100"/>
        <v>-1000</v>
      </c>
      <c r="U405" t="str">
        <f t="shared" si="101"/>
        <v>-1000</v>
      </c>
      <c r="V405" t="str">
        <f t="shared" si="102"/>
        <v>-1000</v>
      </c>
      <c r="W405" t="str">
        <f t="shared" si="103"/>
        <v>-1000</v>
      </c>
      <c r="X405" t="str">
        <f t="shared" si="107"/>
        <v>-1000</v>
      </c>
      <c r="Z405">
        <f t="shared" si="113"/>
        <v>-2.1000000000000001E-4</v>
      </c>
      <c r="AK405" s="1"/>
      <c r="AP405" s="1"/>
    </row>
    <row r="406" spans="1:42" x14ac:dyDescent="0.35">
      <c r="A406">
        <v>6.6</v>
      </c>
      <c r="B406">
        <v>396</v>
      </c>
      <c r="C406">
        <v>10</v>
      </c>
      <c r="D406">
        <v>16042.55</v>
      </c>
      <c r="E406">
        <v>0.5595</v>
      </c>
      <c r="F406">
        <v>17568.2</v>
      </c>
      <c r="G406">
        <v>406</v>
      </c>
      <c r="H406">
        <v>-3776</v>
      </c>
      <c r="I406">
        <v>1218</v>
      </c>
      <c r="J406" t="s">
        <v>38</v>
      </c>
      <c r="K406" t="s">
        <v>38</v>
      </c>
      <c r="L406">
        <f t="shared" si="108"/>
        <v>3.7959999999999999E-3</v>
      </c>
      <c r="M406">
        <f t="shared" si="109"/>
        <v>-2.12E-4</v>
      </c>
      <c r="N406" t="e">
        <f t="shared" si="110"/>
        <v>#VALUE!</v>
      </c>
      <c r="O406" t="e">
        <f t="shared" si="104"/>
        <v>#VALUE!</v>
      </c>
      <c r="P406">
        <f t="shared" si="105"/>
        <v>2.1234275799518924E-2</v>
      </c>
      <c r="Q406">
        <f t="shared" si="111"/>
        <v>15868.632921226554</v>
      </c>
      <c r="R406">
        <f t="shared" si="112"/>
        <v>109.41037256623834</v>
      </c>
      <c r="S406">
        <f t="shared" si="106"/>
        <v>0.80859053282521609</v>
      </c>
      <c r="T406" t="str">
        <f t="shared" si="100"/>
        <v>-1000</v>
      </c>
      <c r="U406" t="str">
        <f t="shared" si="101"/>
        <v>-1000</v>
      </c>
      <c r="V406" t="str">
        <f t="shared" si="102"/>
        <v>-1000</v>
      </c>
      <c r="W406" t="str">
        <f t="shared" si="103"/>
        <v>-1000</v>
      </c>
      <c r="X406" t="str">
        <f t="shared" si="107"/>
        <v>-1000</v>
      </c>
      <c r="Z406">
        <f t="shared" si="113"/>
        <v>-2.12E-4</v>
      </c>
      <c r="AK406" s="1"/>
      <c r="AP406" s="1"/>
    </row>
    <row r="407" spans="1:42" x14ac:dyDescent="0.35">
      <c r="A407">
        <v>6.6166700000000001</v>
      </c>
      <c r="B407">
        <v>397.00020000000001</v>
      </c>
      <c r="C407">
        <v>10</v>
      </c>
      <c r="D407">
        <v>15947.77</v>
      </c>
      <c r="E407">
        <v>0.5595</v>
      </c>
      <c r="F407">
        <v>17464.400000000001</v>
      </c>
      <c r="G407">
        <v>407</v>
      </c>
      <c r="H407">
        <v>-3766</v>
      </c>
      <c r="I407">
        <v>1214</v>
      </c>
      <c r="J407" t="s">
        <v>38</v>
      </c>
      <c r="K407" t="s">
        <v>38</v>
      </c>
      <c r="L407">
        <f t="shared" si="108"/>
        <v>3.7859999999999999E-3</v>
      </c>
      <c r="M407">
        <f t="shared" si="109"/>
        <v>-2.0799999999999999E-4</v>
      </c>
      <c r="N407" t="e">
        <f t="shared" si="110"/>
        <v>#VALUE!</v>
      </c>
      <c r="O407" t="e">
        <f t="shared" si="104"/>
        <v>#VALUE!</v>
      </c>
      <c r="P407">
        <f t="shared" si="105"/>
        <v>2.1314405142158609E-2</v>
      </c>
      <c r="Q407">
        <f t="shared" si="111"/>
        <v>15846.808129005731</v>
      </c>
      <c r="R407">
        <f t="shared" si="112"/>
        <v>109.25989592090194</v>
      </c>
      <c r="S407">
        <f t="shared" si="106"/>
        <v>0.80747844456542472</v>
      </c>
      <c r="T407" t="str">
        <f t="shared" si="100"/>
        <v>-1000</v>
      </c>
      <c r="U407" t="str">
        <f t="shared" si="101"/>
        <v>-1000</v>
      </c>
      <c r="V407" t="str">
        <f t="shared" si="102"/>
        <v>-1000</v>
      </c>
      <c r="W407" t="str">
        <f t="shared" si="103"/>
        <v>-1000</v>
      </c>
      <c r="X407" t="str">
        <f t="shared" si="107"/>
        <v>-1000</v>
      </c>
      <c r="Z407">
        <f t="shared" si="113"/>
        <v>-2.0799999999999999E-4</v>
      </c>
      <c r="AK407" s="1"/>
      <c r="AP407" s="1"/>
    </row>
    <row r="408" spans="1:42" x14ac:dyDescent="0.35">
      <c r="A408">
        <v>6.6333299999999999</v>
      </c>
      <c r="B408">
        <v>397.99979999999999</v>
      </c>
      <c r="C408">
        <v>10</v>
      </c>
      <c r="D408">
        <v>15997.9</v>
      </c>
      <c r="E408">
        <v>0.55969999999999998</v>
      </c>
      <c r="F408">
        <v>17519.3</v>
      </c>
      <c r="G408">
        <v>408</v>
      </c>
      <c r="H408">
        <v>-3776</v>
      </c>
      <c r="I408">
        <v>1214</v>
      </c>
      <c r="J408" t="s">
        <v>38</v>
      </c>
      <c r="K408" t="s">
        <v>38</v>
      </c>
      <c r="L408">
        <f t="shared" si="108"/>
        <v>3.7959999999999999E-3</v>
      </c>
      <c r="M408">
        <f t="shared" si="109"/>
        <v>-2.0799999999999999E-4</v>
      </c>
      <c r="N408" t="e">
        <f t="shared" si="110"/>
        <v>#VALUE!</v>
      </c>
      <c r="O408" t="e">
        <f t="shared" si="104"/>
        <v>#VALUE!</v>
      </c>
      <c r="P408">
        <f t="shared" si="105"/>
        <v>2.1314405142158609E-2</v>
      </c>
      <c r="Q408">
        <f t="shared" si="111"/>
        <v>15828.179436064112</v>
      </c>
      <c r="R408">
        <f t="shared" si="112"/>
        <v>109.13145560438052</v>
      </c>
      <c r="S408">
        <f t="shared" si="106"/>
        <v>0.80652921441899217</v>
      </c>
      <c r="T408" t="str">
        <f t="shared" si="100"/>
        <v>-1000</v>
      </c>
      <c r="U408" t="str">
        <f t="shared" si="101"/>
        <v>-1000</v>
      </c>
      <c r="V408" t="str">
        <f t="shared" si="102"/>
        <v>-1000</v>
      </c>
      <c r="W408" t="str">
        <f t="shared" si="103"/>
        <v>-1000</v>
      </c>
      <c r="X408" t="str">
        <f t="shared" si="107"/>
        <v>-1000</v>
      </c>
      <c r="Z408">
        <f t="shared" si="113"/>
        <v>-2.0799999999999999E-4</v>
      </c>
      <c r="AK408" s="1"/>
      <c r="AP408" s="1"/>
    </row>
    <row r="409" spans="1:42" x14ac:dyDescent="0.35">
      <c r="A409">
        <v>6.65</v>
      </c>
      <c r="B409">
        <v>399</v>
      </c>
      <c r="C409">
        <v>10</v>
      </c>
      <c r="D409">
        <v>15906.13</v>
      </c>
      <c r="E409">
        <v>0.55969999999999998</v>
      </c>
      <c r="F409">
        <v>17418.8</v>
      </c>
      <c r="G409">
        <v>409</v>
      </c>
      <c r="H409">
        <v>-3762</v>
      </c>
      <c r="I409">
        <v>1211</v>
      </c>
      <c r="J409" t="s">
        <v>38</v>
      </c>
      <c r="K409" t="s">
        <v>38</v>
      </c>
      <c r="L409">
        <f t="shared" si="108"/>
        <v>3.7820000000000002E-3</v>
      </c>
      <c r="M409">
        <f t="shared" si="109"/>
        <v>-2.05E-4</v>
      </c>
      <c r="N409" t="e">
        <f t="shared" si="110"/>
        <v>#VALUE!</v>
      </c>
      <c r="O409" t="e">
        <f t="shared" si="104"/>
        <v>#VALUE!</v>
      </c>
      <c r="P409">
        <f t="shared" si="105"/>
        <v>2.1434599156118183E-2</v>
      </c>
      <c r="Q409">
        <f t="shared" si="111"/>
        <v>15845.347055049528</v>
      </c>
      <c r="R409">
        <f t="shared" si="112"/>
        <v>109.24982217058655</v>
      </c>
      <c r="S409">
        <f t="shared" si="106"/>
        <v>0.8074039951421752</v>
      </c>
      <c r="T409" t="str">
        <f t="shared" si="100"/>
        <v>-1000</v>
      </c>
      <c r="U409" t="str">
        <f t="shared" si="101"/>
        <v>-1000</v>
      </c>
      <c r="V409" t="str">
        <f t="shared" si="102"/>
        <v>-1000</v>
      </c>
      <c r="W409" t="str">
        <f t="shared" si="103"/>
        <v>-1000</v>
      </c>
      <c r="X409" t="str">
        <f t="shared" si="107"/>
        <v>-1000</v>
      </c>
      <c r="Z409">
        <f t="shared" si="113"/>
        <v>-2.05E-4</v>
      </c>
      <c r="AK409" s="1"/>
      <c r="AP409" s="1"/>
    </row>
    <row r="410" spans="1:42" x14ac:dyDescent="0.35">
      <c r="A410">
        <v>6.6666699999999999</v>
      </c>
      <c r="B410">
        <v>400.00020000000001</v>
      </c>
      <c r="C410">
        <v>10</v>
      </c>
      <c r="D410">
        <v>15982.74</v>
      </c>
      <c r="E410">
        <v>0.56000000000000005</v>
      </c>
      <c r="F410">
        <v>17502.7</v>
      </c>
      <c r="G410">
        <v>410</v>
      </c>
      <c r="H410">
        <v>-3784</v>
      </c>
      <c r="I410">
        <v>1211</v>
      </c>
      <c r="J410" t="s">
        <v>38</v>
      </c>
      <c r="K410" t="s">
        <v>38</v>
      </c>
      <c r="L410">
        <f t="shared" si="108"/>
        <v>3.8040000000000001E-3</v>
      </c>
      <c r="M410">
        <f t="shared" si="109"/>
        <v>-2.05E-4</v>
      </c>
      <c r="N410" t="e">
        <f t="shared" si="110"/>
        <v>#VALUE!</v>
      </c>
      <c r="O410" t="e">
        <f t="shared" si="104"/>
        <v>#VALUE!</v>
      </c>
      <c r="P410">
        <f t="shared" si="105"/>
        <v>2.1434599156118183E-2</v>
      </c>
      <c r="Q410">
        <f t="shared" si="111"/>
        <v>15853.565596053184</v>
      </c>
      <c r="R410">
        <f t="shared" si="112"/>
        <v>109.30648701611071</v>
      </c>
      <c r="S410">
        <f t="shared" si="106"/>
        <v>0.80782277314795436</v>
      </c>
      <c r="T410" t="str">
        <f t="shared" si="100"/>
        <v>-1000</v>
      </c>
      <c r="U410" t="str">
        <f t="shared" si="101"/>
        <v>-1000</v>
      </c>
      <c r="V410" t="str">
        <f t="shared" si="102"/>
        <v>-1000</v>
      </c>
      <c r="W410" t="str">
        <f t="shared" si="103"/>
        <v>-1000</v>
      </c>
      <c r="X410" t="str">
        <f t="shared" si="107"/>
        <v>-1000</v>
      </c>
      <c r="Z410">
        <f t="shared" si="113"/>
        <v>-2.05E-4</v>
      </c>
      <c r="AK410" s="1"/>
      <c r="AP410" s="1"/>
    </row>
    <row r="411" spans="1:42" x14ac:dyDescent="0.35">
      <c r="A411">
        <v>6.6833299999999998</v>
      </c>
      <c r="B411">
        <v>400.99979999999999</v>
      </c>
      <c r="C411">
        <v>10</v>
      </c>
      <c r="D411">
        <v>15899.37</v>
      </c>
      <c r="E411">
        <v>0.56000000000000005</v>
      </c>
      <c r="F411">
        <v>17411.400000000001</v>
      </c>
      <c r="G411">
        <v>411</v>
      </c>
      <c r="H411">
        <v>-3757</v>
      </c>
      <c r="I411">
        <v>1210</v>
      </c>
      <c r="J411" t="s">
        <v>38</v>
      </c>
      <c r="K411" t="s">
        <v>38</v>
      </c>
      <c r="L411">
        <f t="shared" si="108"/>
        <v>3.777E-3</v>
      </c>
      <c r="M411">
        <f t="shared" si="109"/>
        <v>-2.04E-4</v>
      </c>
      <c r="N411" t="e">
        <f t="shared" si="110"/>
        <v>#VALUE!</v>
      </c>
      <c r="O411" t="e">
        <f t="shared" si="104"/>
        <v>#VALUE!</v>
      </c>
      <c r="P411">
        <f t="shared" si="105"/>
        <v>2.1514728498757869E-2</v>
      </c>
      <c r="Q411">
        <f t="shared" si="111"/>
        <v>15797.131614494743</v>
      </c>
      <c r="R411">
        <f t="shared" si="112"/>
        <v>108.91738841017812</v>
      </c>
      <c r="S411">
        <f t="shared" si="106"/>
        <v>0.80494716417493761</v>
      </c>
      <c r="T411" t="str">
        <f t="shared" si="100"/>
        <v>-1000</v>
      </c>
      <c r="U411" t="str">
        <f t="shared" si="101"/>
        <v>-1000</v>
      </c>
      <c r="V411" t="str">
        <f t="shared" si="102"/>
        <v>-1000</v>
      </c>
      <c r="W411" t="str">
        <f t="shared" si="103"/>
        <v>-1000</v>
      </c>
      <c r="X411" t="str">
        <f t="shared" si="107"/>
        <v>-1000</v>
      </c>
      <c r="Z411">
        <f t="shared" si="113"/>
        <v>-2.04E-4</v>
      </c>
      <c r="AK411" s="1"/>
      <c r="AP411" s="1"/>
    </row>
    <row r="412" spans="1:42" x14ac:dyDescent="0.35">
      <c r="A412">
        <v>6.7</v>
      </c>
      <c r="B412">
        <v>402</v>
      </c>
      <c r="C412">
        <v>10</v>
      </c>
      <c r="D412">
        <v>15918.36</v>
      </c>
      <c r="E412">
        <v>0.56020000000000003</v>
      </c>
      <c r="F412">
        <v>17432.2</v>
      </c>
    </row>
    <row r="413" spans="1:42" x14ac:dyDescent="0.35">
      <c r="A413">
        <v>6.7166699999999997</v>
      </c>
      <c r="B413">
        <v>403.00020000000001</v>
      </c>
      <c r="C413">
        <v>10</v>
      </c>
      <c r="D413">
        <v>15855.9</v>
      </c>
      <c r="E413">
        <v>0.56020000000000003</v>
      </c>
      <c r="F413">
        <v>17363.8</v>
      </c>
    </row>
    <row r="414" spans="1:42" x14ac:dyDescent="0.35">
      <c r="A414">
        <v>6.7333299999999996</v>
      </c>
      <c r="B414">
        <v>403.99979999999999</v>
      </c>
      <c r="C414">
        <v>10</v>
      </c>
      <c r="D414">
        <v>15909.87</v>
      </c>
      <c r="E414">
        <v>0.5605</v>
      </c>
      <c r="F414">
        <v>17422.900000000001</v>
      </c>
    </row>
    <row r="415" spans="1:42" x14ac:dyDescent="0.35">
      <c r="A415">
        <v>6.75</v>
      </c>
      <c r="B415">
        <v>405</v>
      </c>
      <c r="C415">
        <v>10</v>
      </c>
      <c r="D415">
        <v>15868.41</v>
      </c>
      <c r="E415">
        <v>0.5605</v>
      </c>
      <c r="F415">
        <v>17377.5</v>
      </c>
    </row>
    <row r="416" spans="1:42" x14ac:dyDescent="0.35">
      <c r="A416">
        <v>6.7666700000000004</v>
      </c>
      <c r="B416">
        <v>406.00020000000001</v>
      </c>
      <c r="C416">
        <v>10</v>
      </c>
      <c r="D416">
        <v>15846.59</v>
      </c>
      <c r="E416">
        <v>0.56069999999999998</v>
      </c>
      <c r="F416">
        <v>17353.599999999999</v>
      </c>
    </row>
    <row r="417" spans="1:6" x14ac:dyDescent="0.35">
      <c r="A417">
        <v>6.7833300000000003</v>
      </c>
      <c r="B417">
        <v>406.99979999999999</v>
      </c>
      <c r="C417">
        <v>10</v>
      </c>
      <c r="D417">
        <v>15827.96</v>
      </c>
      <c r="E417">
        <v>0.56069999999999998</v>
      </c>
      <c r="F417">
        <v>17333.2</v>
      </c>
    </row>
    <row r="418" spans="1:6" x14ac:dyDescent="0.35">
      <c r="A418">
        <v>6.8</v>
      </c>
      <c r="B418">
        <v>408</v>
      </c>
      <c r="C418">
        <v>10</v>
      </c>
      <c r="D418">
        <v>15845.13</v>
      </c>
      <c r="E418">
        <v>0.56100000000000005</v>
      </c>
      <c r="F418">
        <v>17352</v>
      </c>
    </row>
    <row r="419" spans="1:6" x14ac:dyDescent="0.35">
      <c r="A419">
        <v>6.8166700000000002</v>
      </c>
      <c r="B419">
        <v>409.00020000000001</v>
      </c>
      <c r="C419">
        <v>10</v>
      </c>
      <c r="D419">
        <v>15853.35</v>
      </c>
      <c r="E419">
        <v>0.56100000000000005</v>
      </c>
      <c r="F419">
        <v>17361</v>
      </c>
    </row>
    <row r="420" spans="1:6" x14ac:dyDescent="0.35">
      <c r="A420">
        <v>6.8333300000000001</v>
      </c>
      <c r="B420">
        <v>409.99979999999999</v>
      </c>
      <c r="C420">
        <v>10</v>
      </c>
      <c r="D420">
        <v>15796.91</v>
      </c>
      <c r="E420">
        <v>0.56120000000000003</v>
      </c>
      <c r="F420">
        <v>17299.2</v>
      </c>
    </row>
  </sheetData>
  <mergeCells count="2">
    <mergeCell ref="T8:V8"/>
    <mergeCell ref="H6:K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2:CN1008"/>
  <sheetViews>
    <sheetView workbookViewId="0">
      <selection activeCell="B2" sqref="B2"/>
    </sheetView>
  </sheetViews>
  <sheetFormatPr defaultRowHeight="14.5" x14ac:dyDescent="0.35"/>
  <cols>
    <col min="2" max="2" width="20.26953125" bestFit="1" customWidth="1"/>
    <col min="3" max="3" width="11.1796875" customWidth="1"/>
    <col min="4" max="4" width="9.54296875" bestFit="1" customWidth="1"/>
    <col min="23" max="28" width="8.1796875" customWidth="1"/>
    <col min="29" max="29" width="15.453125" bestFit="1" customWidth="1"/>
    <col min="30" max="30" width="11" customWidth="1"/>
    <col min="31" max="32" width="8.1796875" customWidth="1"/>
    <col min="33" max="33" width="15.453125" bestFit="1" customWidth="1"/>
    <col min="34" max="36" width="8.1796875" customWidth="1"/>
    <col min="37" max="37" width="15.453125" bestFit="1" customWidth="1"/>
    <col min="38" max="38" width="8.1796875" customWidth="1"/>
    <col min="40" max="40" width="9.81640625" bestFit="1" customWidth="1"/>
    <col min="44" max="46" width="8.1796875" customWidth="1"/>
    <col min="47" max="47" width="15.453125" bestFit="1" customWidth="1"/>
    <col min="48" max="48" width="10.453125" customWidth="1"/>
    <col min="49" max="50" width="8.1796875" customWidth="1"/>
    <col min="51" max="51" width="15.453125" bestFit="1" customWidth="1"/>
    <col min="52" max="54" width="8.1796875" customWidth="1"/>
    <col min="55" max="55" width="15.453125" bestFit="1" customWidth="1"/>
    <col min="56" max="56" width="11.26953125" customWidth="1"/>
    <col min="57" max="58" width="8.1796875" customWidth="1"/>
    <col min="59" max="59" width="15.453125" bestFit="1" customWidth="1"/>
    <col min="60" max="62" width="8.1796875" customWidth="1"/>
    <col min="63" max="63" width="15.453125" bestFit="1" customWidth="1"/>
    <col min="64" max="66" width="8.1796875" customWidth="1"/>
    <col min="67" max="67" width="15.453125" bestFit="1" customWidth="1"/>
    <col min="68" max="68" width="9.453125" customWidth="1"/>
    <col min="69" max="70" width="8.1796875" customWidth="1"/>
    <col min="72" max="72" width="9.7265625" customWidth="1"/>
    <col min="73" max="73" width="13.26953125" customWidth="1"/>
    <col min="75" max="75" width="10.54296875" bestFit="1" customWidth="1"/>
    <col min="76" max="78" width="8.1796875" customWidth="1"/>
    <col min="79" max="79" width="15.453125" bestFit="1" customWidth="1"/>
    <col min="80" max="80" width="12" bestFit="1" customWidth="1"/>
    <col min="81" max="81" width="9.54296875" bestFit="1" customWidth="1"/>
    <col min="83" max="83" width="9.54296875" bestFit="1" customWidth="1"/>
  </cols>
  <sheetData>
    <row r="2" spans="1:92" x14ac:dyDescent="0.35">
      <c r="B2" t="s">
        <v>61</v>
      </c>
      <c r="C2" s="2"/>
      <c r="M2" t="s">
        <v>0</v>
      </c>
      <c r="N2" t="s">
        <v>52</v>
      </c>
      <c r="O2" t="s">
        <v>1</v>
      </c>
      <c r="P2" t="s">
        <v>2</v>
      </c>
      <c r="Q2" t="s">
        <v>3</v>
      </c>
      <c r="S2" t="s">
        <v>57</v>
      </c>
      <c r="T2" t="s">
        <v>58</v>
      </c>
      <c r="U2" t="s">
        <v>59</v>
      </c>
      <c r="V2" t="s">
        <v>60</v>
      </c>
      <c r="AC2" t="s">
        <v>8</v>
      </c>
      <c r="AE2" s="1">
        <f>MAX(Q10:Q1020)</f>
        <v>30975.429442068729</v>
      </c>
      <c r="AF2" t="s">
        <v>9</v>
      </c>
      <c r="AG2">
        <f>CONVERT(AE2,"psi","Pa")/(1000000)</f>
        <v>213.56806805472539</v>
      </c>
      <c r="AH2" t="s">
        <v>10</v>
      </c>
      <c r="AJ2" s="1"/>
      <c r="AO2" s="1"/>
      <c r="AR2" s="1"/>
      <c r="BA2" s="1"/>
      <c r="BF2" s="1"/>
      <c r="BK2" s="1"/>
      <c r="BP2" s="1"/>
      <c r="BU2" s="1"/>
      <c r="BZ2" s="1"/>
      <c r="CE2" s="1"/>
      <c r="CN2" s="1"/>
    </row>
    <row r="3" spans="1:92" x14ac:dyDescent="0.35">
      <c r="F3" t="s">
        <v>11</v>
      </c>
      <c r="M3" t="s">
        <v>12</v>
      </c>
      <c r="N3">
        <v>0.4</v>
      </c>
      <c r="O3">
        <f>MATCH(N3,S10:S1020)</f>
        <v>134</v>
      </c>
      <c r="P3" t="str">
        <f>CONCATENATE("Q",$O3)</f>
        <v>Q134</v>
      </c>
      <c r="Q3" t="str">
        <f>CONCATENATE("P",$O3)</f>
        <v>P134</v>
      </c>
      <c r="S3" t="str">
        <f>CONCATENATE("L",$O3)</f>
        <v>L134</v>
      </c>
      <c r="T3" t="str">
        <f>CONCATENATE("M",$O3)</f>
        <v>M134</v>
      </c>
      <c r="U3" t="str">
        <f>CONCATENATE("N",$O3)</f>
        <v>N134</v>
      </c>
      <c r="V3" t="str">
        <f>CONCATENATE("O",$O3)</f>
        <v>O134</v>
      </c>
      <c r="AR3" s="1"/>
    </row>
    <row r="4" spans="1:92" x14ac:dyDescent="0.35">
      <c r="B4" t="s">
        <v>13</v>
      </c>
      <c r="C4">
        <v>29.962499999999999</v>
      </c>
      <c r="E4" t="s">
        <v>14</v>
      </c>
      <c r="F4">
        <f>CONVERT(C4,"mm","in")</f>
        <v>1.1796259842519685</v>
      </c>
      <c r="M4" t="s">
        <v>15</v>
      </c>
      <c r="N4">
        <v>0.5</v>
      </c>
      <c r="O4">
        <f>MATCH(N4,S11:S1021)</f>
        <v>175</v>
      </c>
      <c r="P4" t="str">
        <f>CONCATENATE("Q",$O4)</f>
        <v>Q175</v>
      </c>
      <c r="Q4" t="str">
        <f>CONCATENATE("P",$O4)</f>
        <v>P175</v>
      </c>
      <c r="S4" t="str">
        <f>CONCATENATE("L",$O4)</f>
        <v>L175</v>
      </c>
      <c r="T4" t="str">
        <f>CONCATENATE("M",$O4)</f>
        <v>M175</v>
      </c>
      <c r="U4" t="str">
        <f>CONCATENATE("N",$O4)</f>
        <v>N175</v>
      </c>
      <c r="V4" t="str">
        <f>CONCATENATE("O",$O4)</f>
        <v>O175</v>
      </c>
      <c r="AD4" t="s">
        <v>9</v>
      </c>
      <c r="AE4" t="s">
        <v>16</v>
      </c>
      <c r="AG4" t="s">
        <v>17</v>
      </c>
    </row>
    <row r="5" spans="1:92" x14ac:dyDescent="0.35">
      <c r="B5" t="s">
        <v>18</v>
      </c>
      <c r="C5">
        <v>64.89</v>
      </c>
      <c r="E5" t="s">
        <v>19</v>
      </c>
      <c r="F5">
        <f>CONVERT(C5,"mm","in")</f>
        <v>2.5547244094488186</v>
      </c>
      <c r="AC5" t="s">
        <v>20</v>
      </c>
      <c r="AD5" s="5">
        <f ca="1">SLOPE(INDIRECT(P3):INDIRECT(P4),INDIRECT(Q3):INDIRECT(Q4))</f>
        <v>1458501.7809427474</v>
      </c>
      <c r="AE5" s="3">
        <f ca="1">AD5/1000000</f>
        <v>1.4585017809427474</v>
      </c>
      <c r="AG5" s="4">
        <f ca="1">CONVERT(AD5,"psi","Pa")/1000000000</f>
        <v>10.056015791254051</v>
      </c>
      <c r="AI5" s="3"/>
      <c r="AK5" s="4"/>
      <c r="AM5" s="3"/>
      <c r="AO5" s="4"/>
      <c r="AW5" s="3"/>
      <c r="AY5" s="4"/>
      <c r="BA5" s="3"/>
      <c r="BC5" s="4"/>
      <c r="BE5" s="3"/>
      <c r="BG5" s="4"/>
      <c r="BI5" s="3"/>
      <c r="BK5" s="4"/>
      <c r="BM5" s="3"/>
      <c r="BO5" s="4"/>
      <c r="BQ5" s="3"/>
      <c r="BS5" s="4"/>
      <c r="BU5" s="3"/>
      <c r="BW5" s="4"/>
      <c r="CB5" s="5"/>
      <c r="CC5" s="3"/>
      <c r="CE5" s="4"/>
    </row>
    <row r="6" spans="1:92" x14ac:dyDescent="0.35">
      <c r="AC6" t="s">
        <v>4</v>
      </c>
      <c r="AD6" s="5">
        <f ca="1">SLOPE(INDIRECT(P3):INDIRECT(P4),INDIRECT(S3):INDIRECT(S4))</f>
        <v>3461707.0381639116</v>
      </c>
      <c r="AE6" s="3"/>
      <c r="AG6" s="4">
        <f t="shared" ref="AG6:AG8" ca="1" si="0">CONVERT(AD6,"psi","Pa")/1000000000</f>
        <v>23.86762984819288</v>
      </c>
      <c r="AH6" s="5"/>
      <c r="AI6" s="3"/>
      <c r="AK6" s="4"/>
      <c r="AL6" s="5"/>
      <c r="AM6" s="3"/>
      <c r="AO6" s="4"/>
      <c r="AV6" s="5"/>
      <c r="AW6" s="3"/>
      <c r="AY6" s="4"/>
      <c r="AZ6" s="5"/>
      <c r="BA6" s="3"/>
      <c r="BC6" s="4"/>
      <c r="BD6" s="5"/>
      <c r="BE6" s="3"/>
      <c r="BG6" s="4"/>
      <c r="BH6" s="5"/>
      <c r="BI6" s="3"/>
      <c r="BK6" s="4"/>
      <c r="BL6" s="5"/>
      <c r="BM6" s="3"/>
      <c r="BO6" s="4"/>
      <c r="BP6" s="5"/>
      <c r="BQ6" s="3"/>
      <c r="BS6" s="4"/>
      <c r="BT6" s="5"/>
      <c r="BU6" s="3"/>
      <c r="BW6" s="4"/>
      <c r="CB6" s="5"/>
      <c r="CC6" s="3"/>
      <c r="CE6" s="4"/>
    </row>
    <row r="7" spans="1:92" x14ac:dyDescent="0.35">
      <c r="B7" t="s">
        <v>21</v>
      </c>
      <c r="C7">
        <v>3000</v>
      </c>
      <c r="H7" t="s">
        <v>22</v>
      </c>
      <c r="I7" t="s">
        <v>23</v>
      </c>
      <c r="J7" t="s">
        <v>24</v>
      </c>
      <c r="K7" t="s">
        <v>25</v>
      </c>
      <c r="L7" t="s">
        <v>22</v>
      </c>
      <c r="M7" t="s">
        <v>23</v>
      </c>
      <c r="N7" t="s">
        <v>24</v>
      </c>
      <c r="O7" t="s">
        <v>25</v>
      </c>
      <c r="AC7" t="s">
        <v>5</v>
      </c>
      <c r="AD7" s="3">
        <f ca="1">-1*SLOPE(INDIRECT(T3):INDIRECT(T4),INDIRECT(S3):INDIRECT(S4))</f>
        <v>0.21169067839439723</v>
      </c>
      <c r="AE7" s="3">
        <f ca="1">AD7</f>
        <v>0.21169067839439723</v>
      </c>
      <c r="AG7" s="3">
        <f ca="1">AD7</f>
        <v>0.21169067839439723</v>
      </c>
      <c r="AH7" s="3"/>
      <c r="AI7" s="3"/>
      <c r="AK7" s="3"/>
      <c r="AL7" s="3"/>
      <c r="AM7" s="3"/>
      <c r="AN7" s="5"/>
      <c r="AO7" s="3"/>
      <c r="AV7" s="3"/>
      <c r="AW7" s="3"/>
      <c r="AY7" s="3"/>
      <c r="AZ7" s="3"/>
      <c r="BA7" s="3"/>
      <c r="BC7" s="3"/>
      <c r="BD7" s="3"/>
      <c r="BE7" s="3"/>
      <c r="BG7" s="3"/>
      <c r="BH7" s="3"/>
      <c r="BI7" s="3"/>
      <c r="BK7" s="3"/>
      <c r="BL7" s="3"/>
      <c r="BM7" s="3"/>
      <c r="BO7" s="3"/>
      <c r="BP7" s="3"/>
      <c r="BQ7" s="3"/>
      <c r="BS7" s="3"/>
      <c r="BT7" s="3"/>
      <c r="BU7" s="3"/>
      <c r="BW7" s="3"/>
      <c r="CB7" s="3"/>
      <c r="CC7" s="3"/>
      <c r="CE7" s="3"/>
    </row>
    <row r="8" spans="1:92" x14ac:dyDescent="0.35">
      <c r="H8" t="s">
        <v>26</v>
      </c>
      <c r="I8" t="s">
        <v>26</v>
      </c>
      <c r="J8" t="s">
        <v>26</v>
      </c>
      <c r="K8" t="s">
        <v>26</v>
      </c>
      <c r="T8" s="15" t="s">
        <v>27</v>
      </c>
      <c r="U8" s="15"/>
      <c r="V8" s="15"/>
      <c r="AC8" t="s">
        <v>6</v>
      </c>
      <c r="AD8" s="5">
        <f ca="1">SLOPE(INDIRECT(P3):INDIRECT(P4),INDIRECT(U3):INDIRECT(U4))</f>
        <v>4263221.2921222392</v>
      </c>
      <c r="AE8" s="3"/>
      <c r="AG8" s="4">
        <f t="shared" ca="1" si="0"/>
        <v>29.393876096250455</v>
      </c>
      <c r="AI8" s="3"/>
      <c r="AK8" s="4"/>
      <c r="AM8" s="3"/>
      <c r="AN8" s="3"/>
      <c r="AO8" s="4"/>
      <c r="AW8" s="3"/>
      <c r="AY8" s="4"/>
      <c r="BA8" s="3"/>
      <c r="BC8" s="4"/>
      <c r="BE8" s="3"/>
      <c r="BG8" s="4"/>
      <c r="BI8" s="3"/>
      <c r="BK8" s="4"/>
      <c r="BM8" s="3"/>
      <c r="BO8" s="4"/>
      <c r="BQ8" s="3"/>
      <c r="BS8" s="4"/>
      <c r="BU8" s="3"/>
      <c r="BW8" s="4"/>
      <c r="CB8" s="5"/>
      <c r="CC8" s="3"/>
      <c r="CE8" s="4"/>
    </row>
    <row r="9" spans="1:92" x14ac:dyDescent="0.35">
      <c r="A9" t="s">
        <v>28</v>
      </c>
      <c r="B9" t="s">
        <v>29</v>
      </c>
      <c r="C9" t="s">
        <v>30</v>
      </c>
      <c r="D9" t="s">
        <v>31</v>
      </c>
      <c r="E9" t="s">
        <v>32</v>
      </c>
      <c r="F9" t="s">
        <v>33</v>
      </c>
      <c r="G9" t="s">
        <v>29</v>
      </c>
      <c r="H9" t="s">
        <v>34</v>
      </c>
      <c r="I9" t="s">
        <v>34</v>
      </c>
      <c r="J9" t="s">
        <v>34</v>
      </c>
      <c r="K9" t="s">
        <v>34</v>
      </c>
      <c r="L9" t="s">
        <v>44</v>
      </c>
      <c r="M9" t="s">
        <v>45</v>
      </c>
      <c r="N9" t="s">
        <v>46</v>
      </c>
      <c r="O9" t="s">
        <v>47</v>
      </c>
      <c r="P9" t="s">
        <v>35</v>
      </c>
      <c r="Q9" t="s">
        <v>36</v>
      </c>
      <c r="R9" t="s">
        <v>42</v>
      </c>
      <c r="S9" t="s">
        <v>37</v>
      </c>
      <c r="T9" t="s">
        <v>44</v>
      </c>
      <c r="U9" t="s">
        <v>45</v>
      </c>
      <c r="V9" t="s">
        <v>46</v>
      </c>
      <c r="W9" t="s">
        <v>47</v>
      </c>
      <c r="X9" t="s">
        <v>48</v>
      </c>
      <c r="Y9" t="s">
        <v>49</v>
      </c>
      <c r="Z9" t="s">
        <v>50</v>
      </c>
      <c r="AC9" t="s">
        <v>7</v>
      </c>
      <c r="AD9" s="3">
        <f ca="1">-1*SLOPE(INDIRECT(V3):INDIRECT(V4),INDIRECT(U3):INDIRECT(U4))</f>
        <v>0.16011157577601889</v>
      </c>
      <c r="AE9" s="3">
        <f ca="1">AD9</f>
        <v>0.16011157577601889</v>
      </c>
      <c r="AG9" s="3">
        <f ca="1">AD9</f>
        <v>0.16011157577601889</v>
      </c>
      <c r="AH9" s="3"/>
      <c r="AI9" s="3"/>
      <c r="AK9" s="3"/>
      <c r="AL9" s="3"/>
      <c r="AM9" s="3"/>
      <c r="AO9" s="3"/>
      <c r="AP9" s="8"/>
      <c r="AQ9" s="8"/>
      <c r="AV9" s="3"/>
      <c r="AW9" s="3"/>
      <c r="AY9" s="3"/>
      <c r="AZ9" s="3"/>
      <c r="BA9" s="3"/>
      <c r="BC9" s="3"/>
      <c r="BD9" s="3"/>
      <c r="BE9" s="3"/>
      <c r="BG9" s="3"/>
      <c r="BH9" s="3"/>
      <c r="BI9" s="3"/>
      <c r="BK9" s="3"/>
      <c r="BL9" s="3"/>
      <c r="BM9" s="3"/>
      <c r="BO9" s="3"/>
      <c r="BP9" s="3"/>
      <c r="BQ9" s="3"/>
      <c r="BS9" s="3"/>
      <c r="BV9" s="3"/>
      <c r="BW9" s="3"/>
      <c r="BY9" s="3"/>
      <c r="CD9" s="3"/>
      <c r="CE9" s="3"/>
      <c r="CG9" s="3"/>
    </row>
    <row r="10" spans="1:92" x14ac:dyDescent="0.35">
      <c r="A10">
        <v>0</v>
      </c>
      <c r="B10">
        <v>0</v>
      </c>
      <c r="C10">
        <v>10</v>
      </c>
      <c r="D10">
        <v>3039.1660000000002</v>
      </c>
      <c r="E10">
        <v>0.20150000000000001</v>
      </c>
      <c r="F10">
        <v>3321.2</v>
      </c>
      <c r="G10">
        <v>8</v>
      </c>
      <c r="H10">
        <v>-925</v>
      </c>
      <c r="I10">
        <v>311</v>
      </c>
      <c r="J10">
        <v>-153</v>
      </c>
      <c r="K10">
        <v>-171</v>
      </c>
      <c r="L10">
        <f>-(H10-$H$10)/(1000000)</f>
        <v>0</v>
      </c>
      <c r="M10">
        <f>-(I10-$I$10)/(1000000)</f>
        <v>0</v>
      </c>
      <c r="N10">
        <f>-(J10-$J$10)/(1000000)</f>
        <v>0</v>
      </c>
      <c r="O10">
        <f>-(K10-$K$10)/(1000000)</f>
        <v>0</v>
      </c>
      <c r="P10">
        <f>(E10-$E$10)/$F$5</f>
        <v>0</v>
      </c>
      <c r="Q10">
        <f>IF(F10&gt;0,F10/(PI()*($F$4/2)^2)," ")</f>
        <v>3038.9005450935856</v>
      </c>
      <c r="R10">
        <f>CONVERT(Q10,"psi","MPa")</f>
        <v>20.952481696497308</v>
      </c>
      <c r="S10">
        <f>Q10/$AE$2</f>
        <v>9.8106809165536754E-2</v>
      </c>
      <c r="T10" t="str">
        <f t="shared" ref="T10:T41" si="1">IFERROR(IF(AND(ROW(T10)&gt;$O$3,ROW(T10)&lt;$O$4),L10,"-1000"),-1000)</f>
        <v>-1000</v>
      </c>
      <c r="U10" t="str">
        <f t="shared" ref="U10:U41" si="2">IFERROR(IF(AND(ROW(U10)&gt;$O$3,ROW(U10)&lt;$O$4),M10,"-1000"),-1000)</f>
        <v>-1000</v>
      </c>
      <c r="V10" t="str">
        <f t="shared" ref="V10:V41" si="3">IFERROR(IF(AND(ROW(V10)&gt;$O$3,ROW(V10)&lt;$O$4),N10,"-1000"),-1000)</f>
        <v>-1000</v>
      </c>
      <c r="W10" t="str">
        <f t="shared" ref="W10:W41" si="4">IFERROR(IF(AND(ROW(W10)&gt;$O$3,ROW(W10)&lt;$O$4),O10,"-1000"),-1000)</f>
        <v>-1000</v>
      </c>
      <c r="X10" t="str">
        <f>IFERROR(IF(AND(ROW(W10)&gt;$O$3,ROW(W10)&lt;$O$4),Q10,"-1000"),-1000)</f>
        <v>-1000</v>
      </c>
      <c r="Y10">
        <f>AVERAGE(L10,N10)</f>
        <v>0</v>
      </c>
      <c r="Z10">
        <f>AVERAGE(M10,O10)</f>
        <v>0</v>
      </c>
      <c r="AK10" s="12"/>
      <c r="AL10" s="1"/>
      <c r="AN10" s="3"/>
      <c r="AO10" s="9"/>
      <c r="AV10" s="1"/>
    </row>
    <row r="11" spans="1:92" x14ac:dyDescent="0.35">
      <c r="A11">
        <v>1.6670000000000001E-2</v>
      </c>
      <c r="B11">
        <v>1.0002</v>
      </c>
      <c r="C11">
        <v>10</v>
      </c>
      <c r="D11">
        <v>3070.0039999999999</v>
      </c>
      <c r="E11">
        <v>0.20200000000000001</v>
      </c>
      <c r="F11">
        <v>3354.9</v>
      </c>
      <c r="G11">
        <v>9</v>
      </c>
      <c r="H11">
        <v>-927</v>
      </c>
      <c r="I11">
        <v>311</v>
      </c>
      <c r="J11">
        <v>-154</v>
      </c>
      <c r="K11">
        <v>-171</v>
      </c>
      <c r="L11">
        <f t="shared" ref="L11:L74" si="5">-(H11-$H$10)/(1000000)</f>
        <v>1.9999999999999999E-6</v>
      </c>
      <c r="M11">
        <f t="shared" ref="M11:M74" si="6">-(I11-$I$10)/(1000000)</f>
        <v>0</v>
      </c>
      <c r="N11">
        <f t="shared" ref="N11:N74" si="7">-(J11-$J$10)/(1000000)</f>
        <v>9.9999999999999995E-7</v>
      </c>
      <c r="O11">
        <f t="shared" ref="O11:O74" si="8">-(K11-$K$10)/(1000000)</f>
        <v>0</v>
      </c>
      <c r="P11">
        <f t="shared" ref="P11:P74" si="9">(E11-$E$10)/$F$5</f>
        <v>1.9571582678378814E-4</v>
      </c>
      <c r="Q11">
        <f t="shared" ref="Q11:Q74" si="10">IF(F11&gt;0,F11/(PI()*($F$4/2)^2)," ")</f>
        <v>3069.736070918485</v>
      </c>
      <c r="R11">
        <f t="shared" ref="R11:R74" si="11">CONVERT(Q11,"psi","MPa")</f>
        <v>21.165085163067214</v>
      </c>
      <c r="S11">
        <f t="shared" ref="S11:S74" si="12">Q11/$AE$2</f>
        <v>9.9102292565777225E-2</v>
      </c>
      <c r="T11" t="str">
        <f t="shared" si="1"/>
        <v>-1000</v>
      </c>
      <c r="U11" t="str">
        <f t="shared" si="2"/>
        <v>-1000</v>
      </c>
      <c r="V11" t="str">
        <f t="shared" si="3"/>
        <v>-1000</v>
      </c>
      <c r="W11" t="str">
        <f t="shared" si="4"/>
        <v>-1000</v>
      </c>
      <c r="X11" t="str">
        <f t="shared" ref="X11:X74" si="13">IFERROR(IF(AND(ROW(W11)&gt;$O$3,ROW(W11)&lt;$O$4),Q11,"-1000"),-1000)</f>
        <v>-1000</v>
      </c>
      <c r="Y11">
        <f t="shared" ref="Y11:Y74" si="14">AVERAGE(L11,N11)</f>
        <v>1.5E-6</v>
      </c>
      <c r="Z11">
        <f t="shared" ref="Z11:Z74" si="15">AVERAGE(M11,O11)</f>
        <v>0</v>
      </c>
      <c r="AC11" t="s">
        <v>39</v>
      </c>
      <c r="AD11" s="10">
        <f ca="1">AVERAGE(AD6,AD8)</f>
        <v>3862464.1651430754</v>
      </c>
      <c r="AG11" s="10">
        <f ca="1">AVERAGE(AG6,AG8)</f>
        <v>26.630752972221668</v>
      </c>
      <c r="AK11" s="12"/>
      <c r="AL11" s="1"/>
      <c r="AO11" s="9"/>
      <c r="AY11" s="10"/>
      <c r="BC11" s="10"/>
      <c r="BG11" s="10"/>
      <c r="BK11" s="10"/>
      <c r="BO11" s="10"/>
      <c r="BS11" s="10"/>
      <c r="BW11" s="10"/>
      <c r="CE11" s="10"/>
    </row>
    <row r="12" spans="1:92" x14ac:dyDescent="0.35">
      <c r="A12">
        <v>3.3329999999999999E-2</v>
      </c>
      <c r="B12">
        <v>1.9998</v>
      </c>
      <c r="C12">
        <v>10</v>
      </c>
      <c r="D12">
        <v>2841.6909999999998</v>
      </c>
      <c r="E12">
        <v>0.20150000000000001</v>
      </c>
      <c r="F12">
        <v>3105.4</v>
      </c>
      <c r="G12">
        <v>10</v>
      </c>
      <c r="H12">
        <v>-940</v>
      </c>
      <c r="I12">
        <v>312</v>
      </c>
      <c r="J12">
        <v>-151</v>
      </c>
      <c r="K12">
        <v>-172</v>
      </c>
      <c r="L12">
        <f t="shared" si="5"/>
        <v>1.5E-5</v>
      </c>
      <c r="M12">
        <f t="shared" si="6"/>
        <v>-9.9999999999999995E-7</v>
      </c>
      <c r="N12">
        <f t="shared" si="7"/>
        <v>-1.9999999999999999E-6</v>
      </c>
      <c r="O12">
        <f t="shared" si="8"/>
        <v>9.9999999999999995E-7</v>
      </c>
      <c r="P12">
        <f t="shared" si="9"/>
        <v>0</v>
      </c>
      <c r="Q12">
        <f t="shared" si="10"/>
        <v>2841.4433797222755</v>
      </c>
      <c r="R12">
        <f t="shared" si="11"/>
        <v>19.591062465465118</v>
      </c>
      <c r="S12">
        <f t="shared" si="12"/>
        <v>9.1732170655985143E-2</v>
      </c>
      <c r="T12" t="str">
        <f t="shared" si="1"/>
        <v>-1000</v>
      </c>
      <c r="U12" t="str">
        <f t="shared" si="2"/>
        <v>-1000</v>
      </c>
      <c r="V12" t="str">
        <f t="shared" si="3"/>
        <v>-1000</v>
      </c>
      <c r="W12" t="str">
        <f t="shared" si="4"/>
        <v>-1000</v>
      </c>
      <c r="X12" t="str">
        <f t="shared" si="13"/>
        <v>-1000</v>
      </c>
      <c r="Y12">
        <f t="shared" si="14"/>
        <v>6.5000000000000004E-6</v>
      </c>
      <c r="Z12">
        <f t="shared" si="15"/>
        <v>0</v>
      </c>
      <c r="AC12" t="s">
        <v>40</v>
      </c>
      <c r="AD12" s="3">
        <f ca="1">AVERAGE(AD7,AD9)</f>
        <v>0.18590112708520806</v>
      </c>
      <c r="AG12" s="3">
        <f ca="1">AVERAGE(AG7,AG9)</f>
        <v>0.18590112708520806</v>
      </c>
      <c r="AK12" s="12"/>
      <c r="AL12" s="1"/>
      <c r="AO12" s="9"/>
      <c r="AY12" s="3"/>
      <c r="BC12" s="3"/>
      <c r="BG12" s="3"/>
      <c r="BK12" s="3"/>
      <c r="BO12" s="3"/>
      <c r="BS12" s="3"/>
      <c r="BW12" s="3"/>
      <c r="CE12" s="3"/>
    </row>
    <row r="13" spans="1:92" x14ac:dyDescent="0.35">
      <c r="A13">
        <v>0.05</v>
      </c>
      <c r="B13">
        <v>3</v>
      </c>
      <c r="C13">
        <v>10</v>
      </c>
      <c r="D13">
        <v>3267.6610000000001</v>
      </c>
      <c r="E13">
        <v>0.20219999999999999</v>
      </c>
      <c r="F13">
        <v>3570.9</v>
      </c>
      <c r="G13">
        <v>11</v>
      </c>
      <c r="H13">
        <v>-858</v>
      </c>
      <c r="I13">
        <v>301</v>
      </c>
      <c r="J13">
        <v>-129</v>
      </c>
      <c r="K13">
        <v>-172</v>
      </c>
      <c r="L13">
        <f t="shared" si="5"/>
        <v>-6.7000000000000002E-5</v>
      </c>
      <c r="M13">
        <f t="shared" si="6"/>
        <v>1.0000000000000001E-5</v>
      </c>
      <c r="N13">
        <f t="shared" si="7"/>
        <v>-2.4000000000000001E-5</v>
      </c>
      <c r="O13">
        <f t="shared" si="8"/>
        <v>9.9999999999999995E-7</v>
      </c>
      <c r="P13">
        <f t="shared" si="9"/>
        <v>2.7400215749729469E-4</v>
      </c>
      <c r="Q13">
        <f t="shared" si="10"/>
        <v>3267.3762364430586</v>
      </c>
      <c r="R13">
        <f t="shared" si="11"/>
        <v>22.527766135740769</v>
      </c>
      <c r="S13">
        <f t="shared" si="12"/>
        <v>0.10548283898868338</v>
      </c>
      <c r="T13" t="str">
        <f t="shared" si="1"/>
        <v>-1000</v>
      </c>
      <c r="U13" t="str">
        <f t="shared" si="2"/>
        <v>-1000</v>
      </c>
      <c r="V13" t="str">
        <f t="shared" si="3"/>
        <v>-1000</v>
      </c>
      <c r="W13" t="str">
        <f t="shared" si="4"/>
        <v>-1000</v>
      </c>
      <c r="X13" t="str">
        <f t="shared" si="13"/>
        <v>-1000</v>
      </c>
      <c r="Y13">
        <f t="shared" si="14"/>
        <v>-4.5500000000000001E-5</v>
      </c>
      <c r="Z13">
        <f t="shared" si="15"/>
        <v>5.5000000000000007E-6</v>
      </c>
      <c r="AK13" s="12"/>
      <c r="AL13" s="1"/>
      <c r="AO13" s="9"/>
    </row>
    <row r="14" spans="1:92" x14ac:dyDescent="0.35">
      <c r="A14">
        <v>6.6669999999999993E-2</v>
      </c>
      <c r="B14">
        <v>4.0001999999999995</v>
      </c>
      <c r="C14">
        <v>10</v>
      </c>
      <c r="D14">
        <v>3275.348</v>
      </c>
      <c r="E14">
        <v>0.20219999999999999</v>
      </c>
      <c r="F14">
        <v>3579.3</v>
      </c>
      <c r="G14">
        <v>12</v>
      </c>
      <c r="H14">
        <v>-995</v>
      </c>
      <c r="I14">
        <v>323</v>
      </c>
      <c r="J14">
        <v>-198</v>
      </c>
      <c r="K14">
        <v>-163</v>
      </c>
      <c r="L14">
        <f t="shared" si="5"/>
        <v>6.9999999999999994E-5</v>
      </c>
      <c r="M14">
        <f t="shared" si="6"/>
        <v>-1.2E-5</v>
      </c>
      <c r="N14">
        <f t="shared" si="7"/>
        <v>4.5000000000000003E-5</v>
      </c>
      <c r="O14">
        <f t="shared" si="8"/>
        <v>-7.9999999999999996E-6</v>
      </c>
      <c r="P14">
        <f t="shared" si="9"/>
        <v>2.7400215749729469E-4</v>
      </c>
      <c r="Q14">
        <f t="shared" si="10"/>
        <v>3275.0622428801253</v>
      </c>
      <c r="R14">
        <f t="shared" si="11"/>
        <v>22.580759284678074</v>
      </c>
      <c r="S14">
        <f t="shared" si="12"/>
        <v>0.10573097134957418</v>
      </c>
      <c r="T14" t="str">
        <f t="shared" si="1"/>
        <v>-1000</v>
      </c>
      <c r="U14" t="str">
        <f t="shared" si="2"/>
        <v>-1000</v>
      </c>
      <c r="V14" t="str">
        <f t="shared" si="3"/>
        <v>-1000</v>
      </c>
      <c r="W14" t="str">
        <f t="shared" si="4"/>
        <v>-1000</v>
      </c>
      <c r="X14" t="str">
        <f t="shared" si="13"/>
        <v>-1000</v>
      </c>
      <c r="Y14">
        <f t="shared" si="14"/>
        <v>5.7500000000000002E-5</v>
      </c>
      <c r="Z14">
        <f t="shared" si="15"/>
        <v>-9.9999999999999991E-6</v>
      </c>
      <c r="AK14" s="12"/>
      <c r="AL14" s="1"/>
      <c r="AO14" s="9"/>
    </row>
    <row r="15" spans="1:92" x14ac:dyDescent="0.35">
      <c r="A15">
        <v>8.3330000000000001E-2</v>
      </c>
      <c r="B15">
        <v>4.9998000000000005</v>
      </c>
      <c r="C15">
        <v>10</v>
      </c>
      <c r="D15">
        <v>3401.9949999999999</v>
      </c>
      <c r="E15">
        <v>0.20250000000000001</v>
      </c>
      <c r="F15">
        <v>3717.7</v>
      </c>
      <c r="G15">
        <v>13</v>
      </c>
      <c r="H15">
        <v>-993</v>
      </c>
      <c r="I15">
        <v>324</v>
      </c>
      <c r="J15">
        <v>-201</v>
      </c>
      <c r="K15">
        <v>-162</v>
      </c>
      <c r="L15">
        <f t="shared" si="5"/>
        <v>6.7999999999999999E-5</v>
      </c>
      <c r="M15">
        <f t="shared" si="6"/>
        <v>-1.2999999999999999E-5</v>
      </c>
      <c r="N15">
        <f t="shared" si="7"/>
        <v>4.8000000000000001E-5</v>
      </c>
      <c r="O15">
        <f t="shared" si="8"/>
        <v>-9.0000000000000002E-6</v>
      </c>
      <c r="P15">
        <f t="shared" si="9"/>
        <v>3.9143165356757628E-4</v>
      </c>
      <c r="Q15">
        <f t="shared" si="10"/>
        <v>3401.6983489384629</v>
      </c>
      <c r="R15">
        <f t="shared" si="11"/>
        <v>23.453884500502237</v>
      </c>
      <c r="S15">
        <f t="shared" si="12"/>
        <v>0.10981924739091774</v>
      </c>
      <c r="T15" t="str">
        <f t="shared" si="1"/>
        <v>-1000</v>
      </c>
      <c r="U15" t="str">
        <f t="shared" si="2"/>
        <v>-1000</v>
      </c>
      <c r="V15" t="str">
        <f t="shared" si="3"/>
        <v>-1000</v>
      </c>
      <c r="W15" t="str">
        <f t="shared" si="4"/>
        <v>-1000</v>
      </c>
      <c r="X15" t="str">
        <f t="shared" si="13"/>
        <v>-1000</v>
      </c>
      <c r="Y15">
        <f t="shared" si="14"/>
        <v>5.8E-5</v>
      </c>
      <c r="Z15">
        <f t="shared" si="15"/>
        <v>-1.1E-5</v>
      </c>
      <c r="AK15" s="12"/>
      <c r="AL15" s="1"/>
      <c r="AO15" s="9"/>
    </row>
    <row r="16" spans="1:92" x14ac:dyDescent="0.35">
      <c r="A16">
        <v>0.1</v>
      </c>
      <c r="B16">
        <v>6</v>
      </c>
      <c r="C16">
        <v>10</v>
      </c>
      <c r="D16">
        <v>3405.0149999999999</v>
      </c>
      <c r="E16">
        <v>0.20250000000000001</v>
      </c>
      <c r="F16">
        <v>3721</v>
      </c>
      <c r="G16">
        <v>14</v>
      </c>
      <c r="H16">
        <v>-1031</v>
      </c>
      <c r="I16">
        <v>330</v>
      </c>
      <c r="J16">
        <v>-221</v>
      </c>
      <c r="K16">
        <v>-159</v>
      </c>
      <c r="L16">
        <f t="shared" si="5"/>
        <v>1.06E-4</v>
      </c>
      <c r="M16">
        <f t="shared" si="6"/>
        <v>-1.9000000000000001E-5</v>
      </c>
      <c r="N16">
        <f t="shared" si="7"/>
        <v>6.7999999999999999E-5</v>
      </c>
      <c r="O16">
        <f t="shared" si="8"/>
        <v>-1.2E-5</v>
      </c>
      <c r="P16">
        <f t="shared" si="9"/>
        <v>3.9143165356757628E-4</v>
      </c>
      <c r="Q16">
        <f t="shared" si="10"/>
        <v>3404.717851467311</v>
      </c>
      <c r="R16">
        <f t="shared" si="11"/>
        <v>23.474703237584759</v>
      </c>
      <c r="S16">
        <f t="shared" si="12"/>
        <v>0.10991672796126771</v>
      </c>
      <c r="T16" t="str">
        <f t="shared" si="1"/>
        <v>-1000</v>
      </c>
      <c r="U16" t="str">
        <f t="shared" si="2"/>
        <v>-1000</v>
      </c>
      <c r="V16" t="str">
        <f t="shared" si="3"/>
        <v>-1000</v>
      </c>
      <c r="W16" t="str">
        <f t="shared" si="4"/>
        <v>-1000</v>
      </c>
      <c r="X16" t="str">
        <f t="shared" si="13"/>
        <v>-1000</v>
      </c>
      <c r="Y16">
        <f t="shared" si="14"/>
        <v>8.7000000000000001E-5</v>
      </c>
      <c r="Z16">
        <f t="shared" si="15"/>
        <v>-1.5500000000000001E-5</v>
      </c>
      <c r="AK16" s="12"/>
      <c r="AL16" s="1"/>
      <c r="AO16" s="9"/>
    </row>
    <row r="17" spans="1:41" x14ac:dyDescent="0.35">
      <c r="A17">
        <v>0.11667</v>
      </c>
      <c r="B17">
        <v>7.0001999999999995</v>
      </c>
      <c r="C17">
        <v>10</v>
      </c>
      <c r="D17">
        <v>3549.2310000000002</v>
      </c>
      <c r="E17">
        <v>0.20269999999999999</v>
      </c>
      <c r="F17">
        <v>3878.6</v>
      </c>
      <c r="G17">
        <v>15</v>
      </c>
      <c r="H17">
        <v>-1031</v>
      </c>
      <c r="I17">
        <v>330</v>
      </c>
      <c r="J17">
        <v>-225</v>
      </c>
      <c r="K17">
        <v>-158</v>
      </c>
      <c r="L17">
        <f t="shared" si="5"/>
        <v>1.06E-4</v>
      </c>
      <c r="M17">
        <f t="shared" si="6"/>
        <v>-1.9000000000000001E-5</v>
      </c>
      <c r="N17">
        <f t="shared" si="7"/>
        <v>7.2000000000000002E-5</v>
      </c>
      <c r="O17">
        <f t="shared" si="8"/>
        <v>-1.2999999999999999E-5</v>
      </c>
      <c r="P17">
        <f t="shared" si="9"/>
        <v>4.6971798428108283E-4</v>
      </c>
      <c r="Q17">
        <f t="shared" si="10"/>
        <v>3548.9219722389444</v>
      </c>
      <c r="R17">
        <f t="shared" si="11"/>
        <v>24.468955650979904</v>
      </c>
      <c r="S17">
        <f t="shared" si="12"/>
        <v>0.11457216368464739</v>
      </c>
      <c r="T17" t="str">
        <f t="shared" si="1"/>
        <v>-1000</v>
      </c>
      <c r="U17" t="str">
        <f t="shared" si="2"/>
        <v>-1000</v>
      </c>
      <c r="V17" t="str">
        <f t="shared" si="3"/>
        <v>-1000</v>
      </c>
      <c r="W17" t="str">
        <f t="shared" si="4"/>
        <v>-1000</v>
      </c>
      <c r="X17" t="str">
        <f t="shared" si="13"/>
        <v>-1000</v>
      </c>
      <c r="Y17">
        <f t="shared" si="14"/>
        <v>8.8999999999999995E-5</v>
      </c>
      <c r="Z17">
        <f t="shared" si="15"/>
        <v>-1.5999999999999999E-5</v>
      </c>
      <c r="AK17" s="12"/>
      <c r="AL17" s="1"/>
      <c r="AO17" s="9"/>
    </row>
    <row r="18" spans="1:41" x14ac:dyDescent="0.35">
      <c r="A18">
        <v>0.13333</v>
      </c>
      <c r="B18">
        <v>7.9998000000000005</v>
      </c>
      <c r="C18">
        <v>10</v>
      </c>
      <c r="D18">
        <v>3564.971</v>
      </c>
      <c r="E18">
        <v>0.20269999999999999</v>
      </c>
      <c r="F18">
        <v>3895.8</v>
      </c>
      <c r="G18">
        <v>16</v>
      </c>
      <c r="H18">
        <v>-1074</v>
      </c>
      <c r="I18">
        <v>337</v>
      </c>
      <c r="J18">
        <v>-250</v>
      </c>
      <c r="K18">
        <v>-154</v>
      </c>
      <c r="L18">
        <f t="shared" si="5"/>
        <v>1.4899999999999999E-4</v>
      </c>
      <c r="M18">
        <f t="shared" si="6"/>
        <v>-2.5999999999999998E-5</v>
      </c>
      <c r="N18">
        <f t="shared" si="7"/>
        <v>9.7E-5</v>
      </c>
      <c r="O18">
        <f t="shared" si="8"/>
        <v>-1.7E-5</v>
      </c>
      <c r="P18">
        <f t="shared" si="9"/>
        <v>4.6971798428108283E-4</v>
      </c>
      <c r="Q18">
        <f t="shared" si="10"/>
        <v>3564.6599854196052</v>
      </c>
      <c r="R18">
        <f t="shared" si="11"/>
        <v>24.577465432137245</v>
      </c>
      <c r="S18">
        <f t="shared" si="12"/>
        <v>0.11508024423313808</v>
      </c>
      <c r="T18" t="str">
        <f t="shared" si="1"/>
        <v>-1000</v>
      </c>
      <c r="U18" t="str">
        <f t="shared" si="2"/>
        <v>-1000</v>
      </c>
      <c r="V18" t="str">
        <f t="shared" si="3"/>
        <v>-1000</v>
      </c>
      <c r="W18" t="str">
        <f t="shared" si="4"/>
        <v>-1000</v>
      </c>
      <c r="X18" t="str">
        <f t="shared" si="13"/>
        <v>-1000</v>
      </c>
      <c r="Y18">
        <f t="shared" si="14"/>
        <v>1.2300000000000001E-4</v>
      </c>
      <c r="Z18">
        <f t="shared" si="15"/>
        <v>-2.1500000000000001E-5</v>
      </c>
      <c r="AK18" s="12"/>
      <c r="AL18" s="1"/>
      <c r="AO18" s="9"/>
    </row>
    <row r="19" spans="1:41" x14ac:dyDescent="0.35">
      <c r="A19">
        <v>0.15</v>
      </c>
      <c r="B19">
        <v>9</v>
      </c>
      <c r="C19">
        <v>10</v>
      </c>
      <c r="D19">
        <v>3673.3159999999998</v>
      </c>
      <c r="E19">
        <v>0.20300000000000001</v>
      </c>
      <c r="F19">
        <v>4014.2</v>
      </c>
      <c r="G19">
        <v>17</v>
      </c>
      <c r="H19">
        <v>-1077</v>
      </c>
      <c r="I19">
        <v>338</v>
      </c>
      <c r="J19">
        <v>-258</v>
      </c>
      <c r="K19">
        <v>-153</v>
      </c>
      <c r="L19">
        <f t="shared" si="5"/>
        <v>1.5200000000000001E-4</v>
      </c>
      <c r="M19">
        <f t="shared" si="6"/>
        <v>-2.6999999999999999E-5</v>
      </c>
      <c r="N19">
        <f t="shared" si="7"/>
        <v>1.05E-4</v>
      </c>
      <c r="O19">
        <f t="shared" si="8"/>
        <v>-1.8E-5</v>
      </c>
      <c r="P19">
        <f t="shared" si="9"/>
        <v>5.8714748035136447E-4</v>
      </c>
      <c r="Q19">
        <f t="shared" si="10"/>
        <v>3672.9960761515936</v>
      </c>
      <c r="R19">
        <f t="shared" si="11"/>
        <v>25.324416483824976</v>
      </c>
      <c r="S19">
        <f t="shared" si="12"/>
        <v>0.11857772893902736</v>
      </c>
      <c r="T19" t="str">
        <f t="shared" si="1"/>
        <v>-1000</v>
      </c>
      <c r="U19" t="str">
        <f t="shared" si="2"/>
        <v>-1000</v>
      </c>
      <c r="V19" t="str">
        <f t="shared" si="3"/>
        <v>-1000</v>
      </c>
      <c r="W19" t="str">
        <f t="shared" si="4"/>
        <v>-1000</v>
      </c>
      <c r="X19" t="str">
        <f t="shared" si="13"/>
        <v>-1000</v>
      </c>
      <c r="Y19">
        <f t="shared" si="14"/>
        <v>1.2850000000000001E-4</v>
      </c>
      <c r="Z19">
        <f t="shared" si="15"/>
        <v>-2.2499999999999998E-5</v>
      </c>
      <c r="AK19" s="12"/>
      <c r="AL19" s="1"/>
      <c r="AO19" s="9"/>
    </row>
    <row r="20" spans="1:41" x14ac:dyDescent="0.35">
      <c r="A20">
        <v>0.16667000000000001</v>
      </c>
      <c r="B20">
        <v>10.000200000000001</v>
      </c>
      <c r="C20">
        <v>10</v>
      </c>
      <c r="D20">
        <v>3695.5529999999999</v>
      </c>
      <c r="E20">
        <v>0.20300000000000001</v>
      </c>
      <c r="F20">
        <v>4038.5</v>
      </c>
      <c r="G20">
        <v>18</v>
      </c>
      <c r="H20">
        <v>-1110</v>
      </c>
      <c r="I20">
        <v>343</v>
      </c>
      <c r="J20">
        <v>-275</v>
      </c>
      <c r="K20">
        <v>-151</v>
      </c>
      <c r="L20">
        <f t="shared" si="5"/>
        <v>1.85E-4</v>
      </c>
      <c r="M20">
        <f t="shared" si="6"/>
        <v>-3.1999999999999999E-5</v>
      </c>
      <c r="N20">
        <f t="shared" si="7"/>
        <v>1.22E-4</v>
      </c>
      <c r="O20">
        <f t="shared" si="8"/>
        <v>-2.0000000000000002E-5</v>
      </c>
      <c r="P20">
        <f t="shared" si="9"/>
        <v>5.8714748035136447E-4</v>
      </c>
      <c r="Q20">
        <f t="shared" si="10"/>
        <v>3695.2305947731079</v>
      </c>
      <c r="R20">
        <f t="shared" si="11"/>
        <v>25.477718093250747</v>
      </c>
      <c r="S20">
        <f t="shared" si="12"/>
        <v>0.11929554041160431</v>
      </c>
      <c r="T20" t="str">
        <f t="shared" si="1"/>
        <v>-1000</v>
      </c>
      <c r="U20" t="str">
        <f t="shared" si="2"/>
        <v>-1000</v>
      </c>
      <c r="V20" t="str">
        <f t="shared" si="3"/>
        <v>-1000</v>
      </c>
      <c r="W20" t="str">
        <f t="shared" si="4"/>
        <v>-1000</v>
      </c>
      <c r="X20" t="str">
        <f t="shared" si="13"/>
        <v>-1000</v>
      </c>
      <c r="Y20">
        <f t="shared" si="14"/>
        <v>1.5349999999999999E-4</v>
      </c>
      <c r="Z20">
        <f t="shared" si="15"/>
        <v>-2.6000000000000002E-5</v>
      </c>
      <c r="AK20" s="12"/>
      <c r="AL20" s="1"/>
      <c r="AO20" s="9"/>
    </row>
    <row r="21" spans="1:41" x14ac:dyDescent="0.35">
      <c r="A21">
        <v>0.18332999999999999</v>
      </c>
      <c r="B21">
        <v>10.9998</v>
      </c>
      <c r="C21">
        <v>10</v>
      </c>
      <c r="D21">
        <v>3821.4679999999998</v>
      </c>
      <c r="E21">
        <v>0.20319999999999999</v>
      </c>
      <c r="F21">
        <v>4176.1000000000004</v>
      </c>
      <c r="G21">
        <v>19</v>
      </c>
      <c r="H21">
        <v>-1116</v>
      </c>
      <c r="I21">
        <v>345</v>
      </c>
      <c r="J21">
        <v>-285</v>
      </c>
      <c r="K21">
        <v>-149</v>
      </c>
      <c r="L21">
        <f t="shared" si="5"/>
        <v>1.9100000000000001E-4</v>
      </c>
      <c r="M21">
        <f t="shared" si="6"/>
        <v>-3.4E-5</v>
      </c>
      <c r="N21">
        <f t="shared" si="7"/>
        <v>1.3200000000000001E-4</v>
      </c>
      <c r="O21">
        <f t="shared" si="8"/>
        <v>-2.1999999999999999E-5</v>
      </c>
      <c r="P21">
        <f t="shared" si="9"/>
        <v>6.6543381106487097E-4</v>
      </c>
      <c r="Q21">
        <f t="shared" si="10"/>
        <v>3821.1347002183925</v>
      </c>
      <c r="R21">
        <f t="shared" si="11"/>
        <v>26.345796342509463</v>
      </c>
      <c r="S21">
        <f t="shared" si="12"/>
        <v>0.12336018479952973</v>
      </c>
      <c r="T21" t="str">
        <f t="shared" si="1"/>
        <v>-1000</v>
      </c>
      <c r="U21" t="str">
        <f t="shared" si="2"/>
        <v>-1000</v>
      </c>
      <c r="V21" t="str">
        <f t="shared" si="3"/>
        <v>-1000</v>
      </c>
      <c r="W21" t="str">
        <f t="shared" si="4"/>
        <v>-1000</v>
      </c>
      <c r="X21" t="str">
        <f t="shared" si="13"/>
        <v>-1000</v>
      </c>
      <c r="Y21">
        <f t="shared" si="14"/>
        <v>1.6150000000000002E-4</v>
      </c>
      <c r="Z21">
        <f t="shared" si="15"/>
        <v>-2.8E-5</v>
      </c>
      <c r="AK21" s="12"/>
      <c r="AL21" s="1"/>
      <c r="AO21" s="9"/>
    </row>
    <row r="22" spans="1:41" x14ac:dyDescent="0.35">
      <c r="A22">
        <v>0.2</v>
      </c>
      <c r="B22">
        <v>12</v>
      </c>
      <c r="C22">
        <v>10</v>
      </c>
      <c r="D22">
        <v>3857.0650000000001</v>
      </c>
      <c r="E22">
        <v>0.20319999999999999</v>
      </c>
      <c r="F22">
        <v>4215</v>
      </c>
      <c r="G22">
        <v>20</v>
      </c>
      <c r="H22">
        <v>-1154</v>
      </c>
      <c r="I22">
        <v>352</v>
      </c>
      <c r="J22">
        <v>-307</v>
      </c>
      <c r="K22">
        <v>-147</v>
      </c>
      <c r="L22">
        <f t="shared" si="5"/>
        <v>2.2900000000000001E-4</v>
      </c>
      <c r="M22">
        <f t="shared" si="6"/>
        <v>-4.1E-5</v>
      </c>
      <c r="N22">
        <f t="shared" si="7"/>
        <v>1.54E-4</v>
      </c>
      <c r="O22">
        <f t="shared" si="8"/>
        <v>-2.4000000000000001E-5</v>
      </c>
      <c r="P22">
        <f t="shared" si="9"/>
        <v>6.6543381106487097E-4</v>
      </c>
      <c r="Q22">
        <f t="shared" si="10"/>
        <v>3856.7282300281418</v>
      </c>
      <c r="R22">
        <f t="shared" si="11"/>
        <v>26.591205091754837</v>
      </c>
      <c r="S22">
        <f t="shared" si="12"/>
        <v>0.12450927394698828</v>
      </c>
      <c r="T22" t="str">
        <f t="shared" si="1"/>
        <v>-1000</v>
      </c>
      <c r="U22" t="str">
        <f t="shared" si="2"/>
        <v>-1000</v>
      </c>
      <c r="V22" t="str">
        <f t="shared" si="3"/>
        <v>-1000</v>
      </c>
      <c r="W22" t="str">
        <f t="shared" si="4"/>
        <v>-1000</v>
      </c>
      <c r="X22" t="str">
        <f t="shared" si="13"/>
        <v>-1000</v>
      </c>
      <c r="Y22">
        <f t="shared" si="14"/>
        <v>1.9149999999999999E-4</v>
      </c>
      <c r="Z22">
        <f t="shared" si="15"/>
        <v>-3.2500000000000004E-5</v>
      </c>
      <c r="AK22" s="12"/>
      <c r="AL22" s="1"/>
      <c r="AO22" s="9"/>
    </row>
    <row r="23" spans="1:41" x14ac:dyDescent="0.35">
      <c r="A23">
        <v>0.21667</v>
      </c>
      <c r="B23">
        <v>13.0002</v>
      </c>
      <c r="C23">
        <v>10</v>
      </c>
      <c r="D23">
        <v>3929.3560000000002</v>
      </c>
      <c r="E23">
        <v>0.20349999999999999</v>
      </c>
      <c r="F23">
        <v>4294</v>
      </c>
      <c r="G23">
        <v>21</v>
      </c>
      <c r="H23">
        <v>-1164</v>
      </c>
      <c r="I23">
        <v>354</v>
      </c>
      <c r="J23">
        <v>-321</v>
      </c>
      <c r="K23">
        <v>-144</v>
      </c>
      <c r="L23">
        <f t="shared" si="5"/>
        <v>2.3900000000000001E-4</v>
      </c>
      <c r="M23">
        <f t="shared" si="6"/>
        <v>-4.3000000000000002E-5</v>
      </c>
      <c r="N23">
        <f t="shared" si="7"/>
        <v>1.6799999999999999E-4</v>
      </c>
      <c r="O23">
        <f t="shared" si="8"/>
        <v>-2.6999999999999999E-5</v>
      </c>
      <c r="P23">
        <f t="shared" si="9"/>
        <v>7.8286330713514172E-4</v>
      </c>
      <c r="Q23">
        <f t="shared" si="10"/>
        <v>3929.0132905672222</v>
      </c>
      <c r="R23">
        <f t="shared" si="11"/>
        <v>27.089593040093778</v>
      </c>
      <c r="S23">
        <f t="shared" si="12"/>
        <v>0.12684289972203266</v>
      </c>
      <c r="T23" t="str">
        <f t="shared" si="1"/>
        <v>-1000</v>
      </c>
      <c r="U23" t="str">
        <f t="shared" si="2"/>
        <v>-1000</v>
      </c>
      <c r="V23" t="str">
        <f t="shared" si="3"/>
        <v>-1000</v>
      </c>
      <c r="W23" t="str">
        <f t="shared" si="4"/>
        <v>-1000</v>
      </c>
      <c r="X23" t="str">
        <f t="shared" si="13"/>
        <v>-1000</v>
      </c>
      <c r="Y23">
        <f t="shared" si="14"/>
        <v>2.0350000000000001E-4</v>
      </c>
      <c r="Z23">
        <f t="shared" si="15"/>
        <v>-3.4999999999999997E-5</v>
      </c>
      <c r="AK23" s="12"/>
      <c r="AL23" s="1"/>
      <c r="AO23" s="9"/>
    </row>
    <row r="24" spans="1:41" x14ac:dyDescent="0.35">
      <c r="A24">
        <v>0.23333000000000001</v>
      </c>
      <c r="B24">
        <v>13.9998</v>
      </c>
      <c r="C24">
        <v>10</v>
      </c>
      <c r="D24">
        <v>3977.5810000000001</v>
      </c>
      <c r="E24">
        <v>0.20349999999999999</v>
      </c>
      <c r="F24">
        <v>4346.7</v>
      </c>
      <c r="G24">
        <v>22</v>
      </c>
      <c r="H24">
        <v>-1188</v>
      </c>
      <c r="I24">
        <v>357</v>
      </c>
      <c r="J24">
        <v>-332</v>
      </c>
      <c r="K24">
        <v>-143</v>
      </c>
      <c r="L24">
        <f t="shared" si="5"/>
        <v>2.63E-4</v>
      </c>
      <c r="M24">
        <f t="shared" si="6"/>
        <v>-4.6E-5</v>
      </c>
      <c r="N24">
        <f t="shared" si="7"/>
        <v>1.7899999999999999E-4</v>
      </c>
      <c r="O24">
        <f t="shared" si="8"/>
        <v>-2.8E-5</v>
      </c>
      <c r="P24">
        <f t="shared" si="9"/>
        <v>7.8286330713514172E-4</v>
      </c>
      <c r="Q24">
        <f t="shared" si="10"/>
        <v>3977.2338309521524</v>
      </c>
      <c r="R24">
        <f t="shared" si="11"/>
        <v>27.422061962593293</v>
      </c>
      <c r="S24">
        <f t="shared" si="12"/>
        <v>0.12839963489095466</v>
      </c>
      <c r="T24" t="str">
        <f t="shared" si="1"/>
        <v>-1000</v>
      </c>
      <c r="U24" t="str">
        <f t="shared" si="2"/>
        <v>-1000</v>
      </c>
      <c r="V24" t="str">
        <f t="shared" si="3"/>
        <v>-1000</v>
      </c>
      <c r="W24" t="str">
        <f t="shared" si="4"/>
        <v>-1000</v>
      </c>
      <c r="X24" t="str">
        <f t="shared" si="13"/>
        <v>-1000</v>
      </c>
      <c r="Y24">
        <f t="shared" si="14"/>
        <v>2.2100000000000001E-4</v>
      </c>
      <c r="Z24">
        <f t="shared" si="15"/>
        <v>-3.6999999999999998E-5</v>
      </c>
      <c r="AK24" s="12"/>
      <c r="AL24" s="1"/>
      <c r="AO24" s="9"/>
    </row>
    <row r="25" spans="1:41" x14ac:dyDescent="0.35">
      <c r="A25">
        <v>0.25</v>
      </c>
      <c r="B25">
        <v>15</v>
      </c>
      <c r="C25">
        <v>10</v>
      </c>
      <c r="D25">
        <v>4074.2130000000002</v>
      </c>
      <c r="E25">
        <v>0.20369999999999999</v>
      </c>
      <c r="F25">
        <v>4452.3</v>
      </c>
      <c r="G25">
        <v>23</v>
      </c>
      <c r="H25">
        <v>-1202</v>
      </c>
      <c r="I25">
        <v>360</v>
      </c>
      <c r="J25">
        <v>-349</v>
      </c>
      <c r="K25">
        <v>-140</v>
      </c>
      <c r="L25">
        <f t="shared" si="5"/>
        <v>2.7700000000000001E-4</v>
      </c>
      <c r="M25">
        <f t="shared" si="6"/>
        <v>-4.8999999999999998E-5</v>
      </c>
      <c r="N25">
        <f t="shared" si="7"/>
        <v>1.9599999999999999E-4</v>
      </c>
      <c r="O25">
        <f t="shared" si="8"/>
        <v>-3.1000000000000001E-5</v>
      </c>
      <c r="P25">
        <f t="shared" si="9"/>
        <v>8.6114963784865916E-4</v>
      </c>
      <c r="Q25">
        <f t="shared" si="10"/>
        <v>4073.8579118752778</v>
      </c>
      <c r="R25">
        <f t="shared" si="11"/>
        <v>28.088261549233703</v>
      </c>
      <c r="S25">
        <f t="shared" si="12"/>
        <v>0.13151901314215325</v>
      </c>
      <c r="T25" t="str">
        <f t="shared" si="1"/>
        <v>-1000</v>
      </c>
      <c r="U25" t="str">
        <f t="shared" si="2"/>
        <v>-1000</v>
      </c>
      <c r="V25" t="str">
        <f t="shared" si="3"/>
        <v>-1000</v>
      </c>
      <c r="W25" t="str">
        <f t="shared" si="4"/>
        <v>-1000</v>
      </c>
      <c r="X25" t="str">
        <f t="shared" si="13"/>
        <v>-1000</v>
      </c>
      <c r="Y25">
        <f t="shared" si="14"/>
        <v>2.365E-4</v>
      </c>
      <c r="Z25">
        <f t="shared" si="15"/>
        <v>-3.9999999999999996E-5</v>
      </c>
      <c r="AK25" s="12"/>
      <c r="AL25" s="1"/>
      <c r="AO25" s="9"/>
    </row>
    <row r="26" spans="1:41" x14ac:dyDescent="0.35">
      <c r="A26">
        <v>0.26667000000000002</v>
      </c>
      <c r="B26">
        <v>16.0002</v>
      </c>
      <c r="C26">
        <v>10</v>
      </c>
      <c r="D26">
        <v>4137.2619999999997</v>
      </c>
      <c r="E26">
        <v>0.20369999999999999</v>
      </c>
      <c r="F26">
        <v>4521.2</v>
      </c>
      <c r="G26">
        <v>24</v>
      </c>
      <c r="H26">
        <v>-1232</v>
      </c>
      <c r="I26">
        <v>364</v>
      </c>
      <c r="J26">
        <v>-365</v>
      </c>
      <c r="K26">
        <v>-139</v>
      </c>
      <c r="L26">
        <f t="shared" si="5"/>
        <v>3.0699999999999998E-4</v>
      </c>
      <c r="M26">
        <f t="shared" si="6"/>
        <v>-5.3000000000000001E-5</v>
      </c>
      <c r="N26">
        <f t="shared" si="7"/>
        <v>2.12E-4</v>
      </c>
      <c r="O26">
        <f t="shared" si="8"/>
        <v>-3.1999999999999999E-5</v>
      </c>
      <c r="P26">
        <f t="shared" si="9"/>
        <v>8.6114963784865916E-4</v>
      </c>
      <c r="Q26">
        <f t="shared" si="10"/>
        <v>4136.9014646745518</v>
      </c>
      <c r="R26">
        <f t="shared" si="11"/>
        <v>28.522931544683743</v>
      </c>
      <c r="S26">
        <f t="shared" si="12"/>
        <v>0.13355428929279323</v>
      </c>
      <c r="T26" t="str">
        <f t="shared" si="1"/>
        <v>-1000</v>
      </c>
      <c r="U26" t="str">
        <f t="shared" si="2"/>
        <v>-1000</v>
      </c>
      <c r="V26" t="str">
        <f t="shared" si="3"/>
        <v>-1000</v>
      </c>
      <c r="W26" t="str">
        <f t="shared" si="4"/>
        <v>-1000</v>
      </c>
      <c r="X26" t="str">
        <f t="shared" si="13"/>
        <v>-1000</v>
      </c>
      <c r="Y26">
        <f t="shared" si="14"/>
        <v>2.5949999999999997E-4</v>
      </c>
      <c r="Z26">
        <f t="shared" si="15"/>
        <v>-4.2500000000000003E-5</v>
      </c>
      <c r="AK26" s="12"/>
      <c r="AL26" s="1"/>
      <c r="AO26" s="9"/>
    </row>
    <row r="27" spans="1:41" x14ac:dyDescent="0.35">
      <c r="A27">
        <v>0.28333000000000003</v>
      </c>
      <c r="B27">
        <v>16.9998</v>
      </c>
      <c r="C27">
        <v>10</v>
      </c>
      <c r="D27">
        <v>4173.4989999999998</v>
      </c>
      <c r="E27">
        <v>0.20399999999999999</v>
      </c>
      <c r="F27">
        <v>4560.8</v>
      </c>
      <c r="G27">
        <v>25</v>
      </c>
      <c r="H27">
        <v>-1251</v>
      </c>
      <c r="I27">
        <v>368</v>
      </c>
      <c r="J27">
        <v>-388</v>
      </c>
      <c r="K27">
        <v>-136</v>
      </c>
      <c r="L27">
        <f t="shared" si="5"/>
        <v>3.2600000000000001E-4</v>
      </c>
      <c r="M27">
        <f t="shared" si="6"/>
        <v>-5.7000000000000003E-5</v>
      </c>
      <c r="N27">
        <f t="shared" si="7"/>
        <v>2.3499999999999999E-4</v>
      </c>
      <c r="O27">
        <f t="shared" si="8"/>
        <v>-3.4999999999999997E-5</v>
      </c>
      <c r="P27">
        <f t="shared" si="9"/>
        <v>9.785791339189298E-4</v>
      </c>
      <c r="Q27">
        <f t="shared" si="10"/>
        <v>4173.1354950207233</v>
      </c>
      <c r="R27">
        <f t="shared" si="11"/>
        <v>28.772756389673891</v>
      </c>
      <c r="S27">
        <f t="shared" si="12"/>
        <v>0.13472405613699268</v>
      </c>
      <c r="T27" t="str">
        <f t="shared" si="1"/>
        <v>-1000</v>
      </c>
      <c r="U27" t="str">
        <f t="shared" si="2"/>
        <v>-1000</v>
      </c>
      <c r="V27" t="str">
        <f t="shared" si="3"/>
        <v>-1000</v>
      </c>
      <c r="W27" t="str">
        <f t="shared" si="4"/>
        <v>-1000</v>
      </c>
      <c r="X27" t="str">
        <f t="shared" si="13"/>
        <v>-1000</v>
      </c>
      <c r="Y27">
        <f t="shared" si="14"/>
        <v>2.8049999999999999E-4</v>
      </c>
      <c r="Z27">
        <f t="shared" si="15"/>
        <v>-4.6E-5</v>
      </c>
      <c r="AK27" s="12"/>
      <c r="AL27" s="1"/>
      <c r="AO27" s="9"/>
    </row>
    <row r="28" spans="1:41" x14ac:dyDescent="0.35">
      <c r="A28">
        <v>0.3</v>
      </c>
      <c r="B28">
        <v>18</v>
      </c>
      <c r="C28">
        <v>10</v>
      </c>
      <c r="D28">
        <v>4253.2950000000001</v>
      </c>
      <c r="E28">
        <v>0.20399999999999999</v>
      </c>
      <c r="F28">
        <v>4648</v>
      </c>
      <c r="G28">
        <v>26</v>
      </c>
      <c r="H28">
        <v>-1263</v>
      </c>
      <c r="I28">
        <v>369</v>
      </c>
      <c r="J28">
        <v>-391</v>
      </c>
      <c r="K28">
        <v>-136</v>
      </c>
      <c r="L28">
        <f t="shared" si="5"/>
        <v>3.3799999999999998E-4</v>
      </c>
      <c r="M28">
        <f t="shared" si="6"/>
        <v>-5.8E-5</v>
      </c>
      <c r="N28">
        <f t="shared" si="7"/>
        <v>2.3800000000000001E-4</v>
      </c>
      <c r="O28">
        <f t="shared" si="8"/>
        <v>-3.4999999999999997E-5</v>
      </c>
      <c r="P28">
        <f t="shared" si="9"/>
        <v>9.785791339189298E-4</v>
      </c>
      <c r="Q28">
        <f t="shared" si="10"/>
        <v>4252.9235618436069</v>
      </c>
      <c r="R28">
        <f t="shared" si="11"/>
        <v>29.322875745308774</v>
      </c>
      <c r="S28">
        <f t="shared" si="12"/>
        <v>0.13729990635957331</v>
      </c>
      <c r="T28" t="str">
        <f t="shared" si="1"/>
        <v>-1000</v>
      </c>
      <c r="U28" t="str">
        <f t="shared" si="2"/>
        <v>-1000</v>
      </c>
      <c r="V28" t="str">
        <f t="shared" si="3"/>
        <v>-1000</v>
      </c>
      <c r="W28" t="str">
        <f t="shared" si="4"/>
        <v>-1000</v>
      </c>
      <c r="X28" t="str">
        <f t="shared" si="13"/>
        <v>-1000</v>
      </c>
      <c r="Y28">
        <f t="shared" si="14"/>
        <v>2.8800000000000001E-4</v>
      </c>
      <c r="Z28">
        <f t="shared" si="15"/>
        <v>-4.6499999999999999E-5</v>
      </c>
      <c r="AK28" s="12"/>
      <c r="AL28" s="1"/>
      <c r="AO28" s="9"/>
    </row>
    <row r="29" spans="1:41" x14ac:dyDescent="0.35">
      <c r="A29">
        <v>0.31667000000000001</v>
      </c>
      <c r="B29">
        <v>19.0002</v>
      </c>
      <c r="C29">
        <v>10</v>
      </c>
      <c r="D29">
        <v>4317.3500000000004</v>
      </c>
      <c r="E29">
        <v>0.20419999999999999</v>
      </c>
      <c r="F29">
        <v>4718</v>
      </c>
      <c r="G29">
        <v>27</v>
      </c>
      <c r="H29">
        <v>-1287</v>
      </c>
      <c r="I29">
        <v>375</v>
      </c>
      <c r="J29">
        <v>-417</v>
      </c>
      <c r="K29">
        <v>-132</v>
      </c>
      <c r="L29">
        <f t="shared" si="5"/>
        <v>3.6200000000000002E-4</v>
      </c>
      <c r="M29">
        <f t="shared" si="6"/>
        <v>-6.3999999999999997E-5</v>
      </c>
      <c r="N29">
        <f t="shared" si="7"/>
        <v>2.6400000000000002E-4</v>
      </c>
      <c r="O29">
        <f t="shared" si="8"/>
        <v>-3.8999999999999999E-5</v>
      </c>
      <c r="P29">
        <f t="shared" si="9"/>
        <v>1.0568654646324472E-3</v>
      </c>
      <c r="Q29">
        <f t="shared" si="10"/>
        <v>4316.9736154858301</v>
      </c>
      <c r="R29">
        <f t="shared" si="11"/>
        <v>29.764485319786317</v>
      </c>
      <c r="S29">
        <f t="shared" si="12"/>
        <v>0.13936767603366329</v>
      </c>
      <c r="T29" t="str">
        <f t="shared" si="1"/>
        <v>-1000</v>
      </c>
      <c r="U29" t="str">
        <f t="shared" si="2"/>
        <v>-1000</v>
      </c>
      <c r="V29" t="str">
        <f t="shared" si="3"/>
        <v>-1000</v>
      </c>
      <c r="W29" t="str">
        <f t="shared" si="4"/>
        <v>-1000</v>
      </c>
      <c r="X29" t="str">
        <f t="shared" si="13"/>
        <v>-1000</v>
      </c>
      <c r="Y29">
        <f t="shared" si="14"/>
        <v>3.1300000000000002E-4</v>
      </c>
      <c r="Z29">
        <f t="shared" si="15"/>
        <v>-5.1499999999999998E-5</v>
      </c>
      <c r="AK29" s="12"/>
      <c r="AL29" s="1"/>
      <c r="AO29" s="9"/>
    </row>
    <row r="30" spans="1:41" x14ac:dyDescent="0.35">
      <c r="A30">
        <v>0.33333000000000002</v>
      </c>
      <c r="B30">
        <v>19.9998</v>
      </c>
      <c r="C30">
        <v>10</v>
      </c>
      <c r="D30">
        <v>4412.7020000000002</v>
      </c>
      <c r="E30">
        <v>0.20419999999999999</v>
      </c>
      <c r="F30">
        <v>4822.2</v>
      </c>
      <c r="G30">
        <v>28</v>
      </c>
      <c r="H30">
        <v>-1307</v>
      </c>
      <c r="I30">
        <v>377</v>
      </c>
      <c r="J30">
        <v>-426</v>
      </c>
      <c r="K30">
        <v>-132</v>
      </c>
      <c r="L30">
        <f t="shared" si="5"/>
        <v>3.8200000000000002E-4</v>
      </c>
      <c r="M30">
        <f t="shared" si="6"/>
        <v>-6.6000000000000005E-5</v>
      </c>
      <c r="N30">
        <f t="shared" si="7"/>
        <v>2.7300000000000002E-4</v>
      </c>
      <c r="O30">
        <f t="shared" si="8"/>
        <v>-3.8999999999999999E-5</v>
      </c>
      <c r="P30">
        <f t="shared" si="9"/>
        <v>1.0568654646324472E-3</v>
      </c>
      <c r="Q30">
        <f t="shared" si="10"/>
        <v>4412.3166953361106</v>
      </c>
      <c r="R30">
        <f t="shared" si="11"/>
        <v>30.42185271493717</v>
      </c>
      <c r="S30">
        <f t="shared" si="12"/>
        <v>0.14244569889138006</v>
      </c>
      <c r="T30" t="str">
        <f t="shared" si="1"/>
        <v>-1000</v>
      </c>
      <c r="U30" t="str">
        <f t="shared" si="2"/>
        <v>-1000</v>
      </c>
      <c r="V30" t="str">
        <f t="shared" si="3"/>
        <v>-1000</v>
      </c>
      <c r="W30" t="str">
        <f t="shared" si="4"/>
        <v>-1000</v>
      </c>
      <c r="X30" t="str">
        <f t="shared" si="13"/>
        <v>-1000</v>
      </c>
      <c r="Y30">
        <f t="shared" si="14"/>
        <v>3.2749999999999999E-4</v>
      </c>
      <c r="Z30">
        <f t="shared" si="15"/>
        <v>-5.2500000000000002E-5</v>
      </c>
      <c r="AK30" s="12"/>
      <c r="AL30" s="1"/>
      <c r="AO30" s="9"/>
    </row>
    <row r="31" spans="1:41" x14ac:dyDescent="0.35">
      <c r="A31">
        <v>0.35</v>
      </c>
      <c r="B31">
        <v>21</v>
      </c>
      <c r="C31">
        <v>10</v>
      </c>
      <c r="D31">
        <v>4418.558</v>
      </c>
      <c r="E31">
        <v>0.20449999999999999</v>
      </c>
      <c r="F31">
        <v>4828.6000000000004</v>
      </c>
      <c r="G31">
        <v>29</v>
      </c>
      <c r="H31">
        <v>-1335</v>
      </c>
      <c r="I31">
        <v>383</v>
      </c>
      <c r="J31">
        <v>-456</v>
      </c>
      <c r="K31">
        <v>-127</v>
      </c>
      <c r="L31">
        <f t="shared" si="5"/>
        <v>4.0999999999999999E-4</v>
      </c>
      <c r="M31">
        <f t="shared" si="6"/>
        <v>-7.2000000000000002E-5</v>
      </c>
      <c r="N31">
        <f t="shared" si="7"/>
        <v>3.0299999999999999E-4</v>
      </c>
      <c r="O31">
        <f t="shared" si="8"/>
        <v>-4.3999999999999999E-5</v>
      </c>
      <c r="P31">
        <f t="shared" si="9"/>
        <v>1.1742949607027181E-3</v>
      </c>
      <c r="Q31">
        <f t="shared" si="10"/>
        <v>4418.1727002405423</v>
      </c>
      <c r="R31">
        <f t="shared" si="11"/>
        <v>30.462228447460834</v>
      </c>
      <c r="S31">
        <f t="shared" si="12"/>
        <v>0.14263475211872542</v>
      </c>
      <c r="T31" t="str">
        <f t="shared" si="1"/>
        <v>-1000</v>
      </c>
      <c r="U31" t="str">
        <f t="shared" si="2"/>
        <v>-1000</v>
      </c>
      <c r="V31" t="str">
        <f t="shared" si="3"/>
        <v>-1000</v>
      </c>
      <c r="W31" t="str">
        <f t="shared" si="4"/>
        <v>-1000</v>
      </c>
      <c r="X31" t="str">
        <f t="shared" si="13"/>
        <v>-1000</v>
      </c>
      <c r="Y31">
        <f t="shared" si="14"/>
        <v>3.5649999999999999E-4</v>
      </c>
      <c r="Z31">
        <f t="shared" si="15"/>
        <v>-5.8E-5</v>
      </c>
      <c r="AK31" s="12"/>
      <c r="AL31" s="1"/>
      <c r="AO31" s="9"/>
    </row>
    <row r="32" spans="1:41" x14ac:dyDescent="0.35">
      <c r="A32">
        <v>0.36667</v>
      </c>
      <c r="B32">
        <v>22.0002</v>
      </c>
      <c r="C32">
        <v>10</v>
      </c>
      <c r="D32">
        <v>4531.9369999999999</v>
      </c>
      <c r="E32">
        <v>0.20449999999999999</v>
      </c>
      <c r="F32">
        <v>4952.5</v>
      </c>
      <c r="G32">
        <v>30</v>
      </c>
      <c r="H32">
        <v>-1339</v>
      </c>
      <c r="I32">
        <v>383</v>
      </c>
      <c r="J32">
        <v>-454</v>
      </c>
      <c r="K32">
        <v>-129</v>
      </c>
      <c r="L32">
        <f t="shared" si="5"/>
        <v>4.1399999999999998E-4</v>
      </c>
      <c r="M32">
        <f t="shared" si="6"/>
        <v>-7.2000000000000002E-5</v>
      </c>
      <c r="N32">
        <f t="shared" si="7"/>
        <v>3.01E-4</v>
      </c>
      <c r="O32">
        <f t="shared" si="8"/>
        <v>-4.1999999999999998E-5</v>
      </c>
      <c r="P32">
        <f t="shared" si="9"/>
        <v>1.1742949607027181E-3</v>
      </c>
      <c r="Q32">
        <f t="shared" si="10"/>
        <v>4531.5412951872768</v>
      </c>
      <c r="R32">
        <f t="shared" si="11"/>
        <v>31.243877394286081</v>
      </c>
      <c r="S32">
        <f t="shared" si="12"/>
        <v>0.14629470444186463</v>
      </c>
      <c r="T32" t="str">
        <f t="shared" si="1"/>
        <v>-1000</v>
      </c>
      <c r="U32" t="str">
        <f t="shared" si="2"/>
        <v>-1000</v>
      </c>
      <c r="V32" t="str">
        <f t="shared" si="3"/>
        <v>-1000</v>
      </c>
      <c r="W32" t="str">
        <f t="shared" si="4"/>
        <v>-1000</v>
      </c>
      <c r="X32" t="str">
        <f t="shared" si="13"/>
        <v>-1000</v>
      </c>
      <c r="Y32">
        <f t="shared" si="14"/>
        <v>3.5749999999999996E-4</v>
      </c>
      <c r="Z32">
        <f t="shared" si="15"/>
        <v>-5.7000000000000003E-5</v>
      </c>
      <c r="AK32" s="12"/>
      <c r="AL32" s="1"/>
      <c r="AO32" s="9"/>
    </row>
    <row r="33" spans="1:41" x14ac:dyDescent="0.35">
      <c r="A33">
        <v>0.38333</v>
      </c>
      <c r="B33">
        <v>22.9998</v>
      </c>
      <c r="C33">
        <v>10</v>
      </c>
      <c r="D33">
        <v>4566.893</v>
      </c>
      <c r="E33">
        <v>0.20469999999999999</v>
      </c>
      <c r="F33">
        <v>4990.7</v>
      </c>
      <c r="G33">
        <v>31</v>
      </c>
      <c r="H33">
        <v>-1372</v>
      </c>
      <c r="I33">
        <v>390</v>
      </c>
      <c r="J33">
        <v>-487</v>
      </c>
      <c r="K33">
        <v>-124</v>
      </c>
      <c r="L33">
        <f t="shared" si="5"/>
        <v>4.4700000000000002E-4</v>
      </c>
      <c r="M33">
        <f t="shared" si="6"/>
        <v>-7.8999999999999996E-5</v>
      </c>
      <c r="N33">
        <f t="shared" si="7"/>
        <v>3.3399999999999999E-4</v>
      </c>
      <c r="O33">
        <f t="shared" si="8"/>
        <v>-4.6999999999999997E-5</v>
      </c>
      <c r="P33">
        <f t="shared" si="9"/>
        <v>1.2525812914162353E-3</v>
      </c>
      <c r="Q33">
        <f t="shared" si="10"/>
        <v>4566.4943244606038</v>
      </c>
      <c r="R33">
        <f t="shared" si="11"/>
        <v>31.484870047786679</v>
      </c>
      <c r="S33">
        <f t="shared" si="12"/>
        <v>0.14742311589258228</v>
      </c>
      <c r="T33" t="str">
        <f t="shared" si="1"/>
        <v>-1000</v>
      </c>
      <c r="U33" t="str">
        <f t="shared" si="2"/>
        <v>-1000</v>
      </c>
      <c r="V33" t="str">
        <f t="shared" si="3"/>
        <v>-1000</v>
      </c>
      <c r="W33" t="str">
        <f t="shared" si="4"/>
        <v>-1000</v>
      </c>
      <c r="X33" t="str">
        <f t="shared" si="13"/>
        <v>-1000</v>
      </c>
      <c r="Y33">
        <f t="shared" si="14"/>
        <v>3.9050000000000001E-4</v>
      </c>
      <c r="Z33">
        <f t="shared" si="15"/>
        <v>-6.3E-5</v>
      </c>
      <c r="AK33" s="12"/>
      <c r="AL33" s="1"/>
      <c r="AO33" s="9"/>
    </row>
    <row r="34" spans="1:41" x14ac:dyDescent="0.35">
      <c r="A34">
        <v>0.4</v>
      </c>
      <c r="B34">
        <v>24</v>
      </c>
      <c r="C34">
        <v>10</v>
      </c>
      <c r="D34">
        <v>4695.0039999999999</v>
      </c>
      <c r="E34">
        <v>0.20499999999999999</v>
      </c>
      <c r="F34">
        <v>5130.7</v>
      </c>
      <c r="G34">
        <v>32</v>
      </c>
      <c r="H34">
        <v>-1384</v>
      </c>
      <c r="I34">
        <v>391</v>
      </c>
      <c r="J34">
        <v>-490</v>
      </c>
      <c r="K34">
        <v>-125</v>
      </c>
      <c r="L34">
        <f t="shared" si="5"/>
        <v>4.5899999999999999E-4</v>
      </c>
      <c r="M34">
        <f t="shared" si="6"/>
        <v>-8.0000000000000007E-5</v>
      </c>
      <c r="N34">
        <f t="shared" si="7"/>
        <v>3.3700000000000001E-4</v>
      </c>
      <c r="O34">
        <f t="shared" si="8"/>
        <v>-4.6E-5</v>
      </c>
      <c r="P34">
        <f t="shared" si="9"/>
        <v>1.3700107874865062E-3</v>
      </c>
      <c r="Q34">
        <f t="shared" si="10"/>
        <v>4694.5944317450503</v>
      </c>
      <c r="R34">
        <f t="shared" si="11"/>
        <v>32.368089196741764</v>
      </c>
      <c r="S34">
        <f t="shared" si="12"/>
        <v>0.15155865524076223</v>
      </c>
      <c r="T34" t="str">
        <f t="shared" si="1"/>
        <v>-1000</v>
      </c>
      <c r="U34" t="str">
        <f t="shared" si="2"/>
        <v>-1000</v>
      </c>
      <c r="V34" t="str">
        <f t="shared" si="3"/>
        <v>-1000</v>
      </c>
      <c r="W34" t="str">
        <f t="shared" si="4"/>
        <v>-1000</v>
      </c>
      <c r="X34" t="str">
        <f t="shared" si="13"/>
        <v>-1000</v>
      </c>
      <c r="Y34">
        <f t="shared" si="14"/>
        <v>3.9800000000000002E-4</v>
      </c>
      <c r="Z34">
        <f t="shared" si="15"/>
        <v>-6.3E-5</v>
      </c>
      <c r="AK34" s="12"/>
      <c r="AL34" s="1"/>
      <c r="AO34" s="9"/>
    </row>
    <row r="35" spans="1:41" x14ac:dyDescent="0.35">
      <c r="A35">
        <v>0.41666999999999998</v>
      </c>
      <c r="B35">
        <v>25.0002</v>
      </c>
      <c r="C35">
        <v>10</v>
      </c>
      <c r="D35">
        <v>4672.2179999999998</v>
      </c>
      <c r="E35">
        <v>0.20499999999999999</v>
      </c>
      <c r="F35">
        <v>5105.8</v>
      </c>
      <c r="G35">
        <v>33</v>
      </c>
      <c r="H35">
        <v>-1422</v>
      </c>
      <c r="I35">
        <v>399</v>
      </c>
      <c r="J35">
        <v>-523</v>
      </c>
      <c r="K35">
        <v>-121</v>
      </c>
      <c r="L35">
        <f t="shared" si="5"/>
        <v>4.9700000000000005E-4</v>
      </c>
      <c r="M35">
        <f t="shared" si="6"/>
        <v>-8.7999999999999998E-5</v>
      </c>
      <c r="N35">
        <f t="shared" si="7"/>
        <v>3.6999999999999999E-4</v>
      </c>
      <c r="O35">
        <f t="shared" si="8"/>
        <v>-5.0000000000000002E-5</v>
      </c>
      <c r="P35">
        <f t="shared" si="9"/>
        <v>1.3700107874865062E-3</v>
      </c>
      <c r="Q35">
        <f t="shared" si="10"/>
        <v>4671.8109126637455</v>
      </c>
      <c r="R35">
        <f t="shared" si="11"/>
        <v>32.211002362391902</v>
      </c>
      <c r="S35">
        <f t="shared" si="12"/>
        <v>0.15082312002812165</v>
      </c>
      <c r="T35" t="str">
        <f t="shared" si="1"/>
        <v>-1000</v>
      </c>
      <c r="U35" t="str">
        <f t="shared" si="2"/>
        <v>-1000</v>
      </c>
      <c r="V35" t="str">
        <f t="shared" si="3"/>
        <v>-1000</v>
      </c>
      <c r="W35" t="str">
        <f t="shared" si="4"/>
        <v>-1000</v>
      </c>
      <c r="X35" t="str">
        <f t="shared" si="13"/>
        <v>-1000</v>
      </c>
      <c r="Y35">
        <f t="shared" si="14"/>
        <v>4.3350000000000002E-4</v>
      </c>
      <c r="Z35">
        <f t="shared" si="15"/>
        <v>-6.8999999999999997E-5</v>
      </c>
      <c r="AK35" s="12"/>
      <c r="AL35" s="1"/>
      <c r="AO35" s="9"/>
    </row>
    <row r="36" spans="1:41" x14ac:dyDescent="0.35">
      <c r="A36">
        <v>0.43332999999999999</v>
      </c>
      <c r="B36">
        <v>25.9998</v>
      </c>
      <c r="C36">
        <v>10</v>
      </c>
      <c r="D36">
        <v>4820.8270000000002</v>
      </c>
      <c r="E36">
        <v>0.20530000000000001</v>
      </c>
      <c r="F36">
        <v>5268.2</v>
      </c>
      <c r="G36">
        <v>34</v>
      </c>
      <c r="H36">
        <v>-1417</v>
      </c>
      <c r="I36">
        <v>397</v>
      </c>
      <c r="J36">
        <v>-519</v>
      </c>
      <c r="K36">
        <v>-121</v>
      </c>
      <c r="L36">
        <f t="shared" si="5"/>
        <v>4.9200000000000003E-4</v>
      </c>
      <c r="M36">
        <f t="shared" si="6"/>
        <v>-8.6000000000000003E-5</v>
      </c>
      <c r="N36">
        <f t="shared" si="7"/>
        <v>3.6600000000000001E-4</v>
      </c>
      <c r="O36">
        <f t="shared" si="8"/>
        <v>-5.0000000000000002E-5</v>
      </c>
      <c r="P36">
        <f t="shared" si="9"/>
        <v>1.4874402835567877E-3</v>
      </c>
      <c r="Q36">
        <f t="shared" si="10"/>
        <v>4820.4070371137022</v>
      </c>
      <c r="R36">
        <f t="shared" si="11"/>
        <v>33.235536575179793</v>
      </c>
      <c r="S36">
        <f t="shared" si="12"/>
        <v>0.15562034567201036</v>
      </c>
      <c r="T36" t="str">
        <f t="shared" si="1"/>
        <v>-1000</v>
      </c>
      <c r="U36" t="str">
        <f t="shared" si="2"/>
        <v>-1000</v>
      </c>
      <c r="V36" t="str">
        <f t="shared" si="3"/>
        <v>-1000</v>
      </c>
      <c r="W36" t="str">
        <f t="shared" si="4"/>
        <v>-1000</v>
      </c>
      <c r="X36" t="str">
        <f t="shared" si="13"/>
        <v>-1000</v>
      </c>
      <c r="Y36">
        <f t="shared" si="14"/>
        <v>4.2900000000000002E-4</v>
      </c>
      <c r="Z36">
        <f t="shared" si="15"/>
        <v>-6.7999999999999999E-5</v>
      </c>
      <c r="AK36" s="12"/>
      <c r="AL36" s="1"/>
      <c r="AO36" s="9"/>
    </row>
    <row r="37" spans="1:41" x14ac:dyDescent="0.35">
      <c r="A37">
        <v>0.45</v>
      </c>
      <c r="B37">
        <v>27</v>
      </c>
      <c r="C37">
        <v>10</v>
      </c>
      <c r="D37">
        <v>4812.134</v>
      </c>
      <c r="E37">
        <v>0.20530000000000001</v>
      </c>
      <c r="F37">
        <v>5258.7</v>
      </c>
      <c r="G37">
        <v>35</v>
      </c>
      <c r="H37">
        <v>-1461</v>
      </c>
      <c r="I37">
        <v>406</v>
      </c>
      <c r="J37">
        <v>-556</v>
      </c>
      <c r="K37">
        <v>-116</v>
      </c>
      <c r="L37">
        <f t="shared" si="5"/>
        <v>5.3600000000000002E-4</v>
      </c>
      <c r="M37">
        <f t="shared" si="6"/>
        <v>-9.5000000000000005E-5</v>
      </c>
      <c r="N37">
        <f t="shared" si="7"/>
        <v>4.0299999999999998E-4</v>
      </c>
      <c r="O37">
        <f t="shared" si="8"/>
        <v>-5.5000000000000002E-5</v>
      </c>
      <c r="P37">
        <f t="shared" si="9"/>
        <v>1.4874402835567877E-3</v>
      </c>
      <c r="Q37">
        <f t="shared" si="10"/>
        <v>4811.7145298336864</v>
      </c>
      <c r="R37">
        <f t="shared" si="11"/>
        <v>33.17560384721498</v>
      </c>
      <c r="S37">
        <f t="shared" si="12"/>
        <v>0.15533971978766956</v>
      </c>
      <c r="T37" t="str">
        <f t="shared" si="1"/>
        <v>-1000</v>
      </c>
      <c r="U37" t="str">
        <f t="shared" si="2"/>
        <v>-1000</v>
      </c>
      <c r="V37" t="str">
        <f t="shared" si="3"/>
        <v>-1000</v>
      </c>
      <c r="W37" t="str">
        <f t="shared" si="4"/>
        <v>-1000</v>
      </c>
      <c r="X37" t="str">
        <f t="shared" si="13"/>
        <v>-1000</v>
      </c>
      <c r="Y37">
        <f t="shared" si="14"/>
        <v>4.6949999999999997E-4</v>
      </c>
      <c r="Z37">
        <f t="shared" si="15"/>
        <v>-7.5000000000000007E-5</v>
      </c>
      <c r="AK37" s="12"/>
      <c r="AL37" s="1"/>
      <c r="AO37" s="9"/>
    </row>
    <row r="38" spans="1:41" x14ac:dyDescent="0.35">
      <c r="A38">
        <v>0.46666999999999997</v>
      </c>
      <c r="B38">
        <v>28.0002</v>
      </c>
      <c r="C38">
        <v>10</v>
      </c>
      <c r="D38">
        <v>4938.9639999999999</v>
      </c>
      <c r="E38">
        <v>0.20549999999999999</v>
      </c>
      <c r="F38">
        <v>5397.3</v>
      </c>
      <c r="G38">
        <v>36</v>
      </c>
      <c r="H38">
        <v>-1459</v>
      </c>
      <c r="I38">
        <v>405</v>
      </c>
      <c r="J38">
        <v>-554</v>
      </c>
      <c r="K38">
        <v>-116</v>
      </c>
      <c r="L38">
        <f t="shared" si="5"/>
        <v>5.3399999999999997E-4</v>
      </c>
      <c r="M38">
        <f t="shared" si="6"/>
        <v>-9.3999999999999994E-5</v>
      </c>
      <c r="N38">
        <f t="shared" si="7"/>
        <v>4.0099999999999999E-4</v>
      </c>
      <c r="O38">
        <f t="shared" si="8"/>
        <v>-5.5000000000000002E-5</v>
      </c>
      <c r="P38">
        <f t="shared" si="9"/>
        <v>1.5657266142702943E-3</v>
      </c>
      <c r="Q38">
        <f t="shared" si="10"/>
        <v>4938.5336360452884</v>
      </c>
      <c r="R38">
        <f t="shared" si="11"/>
        <v>34.049990804680519</v>
      </c>
      <c r="S38">
        <f t="shared" si="12"/>
        <v>0.15943390374236771</v>
      </c>
      <c r="T38" t="str">
        <f t="shared" si="1"/>
        <v>-1000</v>
      </c>
      <c r="U38" t="str">
        <f t="shared" si="2"/>
        <v>-1000</v>
      </c>
      <c r="V38" t="str">
        <f t="shared" si="3"/>
        <v>-1000</v>
      </c>
      <c r="W38" t="str">
        <f t="shared" si="4"/>
        <v>-1000</v>
      </c>
      <c r="X38" t="str">
        <f t="shared" si="13"/>
        <v>-1000</v>
      </c>
      <c r="Y38">
        <f t="shared" si="14"/>
        <v>4.6749999999999998E-4</v>
      </c>
      <c r="Z38">
        <f t="shared" si="15"/>
        <v>-7.4499999999999995E-5</v>
      </c>
      <c r="AK38" s="12"/>
      <c r="AL38" s="1"/>
      <c r="AO38" s="9"/>
    </row>
    <row r="39" spans="1:41" x14ac:dyDescent="0.35">
      <c r="A39">
        <v>0.48332999999999998</v>
      </c>
      <c r="B39">
        <v>28.9998</v>
      </c>
      <c r="C39">
        <v>10</v>
      </c>
      <c r="D39">
        <v>4911.6030000000001</v>
      </c>
      <c r="E39">
        <v>0.20549999999999999</v>
      </c>
      <c r="F39">
        <v>5367.4</v>
      </c>
      <c r="G39">
        <v>37</v>
      </c>
      <c r="H39">
        <v>-1497</v>
      </c>
      <c r="I39">
        <v>411</v>
      </c>
      <c r="J39">
        <v>-581</v>
      </c>
      <c r="K39">
        <v>-113</v>
      </c>
      <c r="L39">
        <f t="shared" si="5"/>
        <v>5.7200000000000003E-4</v>
      </c>
      <c r="M39">
        <f t="shared" si="6"/>
        <v>-1E-4</v>
      </c>
      <c r="N39">
        <f t="shared" si="7"/>
        <v>4.28E-4</v>
      </c>
      <c r="O39">
        <f t="shared" si="8"/>
        <v>-5.8E-5</v>
      </c>
      <c r="P39">
        <f t="shared" si="9"/>
        <v>1.5657266142702943E-3</v>
      </c>
      <c r="Q39">
        <f t="shared" si="10"/>
        <v>4911.1751131323954</v>
      </c>
      <c r="R39">
        <f t="shared" si="11"/>
        <v>33.861360429296539</v>
      </c>
      <c r="S39">
        <f t="shared" si="12"/>
        <v>0.15855067069586354</v>
      </c>
      <c r="T39" t="str">
        <f t="shared" si="1"/>
        <v>-1000</v>
      </c>
      <c r="U39" t="str">
        <f t="shared" si="2"/>
        <v>-1000</v>
      </c>
      <c r="V39" t="str">
        <f t="shared" si="3"/>
        <v>-1000</v>
      </c>
      <c r="W39" t="str">
        <f t="shared" si="4"/>
        <v>-1000</v>
      </c>
      <c r="X39" t="str">
        <f t="shared" si="13"/>
        <v>-1000</v>
      </c>
      <c r="Y39">
        <f t="shared" si="14"/>
        <v>5.0000000000000001E-4</v>
      </c>
      <c r="Z39">
        <f t="shared" si="15"/>
        <v>-7.8999999999999996E-5</v>
      </c>
      <c r="AK39" s="12"/>
      <c r="AL39" s="1"/>
      <c r="AO39" s="9"/>
    </row>
    <row r="40" spans="1:41" x14ac:dyDescent="0.35">
      <c r="A40">
        <v>0.5</v>
      </c>
      <c r="B40">
        <v>30</v>
      </c>
      <c r="C40">
        <v>10</v>
      </c>
      <c r="D40">
        <v>5069.18</v>
      </c>
      <c r="E40">
        <v>0.20569999999999999</v>
      </c>
      <c r="F40">
        <v>5539.6</v>
      </c>
      <c r="G40">
        <v>38</v>
      </c>
      <c r="H40">
        <v>-1491</v>
      </c>
      <c r="I40">
        <v>410</v>
      </c>
      <c r="J40">
        <v>-582</v>
      </c>
      <c r="K40">
        <v>-113</v>
      </c>
      <c r="L40">
        <f t="shared" si="5"/>
        <v>5.6599999999999999E-4</v>
      </c>
      <c r="M40">
        <f t="shared" si="6"/>
        <v>-9.8999999999999994E-5</v>
      </c>
      <c r="N40">
        <f t="shared" si="7"/>
        <v>4.2900000000000002E-4</v>
      </c>
      <c r="O40">
        <f t="shared" si="8"/>
        <v>-5.8E-5</v>
      </c>
      <c r="P40">
        <f t="shared" si="9"/>
        <v>1.6440129449838117E-3</v>
      </c>
      <c r="Q40">
        <f t="shared" si="10"/>
        <v>5068.7382450922651</v>
      </c>
      <c r="R40">
        <f t="shared" si="11"/>
        <v>34.947719982511295</v>
      </c>
      <c r="S40">
        <f t="shared" si="12"/>
        <v>0.16363738409412487</v>
      </c>
      <c r="T40" t="str">
        <f t="shared" si="1"/>
        <v>-1000</v>
      </c>
      <c r="U40" t="str">
        <f t="shared" si="2"/>
        <v>-1000</v>
      </c>
      <c r="V40" t="str">
        <f t="shared" si="3"/>
        <v>-1000</v>
      </c>
      <c r="W40" t="str">
        <f t="shared" si="4"/>
        <v>-1000</v>
      </c>
      <c r="X40" t="str">
        <f t="shared" si="13"/>
        <v>-1000</v>
      </c>
      <c r="Y40">
        <f t="shared" si="14"/>
        <v>4.975E-4</v>
      </c>
      <c r="Z40">
        <f t="shared" si="15"/>
        <v>-7.8499999999999997E-5</v>
      </c>
      <c r="AK40" s="12"/>
      <c r="AL40" s="1"/>
      <c r="AO40" s="9"/>
    </row>
    <row r="41" spans="1:41" x14ac:dyDescent="0.35">
      <c r="A41">
        <v>0.51666999999999996</v>
      </c>
      <c r="B41">
        <v>31.0002</v>
      </c>
      <c r="C41">
        <v>10</v>
      </c>
      <c r="D41">
        <v>5064.0559999999996</v>
      </c>
      <c r="E41">
        <v>0.20569999999999999</v>
      </c>
      <c r="F41">
        <v>5534</v>
      </c>
      <c r="G41">
        <v>39</v>
      </c>
      <c r="H41">
        <v>-1537</v>
      </c>
      <c r="I41">
        <v>417</v>
      </c>
      <c r="J41">
        <v>-615</v>
      </c>
      <c r="K41">
        <v>-108</v>
      </c>
      <c r="L41">
        <f t="shared" si="5"/>
        <v>6.1200000000000002E-4</v>
      </c>
      <c r="M41">
        <f t="shared" si="6"/>
        <v>-1.06E-4</v>
      </c>
      <c r="N41">
        <f t="shared" si="7"/>
        <v>4.6200000000000001E-4</v>
      </c>
      <c r="O41">
        <f t="shared" si="8"/>
        <v>-6.3E-5</v>
      </c>
      <c r="P41">
        <f t="shared" si="9"/>
        <v>1.6440129449838117E-3</v>
      </c>
      <c r="Q41">
        <f t="shared" si="10"/>
        <v>5063.6142408008864</v>
      </c>
      <c r="R41">
        <f t="shared" si="11"/>
        <v>34.912391216553083</v>
      </c>
      <c r="S41">
        <f t="shared" si="12"/>
        <v>0.16347196252019766</v>
      </c>
      <c r="T41" t="str">
        <f t="shared" si="1"/>
        <v>-1000</v>
      </c>
      <c r="U41" t="str">
        <f t="shared" si="2"/>
        <v>-1000</v>
      </c>
      <c r="V41" t="str">
        <f t="shared" si="3"/>
        <v>-1000</v>
      </c>
      <c r="W41" t="str">
        <f t="shared" si="4"/>
        <v>-1000</v>
      </c>
      <c r="X41" t="str">
        <f t="shared" si="13"/>
        <v>-1000</v>
      </c>
      <c r="Y41">
        <f t="shared" si="14"/>
        <v>5.3700000000000004E-4</v>
      </c>
      <c r="Z41">
        <f t="shared" si="15"/>
        <v>-8.4499999999999994E-5</v>
      </c>
      <c r="AK41" s="12"/>
      <c r="AL41" s="1"/>
      <c r="AO41" s="9"/>
    </row>
    <row r="42" spans="1:41" x14ac:dyDescent="0.35">
      <c r="A42">
        <v>0.53332999999999997</v>
      </c>
      <c r="B42">
        <v>31.999799999999997</v>
      </c>
      <c r="C42">
        <v>10</v>
      </c>
      <c r="D42">
        <v>5172.2179999999998</v>
      </c>
      <c r="E42">
        <v>0.20599999999999999</v>
      </c>
      <c r="F42">
        <v>5652.2</v>
      </c>
      <c r="G42">
        <v>40</v>
      </c>
      <c r="H42">
        <v>-1536</v>
      </c>
      <c r="I42">
        <v>417</v>
      </c>
      <c r="J42">
        <v>-621</v>
      </c>
      <c r="K42">
        <v>-107</v>
      </c>
      <c r="L42">
        <f t="shared" si="5"/>
        <v>6.11E-4</v>
      </c>
      <c r="M42">
        <f t="shared" si="6"/>
        <v>-1.06E-4</v>
      </c>
      <c r="N42">
        <f t="shared" si="7"/>
        <v>4.6799999999999999E-4</v>
      </c>
      <c r="O42">
        <f t="shared" si="8"/>
        <v>-6.3999999999999997E-5</v>
      </c>
      <c r="P42">
        <f t="shared" si="9"/>
        <v>1.7614424410540824E-3</v>
      </c>
      <c r="Q42">
        <f t="shared" si="10"/>
        <v>5171.7673313796113</v>
      </c>
      <c r="R42">
        <f t="shared" si="11"/>
        <v>35.658080526599448</v>
      </c>
      <c r="S42">
        <f t="shared" si="12"/>
        <v>0.16696353931273242</v>
      </c>
      <c r="T42" t="str">
        <f t="shared" ref="T42:T73" si="16">IFERROR(IF(AND(ROW(T42)&gt;$O$3,ROW(T42)&lt;$O$4),L42,"-1000"),-1000)</f>
        <v>-1000</v>
      </c>
      <c r="U42" t="str">
        <f t="shared" ref="U42:U73" si="17">IFERROR(IF(AND(ROW(U42)&gt;$O$3,ROW(U42)&lt;$O$4),M42,"-1000"),-1000)</f>
        <v>-1000</v>
      </c>
      <c r="V42" t="str">
        <f t="shared" ref="V42:V73" si="18">IFERROR(IF(AND(ROW(V42)&gt;$O$3,ROW(V42)&lt;$O$4),N42,"-1000"),-1000)</f>
        <v>-1000</v>
      </c>
      <c r="W42" t="str">
        <f t="shared" ref="W42:W73" si="19">IFERROR(IF(AND(ROW(W42)&gt;$O$3,ROW(W42)&lt;$O$4),O42,"-1000"),-1000)</f>
        <v>-1000</v>
      </c>
      <c r="X42" t="str">
        <f t="shared" si="13"/>
        <v>-1000</v>
      </c>
      <c r="Y42">
        <f t="shared" si="14"/>
        <v>5.3950000000000005E-4</v>
      </c>
      <c r="Z42">
        <f t="shared" si="15"/>
        <v>-8.5000000000000006E-5</v>
      </c>
      <c r="AK42" s="12"/>
      <c r="AL42" s="1"/>
      <c r="AO42" s="9"/>
    </row>
    <row r="43" spans="1:41" x14ac:dyDescent="0.35">
      <c r="A43">
        <v>0.55000000000000004</v>
      </c>
      <c r="B43">
        <v>33</v>
      </c>
      <c r="C43">
        <v>10</v>
      </c>
      <c r="D43">
        <v>5170.7539999999999</v>
      </c>
      <c r="E43">
        <v>0.20599999999999999</v>
      </c>
      <c r="F43">
        <v>5650.6</v>
      </c>
      <c r="G43">
        <v>41</v>
      </c>
      <c r="H43">
        <v>-1567</v>
      </c>
      <c r="I43">
        <v>421</v>
      </c>
      <c r="J43">
        <v>-641</v>
      </c>
      <c r="K43">
        <v>-105</v>
      </c>
      <c r="L43">
        <f t="shared" si="5"/>
        <v>6.4199999999999999E-4</v>
      </c>
      <c r="M43">
        <f t="shared" si="6"/>
        <v>-1.1E-4</v>
      </c>
      <c r="N43">
        <f t="shared" si="7"/>
        <v>4.8799999999999999E-4</v>
      </c>
      <c r="O43">
        <f t="shared" si="8"/>
        <v>-6.6000000000000005E-5</v>
      </c>
      <c r="P43">
        <f t="shared" si="9"/>
        <v>1.7614424410540824E-3</v>
      </c>
      <c r="Q43">
        <f t="shared" si="10"/>
        <v>5170.3033301535042</v>
      </c>
      <c r="R43">
        <f t="shared" si="11"/>
        <v>35.647986593468538</v>
      </c>
      <c r="S43">
        <f t="shared" si="12"/>
        <v>0.16691627600589609</v>
      </c>
      <c r="T43" t="str">
        <f t="shared" si="16"/>
        <v>-1000</v>
      </c>
      <c r="U43" t="str">
        <f t="shared" si="17"/>
        <v>-1000</v>
      </c>
      <c r="V43" t="str">
        <f t="shared" si="18"/>
        <v>-1000</v>
      </c>
      <c r="W43" t="str">
        <f t="shared" si="19"/>
        <v>-1000</v>
      </c>
      <c r="X43" t="str">
        <f t="shared" si="13"/>
        <v>-1000</v>
      </c>
      <c r="Y43">
        <f t="shared" si="14"/>
        <v>5.6499999999999996E-4</v>
      </c>
      <c r="Z43">
        <f t="shared" si="15"/>
        <v>-8.7999999999999998E-5</v>
      </c>
      <c r="AK43" s="12"/>
      <c r="AL43" s="1"/>
      <c r="AO43" s="9"/>
    </row>
    <row r="44" spans="1:41" x14ac:dyDescent="0.35">
      <c r="A44">
        <v>0.56667000000000001</v>
      </c>
      <c r="B44">
        <v>34.0002</v>
      </c>
      <c r="C44">
        <v>10</v>
      </c>
      <c r="D44">
        <v>5309.2060000000001</v>
      </c>
      <c r="E44">
        <v>0.20619999999999999</v>
      </c>
      <c r="F44">
        <v>5801.9</v>
      </c>
      <c r="G44">
        <v>42</v>
      </c>
      <c r="H44">
        <v>-1570</v>
      </c>
      <c r="I44">
        <v>422</v>
      </c>
      <c r="J44">
        <v>-651</v>
      </c>
      <c r="K44">
        <v>-103</v>
      </c>
      <c r="L44">
        <f t="shared" si="5"/>
        <v>6.4499999999999996E-4</v>
      </c>
      <c r="M44">
        <f t="shared" si="6"/>
        <v>-1.11E-4</v>
      </c>
      <c r="N44">
        <f t="shared" si="7"/>
        <v>4.9799999999999996E-4</v>
      </c>
      <c r="O44">
        <f t="shared" si="8"/>
        <v>-6.7999999999999999E-5</v>
      </c>
      <c r="P44">
        <f t="shared" si="9"/>
        <v>1.8397287717675998E-3</v>
      </c>
      <c r="Q44">
        <f t="shared" si="10"/>
        <v>5308.7429460973372</v>
      </c>
      <c r="R44">
        <f t="shared" si="11"/>
        <v>36.602494145160712</v>
      </c>
      <c r="S44">
        <f t="shared" si="12"/>
        <v>0.17138561245860767</v>
      </c>
      <c r="T44" t="str">
        <f t="shared" si="16"/>
        <v>-1000</v>
      </c>
      <c r="U44" t="str">
        <f t="shared" si="17"/>
        <v>-1000</v>
      </c>
      <c r="V44" t="str">
        <f t="shared" si="18"/>
        <v>-1000</v>
      </c>
      <c r="W44" t="str">
        <f t="shared" si="19"/>
        <v>-1000</v>
      </c>
      <c r="X44" t="str">
        <f t="shared" si="13"/>
        <v>-1000</v>
      </c>
      <c r="Y44">
        <f t="shared" si="14"/>
        <v>5.7149999999999996E-4</v>
      </c>
      <c r="Z44">
        <f t="shared" si="15"/>
        <v>-8.9500000000000007E-5</v>
      </c>
      <c r="AK44" s="12"/>
      <c r="AL44" s="1"/>
      <c r="AO44" s="9"/>
    </row>
    <row r="45" spans="1:41" x14ac:dyDescent="0.35">
      <c r="A45">
        <v>0.58333000000000002</v>
      </c>
      <c r="B45">
        <v>34.9998</v>
      </c>
      <c r="C45">
        <v>10</v>
      </c>
      <c r="D45">
        <v>5326.9589999999998</v>
      </c>
      <c r="E45">
        <v>0.20619999999999999</v>
      </c>
      <c r="F45">
        <v>5821.3</v>
      </c>
      <c r="G45">
        <v>43</v>
      </c>
      <c r="H45">
        <v>-1606</v>
      </c>
      <c r="I45">
        <v>428</v>
      </c>
      <c r="J45">
        <v>-676</v>
      </c>
      <c r="K45">
        <v>-99</v>
      </c>
      <c r="L45">
        <f t="shared" si="5"/>
        <v>6.8099999999999996E-4</v>
      </c>
      <c r="M45">
        <f t="shared" si="6"/>
        <v>-1.17E-4</v>
      </c>
      <c r="N45">
        <f t="shared" si="7"/>
        <v>5.2300000000000003E-4</v>
      </c>
      <c r="O45">
        <f t="shared" si="8"/>
        <v>-7.2000000000000002E-5</v>
      </c>
      <c r="P45">
        <f t="shared" si="9"/>
        <v>1.8397287717675998E-3</v>
      </c>
      <c r="Q45">
        <f t="shared" si="10"/>
        <v>5326.4939609638959</v>
      </c>
      <c r="R45">
        <f t="shared" si="11"/>
        <v>36.724883084373054</v>
      </c>
      <c r="S45">
        <f t="shared" si="12"/>
        <v>0.17195868005399831</v>
      </c>
      <c r="T45" t="str">
        <f t="shared" si="16"/>
        <v>-1000</v>
      </c>
      <c r="U45" t="str">
        <f t="shared" si="17"/>
        <v>-1000</v>
      </c>
      <c r="V45" t="str">
        <f t="shared" si="18"/>
        <v>-1000</v>
      </c>
      <c r="W45" t="str">
        <f t="shared" si="19"/>
        <v>-1000</v>
      </c>
      <c r="X45" t="str">
        <f t="shared" si="13"/>
        <v>-1000</v>
      </c>
      <c r="Y45">
        <f t="shared" si="14"/>
        <v>6.02E-4</v>
      </c>
      <c r="Z45">
        <f t="shared" si="15"/>
        <v>-9.4499999999999993E-5</v>
      </c>
      <c r="AK45" s="12"/>
      <c r="AL45" s="1"/>
      <c r="AO45" s="9"/>
    </row>
    <row r="46" spans="1:41" x14ac:dyDescent="0.35">
      <c r="A46">
        <v>0.6</v>
      </c>
      <c r="B46">
        <v>36</v>
      </c>
      <c r="C46">
        <v>10</v>
      </c>
      <c r="D46">
        <v>5405.3810000000003</v>
      </c>
      <c r="E46">
        <v>0.20649999999999999</v>
      </c>
      <c r="F46">
        <v>5907</v>
      </c>
      <c r="G46">
        <v>44</v>
      </c>
      <c r="H46">
        <v>-1614</v>
      </c>
      <c r="I46">
        <v>430</v>
      </c>
      <c r="J46">
        <v>-690</v>
      </c>
      <c r="K46">
        <v>-96</v>
      </c>
      <c r="L46">
        <f t="shared" si="5"/>
        <v>6.8900000000000005E-4</v>
      </c>
      <c r="M46">
        <f t="shared" si="6"/>
        <v>-1.1900000000000001E-4</v>
      </c>
      <c r="N46">
        <f t="shared" si="7"/>
        <v>5.3700000000000004E-4</v>
      </c>
      <c r="O46">
        <f t="shared" si="8"/>
        <v>-7.4999999999999993E-5</v>
      </c>
      <c r="P46">
        <f t="shared" si="9"/>
        <v>1.9571582678378704E-3</v>
      </c>
      <c r="Q46">
        <f t="shared" si="10"/>
        <v>5404.9095266373033</v>
      </c>
      <c r="R46">
        <f t="shared" si="11"/>
        <v>37.265539377697706</v>
      </c>
      <c r="S46">
        <f t="shared" si="12"/>
        <v>0.17449022092641989</v>
      </c>
      <c r="T46" t="str">
        <f t="shared" si="16"/>
        <v>-1000</v>
      </c>
      <c r="U46" t="str">
        <f t="shared" si="17"/>
        <v>-1000</v>
      </c>
      <c r="V46" t="str">
        <f t="shared" si="18"/>
        <v>-1000</v>
      </c>
      <c r="W46" t="str">
        <f t="shared" si="19"/>
        <v>-1000</v>
      </c>
      <c r="X46" t="str">
        <f t="shared" si="13"/>
        <v>-1000</v>
      </c>
      <c r="Y46">
        <f t="shared" si="14"/>
        <v>6.1300000000000005E-4</v>
      </c>
      <c r="Z46">
        <f t="shared" si="15"/>
        <v>-9.7E-5</v>
      </c>
      <c r="AK46" s="12"/>
      <c r="AL46" s="1"/>
      <c r="AO46" s="9"/>
    </row>
    <row r="47" spans="1:41" x14ac:dyDescent="0.35">
      <c r="A47">
        <v>0.61667000000000005</v>
      </c>
      <c r="B47">
        <v>37.000200000000007</v>
      </c>
      <c r="C47">
        <v>10</v>
      </c>
      <c r="D47">
        <v>5438.232</v>
      </c>
      <c r="E47">
        <v>0.20649999999999999</v>
      </c>
      <c r="F47">
        <v>5942.9</v>
      </c>
      <c r="G47">
        <v>45</v>
      </c>
      <c r="H47">
        <v>-1635</v>
      </c>
      <c r="I47">
        <v>433</v>
      </c>
      <c r="J47">
        <v>-702</v>
      </c>
      <c r="K47">
        <v>-95</v>
      </c>
      <c r="L47">
        <f t="shared" si="5"/>
        <v>7.1000000000000002E-4</v>
      </c>
      <c r="M47">
        <f t="shared" si="6"/>
        <v>-1.22E-4</v>
      </c>
      <c r="N47">
        <f t="shared" si="7"/>
        <v>5.4900000000000001E-4</v>
      </c>
      <c r="O47">
        <f t="shared" si="8"/>
        <v>-7.6000000000000004E-5</v>
      </c>
      <c r="P47">
        <f t="shared" si="9"/>
        <v>1.9571582678378704E-3</v>
      </c>
      <c r="Q47">
        <f t="shared" si="10"/>
        <v>5437.7580541481002</v>
      </c>
      <c r="R47">
        <f t="shared" si="11"/>
        <v>37.492022002322614</v>
      </c>
      <c r="S47">
        <f t="shared" si="12"/>
        <v>0.17555069137356027</v>
      </c>
      <c r="T47" t="str">
        <f t="shared" si="16"/>
        <v>-1000</v>
      </c>
      <c r="U47" t="str">
        <f t="shared" si="17"/>
        <v>-1000</v>
      </c>
      <c r="V47" t="str">
        <f t="shared" si="18"/>
        <v>-1000</v>
      </c>
      <c r="W47" t="str">
        <f t="shared" si="19"/>
        <v>-1000</v>
      </c>
      <c r="X47" t="str">
        <f t="shared" si="13"/>
        <v>-1000</v>
      </c>
      <c r="Y47">
        <f t="shared" si="14"/>
        <v>6.2950000000000007E-4</v>
      </c>
      <c r="Z47">
        <f t="shared" si="15"/>
        <v>-9.8999999999999994E-5</v>
      </c>
      <c r="AK47" s="12"/>
      <c r="AL47" s="1"/>
      <c r="AO47" s="9"/>
    </row>
    <row r="48" spans="1:41" x14ac:dyDescent="0.35">
      <c r="A48">
        <v>0.63332999999999995</v>
      </c>
      <c r="B48">
        <v>37.999799999999993</v>
      </c>
      <c r="C48">
        <v>10</v>
      </c>
      <c r="D48">
        <v>5552.6170000000002</v>
      </c>
      <c r="E48">
        <v>0.20669999999999999</v>
      </c>
      <c r="F48">
        <v>6067.9</v>
      </c>
      <c r="G48">
        <v>46</v>
      </c>
      <c r="H48">
        <v>-1647</v>
      </c>
      <c r="I48">
        <v>435</v>
      </c>
      <c r="J48">
        <v>-720</v>
      </c>
      <c r="K48">
        <v>-91</v>
      </c>
      <c r="L48">
        <f t="shared" si="5"/>
        <v>7.2199999999999999E-4</v>
      </c>
      <c r="M48">
        <f t="shared" si="6"/>
        <v>-1.2400000000000001E-4</v>
      </c>
      <c r="N48">
        <f t="shared" si="7"/>
        <v>5.6700000000000001E-4</v>
      </c>
      <c r="O48">
        <f t="shared" si="8"/>
        <v>-8.0000000000000007E-5</v>
      </c>
      <c r="P48">
        <f t="shared" si="9"/>
        <v>2.0354445985513881E-3</v>
      </c>
      <c r="Q48">
        <f t="shared" si="10"/>
        <v>5552.1331499377839</v>
      </c>
      <c r="R48">
        <f t="shared" si="11"/>
        <v>38.280610528175359</v>
      </c>
      <c r="S48">
        <f t="shared" si="12"/>
        <v>0.17924313722014948</v>
      </c>
      <c r="T48" t="str">
        <f t="shared" si="16"/>
        <v>-1000</v>
      </c>
      <c r="U48" t="str">
        <f t="shared" si="17"/>
        <v>-1000</v>
      </c>
      <c r="V48" t="str">
        <f t="shared" si="18"/>
        <v>-1000</v>
      </c>
      <c r="W48" t="str">
        <f t="shared" si="19"/>
        <v>-1000</v>
      </c>
      <c r="X48" t="str">
        <f t="shared" si="13"/>
        <v>-1000</v>
      </c>
      <c r="Y48">
        <f t="shared" si="14"/>
        <v>6.445E-4</v>
      </c>
      <c r="Z48">
        <f t="shared" si="15"/>
        <v>-1.0200000000000001E-4</v>
      </c>
      <c r="AK48" s="12"/>
      <c r="AL48" s="1"/>
      <c r="AO48" s="9"/>
    </row>
    <row r="49" spans="1:41" x14ac:dyDescent="0.35">
      <c r="A49">
        <v>0.65</v>
      </c>
      <c r="B49">
        <v>39</v>
      </c>
      <c r="C49">
        <v>10</v>
      </c>
      <c r="D49">
        <v>5603.8620000000001</v>
      </c>
      <c r="E49">
        <v>0.20669999999999999</v>
      </c>
      <c r="F49">
        <v>6123.9</v>
      </c>
      <c r="G49">
        <v>47</v>
      </c>
      <c r="H49">
        <v>-1676</v>
      </c>
      <c r="I49">
        <v>440</v>
      </c>
      <c r="J49">
        <v>-739</v>
      </c>
      <c r="K49">
        <v>-88</v>
      </c>
      <c r="L49">
        <f t="shared" si="5"/>
        <v>7.5100000000000004E-4</v>
      </c>
      <c r="M49">
        <f t="shared" si="6"/>
        <v>-1.2899999999999999E-4</v>
      </c>
      <c r="N49">
        <f t="shared" si="7"/>
        <v>5.8600000000000004E-4</v>
      </c>
      <c r="O49">
        <f t="shared" si="8"/>
        <v>-8.2999999999999998E-5</v>
      </c>
      <c r="P49">
        <f t="shared" si="9"/>
        <v>2.0354445985513881E-3</v>
      </c>
      <c r="Q49">
        <f t="shared" si="10"/>
        <v>5603.3731928515626</v>
      </c>
      <c r="R49">
        <f t="shared" si="11"/>
        <v>38.633898187757403</v>
      </c>
      <c r="S49">
        <f t="shared" si="12"/>
        <v>0.18089735295942147</v>
      </c>
      <c r="T49" t="str">
        <f t="shared" si="16"/>
        <v>-1000</v>
      </c>
      <c r="U49" t="str">
        <f t="shared" si="17"/>
        <v>-1000</v>
      </c>
      <c r="V49" t="str">
        <f t="shared" si="18"/>
        <v>-1000</v>
      </c>
      <c r="W49" t="str">
        <f t="shared" si="19"/>
        <v>-1000</v>
      </c>
      <c r="X49" t="str">
        <f t="shared" si="13"/>
        <v>-1000</v>
      </c>
      <c r="Y49">
        <f t="shared" si="14"/>
        <v>6.6850000000000004E-4</v>
      </c>
      <c r="Z49">
        <f t="shared" si="15"/>
        <v>-1.06E-4</v>
      </c>
      <c r="AK49" s="12"/>
      <c r="AL49" s="1"/>
      <c r="AO49" s="9"/>
    </row>
    <row r="50" spans="1:41" x14ac:dyDescent="0.35">
      <c r="A50">
        <v>0.66666999999999998</v>
      </c>
      <c r="B50">
        <v>40.0002</v>
      </c>
      <c r="C50">
        <v>10</v>
      </c>
      <c r="D50">
        <v>5650.8059999999996</v>
      </c>
      <c r="E50">
        <v>0.20699999999999999</v>
      </c>
      <c r="F50">
        <v>6175.2</v>
      </c>
      <c r="G50">
        <v>48</v>
      </c>
      <c r="H50">
        <v>-1693</v>
      </c>
      <c r="I50">
        <v>448</v>
      </c>
      <c r="J50">
        <v>-761</v>
      </c>
      <c r="K50">
        <v>-84</v>
      </c>
      <c r="L50">
        <f t="shared" si="5"/>
        <v>7.6800000000000002E-4</v>
      </c>
      <c r="M50">
        <f t="shared" si="6"/>
        <v>-1.37E-4</v>
      </c>
      <c r="N50">
        <f t="shared" si="7"/>
        <v>6.0800000000000003E-4</v>
      </c>
      <c r="O50">
        <f t="shared" si="8"/>
        <v>-8.7000000000000001E-5</v>
      </c>
      <c r="P50">
        <f t="shared" si="9"/>
        <v>2.1528740946216585E-3</v>
      </c>
      <c r="Q50">
        <f t="shared" si="10"/>
        <v>5650.3127321636493</v>
      </c>
      <c r="R50">
        <f t="shared" si="11"/>
        <v>38.957534918767365</v>
      </c>
      <c r="S50">
        <f t="shared" si="12"/>
        <v>0.18241273273486169</v>
      </c>
      <c r="T50" t="str">
        <f t="shared" si="16"/>
        <v>-1000</v>
      </c>
      <c r="U50" t="str">
        <f t="shared" si="17"/>
        <v>-1000</v>
      </c>
      <c r="V50" t="str">
        <f t="shared" si="18"/>
        <v>-1000</v>
      </c>
      <c r="W50" t="str">
        <f t="shared" si="19"/>
        <v>-1000</v>
      </c>
      <c r="X50" t="str">
        <f t="shared" si="13"/>
        <v>-1000</v>
      </c>
      <c r="Y50">
        <f t="shared" si="14"/>
        <v>6.8800000000000003E-4</v>
      </c>
      <c r="Z50">
        <f t="shared" si="15"/>
        <v>-1.12E-4</v>
      </c>
      <c r="AK50" s="12"/>
      <c r="AL50" s="1"/>
      <c r="AO50" s="9"/>
    </row>
    <row r="51" spans="1:41" x14ac:dyDescent="0.35">
      <c r="A51">
        <v>0.68332999999999999</v>
      </c>
      <c r="B51">
        <v>40.9998</v>
      </c>
      <c r="C51">
        <v>10</v>
      </c>
      <c r="D51">
        <v>5718.2470000000003</v>
      </c>
      <c r="E51">
        <v>0.20699999999999999</v>
      </c>
      <c r="F51">
        <v>6248.9</v>
      </c>
      <c r="G51">
        <v>49</v>
      </c>
      <c r="H51">
        <v>-1706</v>
      </c>
      <c r="I51">
        <v>450</v>
      </c>
      <c r="J51">
        <v>-766</v>
      </c>
      <c r="K51">
        <v>-84</v>
      </c>
      <c r="L51">
        <f t="shared" si="5"/>
        <v>7.8100000000000001E-4</v>
      </c>
      <c r="M51">
        <f t="shared" si="6"/>
        <v>-1.3899999999999999E-4</v>
      </c>
      <c r="N51">
        <f t="shared" si="7"/>
        <v>6.1300000000000005E-4</v>
      </c>
      <c r="O51">
        <f t="shared" si="8"/>
        <v>-8.7000000000000001E-5</v>
      </c>
      <c r="P51">
        <f t="shared" si="9"/>
        <v>2.1528740946216585E-3</v>
      </c>
      <c r="Q51">
        <f t="shared" si="10"/>
        <v>5717.7482886412463</v>
      </c>
      <c r="R51">
        <f t="shared" si="11"/>
        <v>39.422486713610148</v>
      </c>
      <c r="S51">
        <f t="shared" si="12"/>
        <v>0.18458979880601067</v>
      </c>
      <c r="T51" t="str">
        <f t="shared" si="16"/>
        <v>-1000</v>
      </c>
      <c r="U51" t="str">
        <f t="shared" si="17"/>
        <v>-1000</v>
      </c>
      <c r="V51" t="str">
        <f t="shared" si="18"/>
        <v>-1000</v>
      </c>
      <c r="W51" t="str">
        <f t="shared" si="19"/>
        <v>-1000</v>
      </c>
      <c r="X51" t="str">
        <f t="shared" si="13"/>
        <v>-1000</v>
      </c>
      <c r="Y51">
        <f t="shared" si="14"/>
        <v>6.9700000000000003E-4</v>
      </c>
      <c r="Z51">
        <f t="shared" si="15"/>
        <v>-1.13E-4</v>
      </c>
      <c r="AK51" s="12"/>
      <c r="AL51" s="1"/>
      <c r="AO51" s="9"/>
    </row>
    <row r="52" spans="1:41" x14ac:dyDescent="0.35">
      <c r="A52">
        <v>0.7</v>
      </c>
      <c r="B52">
        <v>42</v>
      </c>
      <c r="C52">
        <v>10</v>
      </c>
      <c r="D52">
        <v>5808.1080000000002</v>
      </c>
      <c r="E52">
        <v>0.2072</v>
      </c>
      <c r="F52">
        <v>6347.1</v>
      </c>
      <c r="G52">
        <v>50</v>
      </c>
      <c r="H52">
        <v>-1728</v>
      </c>
      <c r="I52">
        <v>454</v>
      </c>
      <c r="J52">
        <v>-791</v>
      </c>
      <c r="K52">
        <v>-75</v>
      </c>
      <c r="L52">
        <f t="shared" si="5"/>
        <v>8.03E-4</v>
      </c>
      <c r="M52">
        <f t="shared" si="6"/>
        <v>-1.4300000000000001E-4</v>
      </c>
      <c r="N52">
        <f t="shared" si="7"/>
        <v>6.38E-4</v>
      </c>
      <c r="O52">
        <f t="shared" si="8"/>
        <v>-9.6000000000000002E-5</v>
      </c>
      <c r="P52">
        <f t="shared" si="9"/>
        <v>2.2311604253351762E-3</v>
      </c>
      <c r="Q52">
        <f t="shared" si="10"/>
        <v>5807.6013638936229</v>
      </c>
      <c r="R52">
        <f t="shared" si="11"/>
        <v>40.042001859520077</v>
      </c>
      <c r="S52">
        <f t="shared" si="12"/>
        <v>0.1874905842630912</v>
      </c>
      <c r="T52" t="str">
        <f t="shared" si="16"/>
        <v>-1000</v>
      </c>
      <c r="U52" t="str">
        <f t="shared" si="17"/>
        <v>-1000</v>
      </c>
      <c r="V52" t="str">
        <f t="shared" si="18"/>
        <v>-1000</v>
      </c>
      <c r="W52" t="str">
        <f t="shared" si="19"/>
        <v>-1000</v>
      </c>
      <c r="X52" t="str">
        <f t="shared" si="13"/>
        <v>-1000</v>
      </c>
      <c r="Y52">
        <f t="shared" si="14"/>
        <v>7.205E-4</v>
      </c>
      <c r="Z52">
        <f t="shared" si="15"/>
        <v>-1.195E-4</v>
      </c>
      <c r="AK52" s="12"/>
      <c r="AL52" s="1"/>
      <c r="AO52" s="9"/>
    </row>
    <row r="53" spans="1:41" x14ac:dyDescent="0.35">
      <c r="A53">
        <v>0.71667000000000003</v>
      </c>
      <c r="B53">
        <v>43.0002</v>
      </c>
      <c r="C53">
        <v>10</v>
      </c>
      <c r="D53">
        <v>5896.23</v>
      </c>
      <c r="E53">
        <v>0.2072</v>
      </c>
      <c r="F53">
        <v>6443.4</v>
      </c>
      <c r="G53">
        <v>51</v>
      </c>
      <c r="H53">
        <v>-1750</v>
      </c>
      <c r="I53">
        <v>458</v>
      </c>
      <c r="J53">
        <v>-805</v>
      </c>
      <c r="K53">
        <v>-74</v>
      </c>
      <c r="L53">
        <f t="shared" si="5"/>
        <v>8.25E-4</v>
      </c>
      <c r="M53">
        <f t="shared" si="6"/>
        <v>-1.47E-4</v>
      </c>
      <c r="N53">
        <f t="shared" si="7"/>
        <v>6.5200000000000002E-4</v>
      </c>
      <c r="O53">
        <f t="shared" si="8"/>
        <v>-9.7E-5</v>
      </c>
      <c r="P53">
        <f t="shared" si="9"/>
        <v>2.2311604253351762E-3</v>
      </c>
      <c r="Q53">
        <f t="shared" si="10"/>
        <v>5895.7159376899945</v>
      </c>
      <c r="R53">
        <f t="shared" si="11"/>
        <v>40.649530459837031</v>
      </c>
      <c r="S53">
        <f t="shared" si="12"/>
        <v>0.1903352445433035</v>
      </c>
      <c r="T53" t="str">
        <f t="shared" si="16"/>
        <v>-1000</v>
      </c>
      <c r="U53" t="str">
        <f t="shared" si="17"/>
        <v>-1000</v>
      </c>
      <c r="V53" t="str">
        <f t="shared" si="18"/>
        <v>-1000</v>
      </c>
      <c r="W53" t="str">
        <f t="shared" si="19"/>
        <v>-1000</v>
      </c>
      <c r="X53" t="str">
        <f t="shared" si="13"/>
        <v>-1000</v>
      </c>
      <c r="Y53">
        <f t="shared" si="14"/>
        <v>7.3850000000000001E-4</v>
      </c>
      <c r="Z53">
        <f t="shared" si="15"/>
        <v>-1.22E-4</v>
      </c>
      <c r="AK53" s="12"/>
      <c r="AL53" s="1"/>
      <c r="AO53" s="9"/>
    </row>
    <row r="54" spans="1:41" x14ac:dyDescent="0.35">
      <c r="A54">
        <v>0.73333000000000004</v>
      </c>
      <c r="B54">
        <v>43.9998</v>
      </c>
      <c r="C54">
        <v>10</v>
      </c>
      <c r="D54">
        <v>5902.3609999999999</v>
      </c>
      <c r="E54">
        <v>0.20749999999999999</v>
      </c>
      <c r="F54">
        <v>6450.1</v>
      </c>
      <c r="G54">
        <v>52</v>
      </c>
      <c r="H54">
        <v>-1778</v>
      </c>
      <c r="I54">
        <v>463</v>
      </c>
      <c r="J54">
        <v>-836</v>
      </c>
      <c r="K54">
        <v>-68</v>
      </c>
      <c r="L54">
        <f t="shared" si="5"/>
        <v>8.5300000000000003E-4</v>
      </c>
      <c r="M54">
        <f t="shared" si="6"/>
        <v>-1.5200000000000001E-4</v>
      </c>
      <c r="N54">
        <f t="shared" si="7"/>
        <v>6.8300000000000001E-4</v>
      </c>
      <c r="O54">
        <f t="shared" si="8"/>
        <v>-1.03E-4</v>
      </c>
      <c r="P54">
        <f t="shared" si="9"/>
        <v>2.3485899214054471E-3</v>
      </c>
      <c r="Q54">
        <f t="shared" si="10"/>
        <v>5901.8464428243224</v>
      </c>
      <c r="R54">
        <f t="shared" si="11"/>
        <v>40.691798804822746</v>
      </c>
      <c r="S54">
        <f t="shared" si="12"/>
        <v>0.19053315964068071</v>
      </c>
      <c r="T54" t="str">
        <f t="shared" si="16"/>
        <v>-1000</v>
      </c>
      <c r="U54" t="str">
        <f t="shared" si="17"/>
        <v>-1000</v>
      </c>
      <c r="V54" t="str">
        <f t="shared" si="18"/>
        <v>-1000</v>
      </c>
      <c r="W54" t="str">
        <f t="shared" si="19"/>
        <v>-1000</v>
      </c>
      <c r="X54" t="str">
        <f t="shared" si="13"/>
        <v>-1000</v>
      </c>
      <c r="Y54">
        <f t="shared" si="14"/>
        <v>7.6800000000000002E-4</v>
      </c>
      <c r="Z54">
        <f t="shared" si="15"/>
        <v>-1.2750000000000001E-4</v>
      </c>
      <c r="AK54" s="12"/>
      <c r="AL54" s="1"/>
      <c r="AO54" s="9"/>
    </row>
    <row r="55" spans="1:41" x14ac:dyDescent="0.35">
      <c r="A55">
        <v>0.75</v>
      </c>
      <c r="B55">
        <v>45</v>
      </c>
      <c r="C55">
        <v>10</v>
      </c>
      <c r="D55">
        <v>6012.72</v>
      </c>
      <c r="E55">
        <v>0.20749999999999999</v>
      </c>
      <c r="F55">
        <v>6570.7</v>
      </c>
      <c r="G55">
        <v>53</v>
      </c>
      <c r="H55">
        <v>-1778</v>
      </c>
      <c r="I55">
        <v>463</v>
      </c>
      <c r="J55">
        <v>-831</v>
      </c>
      <c r="K55">
        <v>-71</v>
      </c>
      <c r="L55">
        <f t="shared" si="5"/>
        <v>8.5300000000000003E-4</v>
      </c>
      <c r="M55">
        <f t="shared" si="6"/>
        <v>-1.5200000000000001E-4</v>
      </c>
      <c r="N55">
        <f t="shared" si="7"/>
        <v>6.78E-4</v>
      </c>
      <c r="O55">
        <f t="shared" si="8"/>
        <v>-1E-4</v>
      </c>
      <c r="P55">
        <f t="shared" si="9"/>
        <v>2.3485899214054471E-3</v>
      </c>
      <c r="Q55">
        <f t="shared" si="10"/>
        <v>6012.1955352422092</v>
      </c>
      <c r="R55">
        <f t="shared" si="11"/>
        <v>41.452629014565481</v>
      </c>
      <c r="S55">
        <f t="shared" si="12"/>
        <v>0.19409563139346997</v>
      </c>
      <c r="T55" t="str">
        <f t="shared" si="16"/>
        <v>-1000</v>
      </c>
      <c r="U55" t="str">
        <f t="shared" si="17"/>
        <v>-1000</v>
      </c>
      <c r="V55" t="str">
        <f t="shared" si="18"/>
        <v>-1000</v>
      </c>
      <c r="W55" t="str">
        <f t="shared" si="19"/>
        <v>-1000</v>
      </c>
      <c r="X55" t="str">
        <f t="shared" si="13"/>
        <v>-1000</v>
      </c>
      <c r="Y55">
        <f t="shared" si="14"/>
        <v>7.6550000000000001E-4</v>
      </c>
      <c r="Z55">
        <f t="shared" si="15"/>
        <v>-1.26E-4</v>
      </c>
      <c r="AK55" s="12"/>
      <c r="AL55" s="1"/>
      <c r="AO55" s="9"/>
    </row>
    <row r="56" spans="1:41" x14ac:dyDescent="0.35">
      <c r="A56">
        <v>0.76666999999999996</v>
      </c>
      <c r="B56">
        <v>46.0002</v>
      </c>
      <c r="C56">
        <v>10</v>
      </c>
      <c r="D56">
        <v>6060.5789999999997</v>
      </c>
      <c r="E56">
        <v>0.2077</v>
      </c>
      <c r="F56">
        <v>6623</v>
      </c>
      <c r="G56">
        <v>54</v>
      </c>
      <c r="H56">
        <v>-1812</v>
      </c>
      <c r="I56">
        <v>470</v>
      </c>
      <c r="J56">
        <v>-867</v>
      </c>
      <c r="K56">
        <v>-63</v>
      </c>
      <c r="L56">
        <f t="shared" si="5"/>
        <v>8.8699999999999998E-4</v>
      </c>
      <c r="M56">
        <f t="shared" si="6"/>
        <v>-1.5899999999999999E-4</v>
      </c>
      <c r="N56">
        <f t="shared" si="7"/>
        <v>7.1400000000000001E-4</v>
      </c>
      <c r="O56">
        <f t="shared" si="8"/>
        <v>-1.08E-4</v>
      </c>
      <c r="P56">
        <f t="shared" si="9"/>
        <v>2.4268762521189643E-3</v>
      </c>
      <c r="Q56">
        <f t="shared" si="10"/>
        <v>6060.0500753206125</v>
      </c>
      <c r="R56">
        <f t="shared" si="11"/>
        <v>41.782574453782274</v>
      </c>
      <c r="S56">
        <f t="shared" si="12"/>
        <v>0.19564055073568287</v>
      </c>
      <c r="T56" t="str">
        <f t="shared" si="16"/>
        <v>-1000</v>
      </c>
      <c r="U56" t="str">
        <f t="shared" si="17"/>
        <v>-1000</v>
      </c>
      <c r="V56" t="str">
        <f t="shared" si="18"/>
        <v>-1000</v>
      </c>
      <c r="W56" t="str">
        <f t="shared" si="19"/>
        <v>-1000</v>
      </c>
      <c r="X56" t="str">
        <f t="shared" si="13"/>
        <v>-1000</v>
      </c>
      <c r="Y56">
        <f t="shared" si="14"/>
        <v>8.005E-4</v>
      </c>
      <c r="Z56">
        <f t="shared" si="15"/>
        <v>-1.3349999999999999E-4</v>
      </c>
      <c r="AK56" s="12"/>
      <c r="AL56" s="1"/>
      <c r="AO56" s="9"/>
    </row>
    <row r="57" spans="1:41" x14ac:dyDescent="0.35">
      <c r="A57">
        <v>0.78332999999999997</v>
      </c>
      <c r="B57">
        <v>46.9998</v>
      </c>
      <c r="C57">
        <v>10</v>
      </c>
      <c r="D57">
        <v>6188.3239999999996</v>
      </c>
      <c r="E57">
        <v>0.20799999999999999</v>
      </c>
      <c r="F57">
        <v>6762.6</v>
      </c>
      <c r="G57">
        <v>55</v>
      </c>
      <c r="H57">
        <v>-1823</v>
      </c>
      <c r="I57">
        <v>471</v>
      </c>
      <c r="J57">
        <v>-870</v>
      </c>
      <c r="K57">
        <v>-64</v>
      </c>
      <c r="L57">
        <f t="shared" si="5"/>
        <v>8.9800000000000004E-4</v>
      </c>
      <c r="M57">
        <f t="shared" si="6"/>
        <v>-1.6000000000000001E-4</v>
      </c>
      <c r="N57">
        <f t="shared" si="7"/>
        <v>7.1699999999999997E-4</v>
      </c>
      <c r="O57">
        <f t="shared" si="8"/>
        <v>-1.07E-4</v>
      </c>
      <c r="P57">
        <f t="shared" si="9"/>
        <v>2.5443057481892351E-3</v>
      </c>
      <c r="Q57">
        <f t="shared" si="10"/>
        <v>6187.784182298532</v>
      </c>
      <c r="R57">
        <f t="shared" si="11"/>
        <v>42.66327011945463</v>
      </c>
      <c r="S57">
        <f t="shared" si="12"/>
        <v>0.19976427425715373</v>
      </c>
      <c r="T57" t="str">
        <f t="shared" si="16"/>
        <v>-1000</v>
      </c>
      <c r="U57" t="str">
        <f t="shared" si="17"/>
        <v>-1000</v>
      </c>
      <c r="V57" t="str">
        <f t="shared" si="18"/>
        <v>-1000</v>
      </c>
      <c r="W57" t="str">
        <f t="shared" si="19"/>
        <v>-1000</v>
      </c>
      <c r="X57" t="str">
        <f t="shared" si="13"/>
        <v>-1000</v>
      </c>
      <c r="Y57">
        <f t="shared" si="14"/>
        <v>8.0750000000000006E-4</v>
      </c>
      <c r="Z57">
        <f t="shared" si="15"/>
        <v>-1.3349999999999999E-4</v>
      </c>
      <c r="AK57" s="12"/>
      <c r="AL57" s="1"/>
      <c r="AO57" s="9"/>
    </row>
    <row r="58" spans="1:41" x14ac:dyDescent="0.35">
      <c r="A58">
        <v>0.8</v>
      </c>
      <c r="B58">
        <v>48</v>
      </c>
      <c r="C58">
        <v>10</v>
      </c>
      <c r="D58">
        <v>6166.0870000000004</v>
      </c>
      <c r="E58">
        <v>0.20799999999999999</v>
      </c>
      <c r="F58">
        <v>6738.3</v>
      </c>
      <c r="G58">
        <v>56</v>
      </c>
      <c r="H58">
        <v>-1862</v>
      </c>
      <c r="I58">
        <v>478</v>
      </c>
      <c r="J58">
        <v>-904</v>
      </c>
      <c r="K58">
        <v>-60</v>
      </c>
      <c r="L58">
        <f t="shared" si="5"/>
        <v>9.3700000000000001E-4</v>
      </c>
      <c r="M58">
        <f t="shared" si="6"/>
        <v>-1.6699999999999999E-4</v>
      </c>
      <c r="N58">
        <f t="shared" si="7"/>
        <v>7.5100000000000004E-4</v>
      </c>
      <c r="O58">
        <f t="shared" si="8"/>
        <v>-1.11E-4</v>
      </c>
      <c r="P58">
        <f t="shared" si="9"/>
        <v>2.5443057481892351E-3</v>
      </c>
      <c r="Q58">
        <f t="shared" si="10"/>
        <v>6165.5496636770176</v>
      </c>
      <c r="R58">
        <f t="shared" si="11"/>
        <v>42.509968510028855</v>
      </c>
      <c r="S58">
        <f t="shared" si="12"/>
        <v>0.1990464627845768</v>
      </c>
      <c r="T58" t="str">
        <f t="shared" si="16"/>
        <v>-1000</v>
      </c>
      <c r="U58" t="str">
        <f t="shared" si="17"/>
        <v>-1000</v>
      </c>
      <c r="V58" t="str">
        <f t="shared" si="18"/>
        <v>-1000</v>
      </c>
      <c r="W58" t="str">
        <f t="shared" si="19"/>
        <v>-1000</v>
      </c>
      <c r="X58" t="str">
        <f t="shared" si="13"/>
        <v>-1000</v>
      </c>
      <c r="Y58">
        <f t="shared" si="14"/>
        <v>8.4400000000000002E-4</v>
      </c>
      <c r="Z58">
        <f t="shared" si="15"/>
        <v>-1.3899999999999999E-4</v>
      </c>
      <c r="AK58" s="12"/>
      <c r="AL58" s="1"/>
      <c r="AO58" s="9"/>
    </row>
    <row r="59" spans="1:41" x14ac:dyDescent="0.35">
      <c r="A59">
        <v>0.81667000000000001</v>
      </c>
      <c r="B59">
        <v>49.0002</v>
      </c>
      <c r="C59">
        <v>10</v>
      </c>
      <c r="D59">
        <v>6316.527</v>
      </c>
      <c r="E59">
        <v>0.2082</v>
      </c>
      <c r="F59">
        <v>6902.7</v>
      </c>
      <c r="G59">
        <v>57</v>
      </c>
      <c r="H59">
        <v>-1855</v>
      </c>
      <c r="I59">
        <v>476</v>
      </c>
      <c r="J59">
        <v>-899</v>
      </c>
      <c r="K59">
        <v>-61</v>
      </c>
      <c r="L59">
        <f t="shared" si="5"/>
        <v>9.3000000000000005E-4</v>
      </c>
      <c r="M59">
        <f t="shared" si="6"/>
        <v>-1.65E-4</v>
      </c>
      <c r="N59">
        <f t="shared" si="7"/>
        <v>7.4600000000000003E-4</v>
      </c>
      <c r="O59">
        <f t="shared" si="8"/>
        <v>-1.1E-4</v>
      </c>
      <c r="P59">
        <f t="shared" si="9"/>
        <v>2.6225920789027524E-3</v>
      </c>
      <c r="Q59">
        <f t="shared" si="10"/>
        <v>6315.9757896596093</v>
      </c>
      <c r="R59">
        <f t="shared" si="11"/>
        <v>43.547120139230394</v>
      </c>
      <c r="S59">
        <f t="shared" si="12"/>
        <v>0.20390276756201089</v>
      </c>
      <c r="T59" t="str">
        <f t="shared" si="16"/>
        <v>-1000</v>
      </c>
      <c r="U59" t="str">
        <f t="shared" si="17"/>
        <v>-1000</v>
      </c>
      <c r="V59" t="str">
        <f t="shared" si="18"/>
        <v>-1000</v>
      </c>
      <c r="W59" t="str">
        <f t="shared" si="19"/>
        <v>-1000</v>
      </c>
      <c r="X59" t="str">
        <f t="shared" si="13"/>
        <v>-1000</v>
      </c>
      <c r="Y59">
        <f t="shared" si="14"/>
        <v>8.3799999999999999E-4</v>
      </c>
      <c r="Z59">
        <f t="shared" si="15"/>
        <v>-1.3750000000000001E-4</v>
      </c>
      <c r="AK59" s="12"/>
      <c r="AL59" s="1"/>
      <c r="AO59" s="9"/>
    </row>
    <row r="60" spans="1:41" x14ac:dyDescent="0.35">
      <c r="A60">
        <v>0.83333000000000002</v>
      </c>
      <c r="B60">
        <v>49.9998</v>
      </c>
      <c r="C60">
        <v>10</v>
      </c>
      <c r="D60">
        <v>6311.1279999999997</v>
      </c>
      <c r="E60">
        <v>0.2082</v>
      </c>
      <c r="F60">
        <v>6896.8</v>
      </c>
      <c r="G60">
        <v>58</v>
      </c>
      <c r="H60">
        <v>-1899</v>
      </c>
      <c r="I60">
        <v>484</v>
      </c>
      <c r="J60">
        <v>-937</v>
      </c>
      <c r="K60">
        <v>-56</v>
      </c>
      <c r="L60">
        <f t="shared" si="5"/>
        <v>9.7400000000000004E-4</v>
      </c>
      <c r="M60">
        <f t="shared" si="6"/>
        <v>-1.73E-4</v>
      </c>
      <c r="N60">
        <f t="shared" si="7"/>
        <v>7.8399999999999997E-4</v>
      </c>
      <c r="O60">
        <f t="shared" si="8"/>
        <v>-1.15E-4</v>
      </c>
      <c r="P60">
        <f t="shared" si="9"/>
        <v>2.6225920789027524E-3</v>
      </c>
      <c r="Q60">
        <f t="shared" si="10"/>
        <v>6310.5772851383363</v>
      </c>
      <c r="R60">
        <f t="shared" si="11"/>
        <v>43.509898760810145</v>
      </c>
      <c r="S60">
        <f t="shared" si="12"/>
        <v>0.20372848411805189</v>
      </c>
      <c r="T60" t="str">
        <f t="shared" si="16"/>
        <v>-1000</v>
      </c>
      <c r="U60" t="str">
        <f t="shared" si="17"/>
        <v>-1000</v>
      </c>
      <c r="V60" t="str">
        <f t="shared" si="18"/>
        <v>-1000</v>
      </c>
      <c r="W60" t="str">
        <f t="shared" si="19"/>
        <v>-1000</v>
      </c>
      <c r="X60" t="str">
        <f t="shared" si="13"/>
        <v>-1000</v>
      </c>
      <c r="Y60">
        <f t="shared" si="14"/>
        <v>8.7900000000000001E-4</v>
      </c>
      <c r="Z60">
        <f t="shared" si="15"/>
        <v>-1.44E-4</v>
      </c>
      <c r="AK60" s="12"/>
      <c r="AL60" s="1"/>
      <c r="AO60" s="9"/>
    </row>
    <row r="61" spans="1:41" x14ac:dyDescent="0.35">
      <c r="A61">
        <v>0.85</v>
      </c>
      <c r="B61">
        <v>51</v>
      </c>
      <c r="C61">
        <v>10</v>
      </c>
      <c r="D61">
        <v>6457.357</v>
      </c>
      <c r="E61">
        <v>0.20849999999999999</v>
      </c>
      <c r="F61">
        <v>7056.6</v>
      </c>
      <c r="G61">
        <v>59</v>
      </c>
      <c r="H61">
        <v>-1896</v>
      </c>
      <c r="I61">
        <v>483</v>
      </c>
      <c r="J61">
        <v>-935</v>
      </c>
      <c r="K61">
        <v>-55</v>
      </c>
      <c r="L61">
        <f t="shared" si="5"/>
        <v>9.7099999999999997E-4</v>
      </c>
      <c r="M61">
        <f t="shared" si="6"/>
        <v>-1.7200000000000001E-4</v>
      </c>
      <c r="N61">
        <f t="shared" si="7"/>
        <v>7.8200000000000003E-4</v>
      </c>
      <c r="O61">
        <f t="shared" si="8"/>
        <v>-1.16E-4</v>
      </c>
      <c r="P61">
        <f t="shared" si="9"/>
        <v>2.7400215749730232E-3</v>
      </c>
      <c r="Q61">
        <f t="shared" si="10"/>
        <v>6456.7944075958685</v>
      </c>
      <c r="R61">
        <f t="shared" si="11"/>
        <v>44.518030332260302</v>
      </c>
      <c r="S61">
        <f t="shared" si="12"/>
        <v>0.20844890688833156</v>
      </c>
      <c r="T61" t="str">
        <f t="shared" si="16"/>
        <v>-1000</v>
      </c>
      <c r="U61" t="str">
        <f t="shared" si="17"/>
        <v>-1000</v>
      </c>
      <c r="V61" t="str">
        <f t="shared" si="18"/>
        <v>-1000</v>
      </c>
      <c r="W61" t="str">
        <f t="shared" si="19"/>
        <v>-1000</v>
      </c>
      <c r="X61" t="str">
        <f t="shared" si="13"/>
        <v>-1000</v>
      </c>
      <c r="Y61">
        <f t="shared" si="14"/>
        <v>8.765E-4</v>
      </c>
      <c r="Z61">
        <f t="shared" si="15"/>
        <v>-1.44E-4</v>
      </c>
      <c r="AK61" s="12"/>
      <c r="AL61" s="1"/>
      <c r="AO61" s="9"/>
    </row>
    <row r="62" spans="1:41" x14ac:dyDescent="0.35">
      <c r="A62">
        <v>0.86667000000000005</v>
      </c>
      <c r="B62">
        <v>52.000200000000007</v>
      </c>
      <c r="C62">
        <v>10</v>
      </c>
      <c r="D62">
        <v>6429.5389999999998</v>
      </c>
      <c r="E62">
        <v>0.20849999999999999</v>
      </c>
      <c r="F62">
        <v>7026.2</v>
      </c>
      <c r="G62">
        <v>60</v>
      </c>
      <c r="H62">
        <v>-1938</v>
      </c>
      <c r="I62">
        <v>490</v>
      </c>
      <c r="J62">
        <v>-965</v>
      </c>
      <c r="K62">
        <v>-51</v>
      </c>
      <c r="L62">
        <f t="shared" si="5"/>
        <v>1.013E-3</v>
      </c>
      <c r="M62">
        <f t="shared" si="6"/>
        <v>-1.7899999999999999E-4</v>
      </c>
      <c r="N62">
        <f t="shared" si="7"/>
        <v>8.12E-4</v>
      </c>
      <c r="O62">
        <f t="shared" si="8"/>
        <v>-1.2E-4</v>
      </c>
      <c r="P62">
        <f t="shared" si="9"/>
        <v>2.7400215749730232E-3</v>
      </c>
      <c r="Q62">
        <f t="shared" si="10"/>
        <v>6428.9783842998168</v>
      </c>
      <c r="R62">
        <f t="shared" si="11"/>
        <v>44.326245602772914</v>
      </c>
      <c r="S62">
        <f t="shared" si="12"/>
        <v>0.20755090405844104</v>
      </c>
      <c r="T62" t="str">
        <f t="shared" si="16"/>
        <v>-1000</v>
      </c>
      <c r="U62" t="str">
        <f t="shared" si="17"/>
        <v>-1000</v>
      </c>
      <c r="V62" t="str">
        <f t="shared" si="18"/>
        <v>-1000</v>
      </c>
      <c r="W62" t="str">
        <f t="shared" si="19"/>
        <v>-1000</v>
      </c>
      <c r="X62" t="str">
        <f t="shared" si="13"/>
        <v>-1000</v>
      </c>
      <c r="Y62">
        <f t="shared" si="14"/>
        <v>9.1250000000000001E-4</v>
      </c>
      <c r="Z62">
        <f t="shared" si="15"/>
        <v>-1.495E-4</v>
      </c>
      <c r="AK62" s="12"/>
      <c r="AL62" s="1"/>
      <c r="AO62" s="9"/>
    </row>
    <row r="63" spans="1:41" x14ac:dyDescent="0.35">
      <c r="A63">
        <v>0.88332999999999995</v>
      </c>
      <c r="B63">
        <v>52.999799999999993</v>
      </c>
      <c r="C63">
        <v>10</v>
      </c>
      <c r="D63">
        <v>6595.5349999999999</v>
      </c>
      <c r="E63">
        <v>0.2087</v>
      </c>
      <c r="F63">
        <v>7207.6</v>
      </c>
      <c r="G63">
        <v>61</v>
      </c>
      <c r="H63">
        <v>-1931</v>
      </c>
      <c r="I63">
        <v>489</v>
      </c>
      <c r="J63">
        <v>-966</v>
      </c>
      <c r="K63">
        <v>-52</v>
      </c>
      <c r="L63">
        <f t="shared" si="5"/>
        <v>1.0059999999999999E-3</v>
      </c>
      <c r="M63">
        <f t="shared" si="6"/>
        <v>-1.7799999999999999E-4</v>
      </c>
      <c r="N63">
        <f t="shared" si="7"/>
        <v>8.1300000000000003E-4</v>
      </c>
      <c r="O63">
        <f t="shared" si="8"/>
        <v>-1.1900000000000001E-4</v>
      </c>
      <c r="P63">
        <f t="shared" si="9"/>
        <v>2.8183079056865405E-3</v>
      </c>
      <c r="Q63">
        <f t="shared" si="10"/>
        <v>6594.9595233098071</v>
      </c>
      <c r="R63">
        <f t="shared" si="11"/>
        <v>45.470645271490433</v>
      </c>
      <c r="S63">
        <f t="shared" si="12"/>
        <v>0.21290938147101135</v>
      </c>
      <c r="T63" t="str">
        <f t="shared" si="16"/>
        <v>-1000</v>
      </c>
      <c r="U63" t="str">
        <f t="shared" si="17"/>
        <v>-1000</v>
      </c>
      <c r="V63" t="str">
        <f t="shared" si="18"/>
        <v>-1000</v>
      </c>
      <c r="W63" t="str">
        <f t="shared" si="19"/>
        <v>-1000</v>
      </c>
      <c r="X63" t="str">
        <f t="shared" si="13"/>
        <v>-1000</v>
      </c>
      <c r="Y63">
        <f t="shared" si="14"/>
        <v>9.0949999999999994E-4</v>
      </c>
      <c r="Z63">
        <f t="shared" si="15"/>
        <v>-1.485E-4</v>
      </c>
      <c r="AK63" s="12"/>
      <c r="AL63" s="1"/>
      <c r="AO63" s="9"/>
    </row>
    <row r="64" spans="1:41" x14ac:dyDescent="0.35">
      <c r="A64">
        <v>0.9</v>
      </c>
      <c r="B64">
        <v>54</v>
      </c>
      <c r="C64">
        <v>10</v>
      </c>
      <c r="D64">
        <v>6583.1809999999996</v>
      </c>
      <c r="E64">
        <v>0.2087</v>
      </c>
      <c r="F64">
        <v>7194.1</v>
      </c>
      <c r="G64">
        <v>62</v>
      </c>
      <c r="H64">
        <v>-1977</v>
      </c>
      <c r="I64">
        <v>497</v>
      </c>
      <c r="J64">
        <v>-1000</v>
      </c>
      <c r="K64">
        <v>-47</v>
      </c>
      <c r="L64">
        <f t="shared" si="5"/>
        <v>1.052E-3</v>
      </c>
      <c r="M64">
        <f t="shared" si="6"/>
        <v>-1.8599999999999999E-4</v>
      </c>
      <c r="N64">
        <f t="shared" si="7"/>
        <v>8.4699999999999999E-4</v>
      </c>
      <c r="O64">
        <f t="shared" si="8"/>
        <v>-1.2400000000000001E-4</v>
      </c>
      <c r="P64">
        <f t="shared" si="9"/>
        <v>2.8183079056865405E-3</v>
      </c>
      <c r="Q64">
        <f t="shared" si="10"/>
        <v>6582.6070129645213</v>
      </c>
      <c r="R64">
        <f t="shared" si="11"/>
        <v>45.385477710698332</v>
      </c>
      <c r="S64">
        <f t="shared" si="12"/>
        <v>0.21251059731957972</v>
      </c>
      <c r="T64" t="str">
        <f t="shared" si="16"/>
        <v>-1000</v>
      </c>
      <c r="U64" t="str">
        <f t="shared" si="17"/>
        <v>-1000</v>
      </c>
      <c r="V64" t="str">
        <f t="shared" si="18"/>
        <v>-1000</v>
      </c>
      <c r="W64" t="str">
        <f t="shared" si="19"/>
        <v>-1000</v>
      </c>
      <c r="X64" t="str">
        <f t="shared" si="13"/>
        <v>-1000</v>
      </c>
      <c r="Y64">
        <f t="shared" si="14"/>
        <v>9.4950000000000004E-4</v>
      </c>
      <c r="Z64">
        <f t="shared" si="15"/>
        <v>-1.55E-4</v>
      </c>
      <c r="AK64" s="12"/>
      <c r="AL64" s="1"/>
      <c r="AO64" s="9"/>
    </row>
    <row r="65" spans="1:41" x14ac:dyDescent="0.35">
      <c r="A65">
        <v>0.91666999999999998</v>
      </c>
      <c r="B65">
        <v>55.0002</v>
      </c>
      <c r="C65">
        <v>10</v>
      </c>
      <c r="D65">
        <v>6715.41</v>
      </c>
      <c r="E65">
        <v>0.20899999999999999</v>
      </c>
      <c r="F65">
        <v>7338.6</v>
      </c>
      <c r="G65">
        <v>63</v>
      </c>
      <c r="H65">
        <v>-1974</v>
      </c>
      <c r="I65">
        <v>497</v>
      </c>
      <c r="J65">
        <v>-1004</v>
      </c>
      <c r="K65">
        <v>-47</v>
      </c>
      <c r="L65">
        <f t="shared" si="5"/>
        <v>1.049E-3</v>
      </c>
      <c r="M65">
        <f t="shared" si="6"/>
        <v>-1.8599999999999999E-4</v>
      </c>
      <c r="N65">
        <f t="shared" si="7"/>
        <v>8.5099999999999998E-4</v>
      </c>
      <c r="O65">
        <f t="shared" si="8"/>
        <v>-1.2400000000000001E-4</v>
      </c>
      <c r="P65">
        <f t="shared" si="9"/>
        <v>2.9357374017568113E-3</v>
      </c>
      <c r="Q65">
        <f t="shared" si="10"/>
        <v>6714.8246236973955</v>
      </c>
      <c r="R65">
        <f t="shared" si="11"/>
        <v>46.297086046584113</v>
      </c>
      <c r="S65">
        <f t="shared" si="12"/>
        <v>0.21677906471823682</v>
      </c>
      <c r="T65" t="str">
        <f t="shared" si="16"/>
        <v>-1000</v>
      </c>
      <c r="U65" t="str">
        <f t="shared" si="17"/>
        <v>-1000</v>
      </c>
      <c r="V65" t="str">
        <f t="shared" si="18"/>
        <v>-1000</v>
      </c>
      <c r="W65" t="str">
        <f t="shared" si="19"/>
        <v>-1000</v>
      </c>
      <c r="X65" t="str">
        <f t="shared" si="13"/>
        <v>-1000</v>
      </c>
      <c r="Y65">
        <f t="shared" si="14"/>
        <v>9.5E-4</v>
      </c>
      <c r="Z65">
        <f t="shared" si="15"/>
        <v>-1.55E-4</v>
      </c>
      <c r="AK65" s="12"/>
      <c r="AL65" s="1"/>
      <c r="AO65" s="9"/>
    </row>
    <row r="66" spans="1:41" x14ac:dyDescent="0.35">
      <c r="A66">
        <v>0.93332999999999999</v>
      </c>
      <c r="B66">
        <v>55.9998</v>
      </c>
      <c r="C66">
        <v>10</v>
      </c>
      <c r="D66">
        <v>6703.5140000000001</v>
      </c>
      <c r="E66">
        <v>0.20899999999999999</v>
      </c>
      <c r="F66">
        <v>7325.6</v>
      </c>
      <c r="G66">
        <v>64</v>
      </c>
      <c r="H66">
        <v>-2009</v>
      </c>
      <c r="I66">
        <v>503</v>
      </c>
      <c r="J66">
        <v>-1028</v>
      </c>
      <c r="K66">
        <v>-44</v>
      </c>
      <c r="L66">
        <f t="shared" si="5"/>
        <v>1.0839999999999999E-3</v>
      </c>
      <c r="M66">
        <f t="shared" si="6"/>
        <v>-1.92E-4</v>
      </c>
      <c r="N66">
        <f t="shared" si="7"/>
        <v>8.7500000000000002E-4</v>
      </c>
      <c r="O66">
        <f t="shared" si="8"/>
        <v>-1.27E-4</v>
      </c>
      <c r="P66">
        <f t="shared" si="9"/>
        <v>2.9357374017568113E-3</v>
      </c>
      <c r="Q66">
        <f t="shared" si="10"/>
        <v>6702.9296137352685</v>
      </c>
      <c r="R66">
        <f t="shared" si="11"/>
        <v>46.215072839895434</v>
      </c>
      <c r="S66">
        <f t="shared" si="12"/>
        <v>0.21639505035019155</v>
      </c>
      <c r="T66" t="str">
        <f t="shared" si="16"/>
        <v>-1000</v>
      </c>
      <c r="U66" t="str">
        <f t="shared" si="17"/>
        <v>-1000</v>
      </c>
      <c r="V66" t="str">
        <f t="shared" si="18"/>
        <v>-1000</v>
      </c>
      <c r="W66" t="str">
        <f t="shared" si="19"/>
        <v>-1000</v>
      </c>
      <c r="X66" t="str">
        <f t="shared" si="13"/>
        <v>-1000</v>
      </c>
      <c r="Y66">
        <f t="shared" si="14"/>
        <v>9.794999999999999E-4</v>
      </c>
      <c r="Z66">
        <f t="shared" si="15"/>
        <v>-1.595E-4</v>
      </c>
      <c r="AK66" s="12"/>
      <c r="AL66" s="1"/>
      <c r="AO66" s="9"/>
    </row>
    <row r="67" spans="1:41" x14ac:dyDescent="0.35">
      <c r="A67">
        <v>0.95</v>
      </c>
      <c r="B67">
        <v>57</v>
      </c>
      <c r="C67">
        <v>10</v>
      </c>
      <c r="D67">
        <v>6859.3519999999999</v>
      </c>
      <c r="E67">
        <v>0.2092</v>
      </c>
      <c r="F67">
        <v>7495.9</v>
      </c>
      <c r="G67">
        <v>65</v>
      </c>
      <c r="H67">
        <v>-2010</v>
      </c>
      <c r="I67">
        <v>504</v>
      </c>
      <c r="J67">
        <v>-1036</v>
      </c>
      <c r="K67">
        <v>-43</v>
      </c>
      <c r="L67">
        <f t="shared" si="5"/>
        <v>1.085E-3</v>
      </c>
      <c r="M67">
        <f t="shared" si="6"/>
        <v>-1.93E-4</v>
      </c>
      <c r="N67">
        <f t="shared" si="7"/>
        <v>8.83E-4</v>
      </c>
      <c r="O67">
        <f t="shared" si="8"/>
        <v>-1.2799999999999999E-4</v>
      </c>
      <c r="P67">
        <f t="shared" si="9"/>
        <v>3.0140237324703285E-3</v>
      </c>
      <c r="Q67">
        <f t="shared" si="10"/>
        <v>6858.7542442391332</v>
      </c>
      <c r="R67">
        <f t="shared" si="11"/>
        <v>47.289445847517214</v>
      </c>
      <c r="S67">
        <f t="shared" si="12"/>
        <v>0.22142563857158468</v>
      </c>
      <c r="T67" t="str">
        <f t="shared" si="16"/>
        <v>-1000</v>
      </c>
      <c r="U67" t="str">
        <f t="shared" si="17"/>
        <v>-1000</v>
      </c>
      <c r="V67" t="str">
        <f t="shared" si="18"/>
        <v>-1000</v>
      </c>
      <c r="W67" t="str">
        <f t="shared" si="19"/>
        <v>-1000</v>
      </c>
      <c r="X67" t="str">
        <f t="shared" si="13"/>
        <v>-1000</v>
      </c>
      <c r="Y67">
        <f t="shared" si="14"/>
        <v>9.8400000000000007E-4</v>
      </c>
      <c r="Z67">
        <f t="shared" si="15"/>
        <v>-1.605E-4</v>
      </c>
      <c r="AK67" s="12"/>
      <c r="AL67" s="1"/>
      <c r="AO67" s="9"/>
    </row>
    <row r="68" spans="1:41" x14ac:dyDescent="0.35">
      <c r="A68">
        <v>0.96667000000000003</v>
      </c>
      <c r="B68">
        <v>58.0002</v>
      </c>
      <c r="C68">
        <v>10</v>
      </c>
      <c r="D68">
        <v>6862.6469999999999</v>
      </c>
      <c r="E68">
        <v>0.2092</v>
      </c>
      <c r="F68">
        <v>7499.5</v>
      </c>
      <c r="G68">
        <v>66</v>
      </c>
      <c r="H68">
        <v>-2049</v>
      </c>
      <c r="I68">
        <v>510</v>
      </c>
      <c r="J68">
        <v>-1064</v>
      </c>
      <c r="K68">
        <v>-39</v>
      </c>
      <c r="L68">
        <f t="shared" si="5"/>
        <v>1.124E-3</v>
      </c>
      <c r="M68">
        <f t="shared" si="6"/>
        <v>-1.9900000000000001E-4</v>
      </c>
      <c r="N68">
        <f t="shared" si="7"/>
        <v>9.1100000000000003E-4</v>
      </c>
      <c r="O68">
        <f t="shared" si="8"/>
        <v>-1.3200000000000001E-4</v>
      </c>
      <c r="P68">
        <f t="shared" si="9"/>
        <v>3.0140237324703285E-3</v>
      </c>
      <c r="Q68">
        <f t="shared" si="10"/>
        <v>6862.048246997876</v>
      </c>
      <c r="R68">
        <f t="shared" si="11"/>
        <v>47.312157197061772</v>
      </c>
      <c r="S68">
        <f t="shared" si="12"/>
        <v>0.22153198101196644</v>
      </c>
      <c r="T68" t="str">
        <f t="shared" si="16"/>
        <v>-1000</v>
      </c>
      <c r="U68" t="str">
        <f t="shared" si="17"/>
        <v>-1000</v>
      </c>
      <c r="V68" t="str">
        <f t="shared" si="18"/>
        <v>-1000</v>
      </c>
      <c r="W68" t="str">
        <f t="shared" si="19"/>
        <v>-1000</v>
      </c>
      <c r="X68" t="str">
        <f t="shared" si="13"/>
        <v>-1000</v>
      </c>
      <c r="Y68">
        <f t="shared" si="14"/>
        <v>1.0175E-3</v>
      </c>
      <c r="Z68">
        <f t="shared" si="15"/>
        <v>-1.6550000000000001E-4</v>
      </c>
      <c r="AK68" s="12"/>
      <c r="AL68" s="1"/>
      <c r="AO68" s="9"/>
    </row>
    <row r="69" spans="1:41" x14ac:dyDescent="0.35">
      <c r="A69">
        <v>0.98333000000000004</v>
      </c>
      <c r="B69">
        <v>58.9998</v>
      </c>
      <c r="C69">
        <v>10</v>
      </c>
      <c r="D69">
        <v>6969.62</v>
      </c>
      <c r="E69">
        <v>0.20949999999999999</v>
      </c>
      <c r="F69">
        <v>7616.4</v>
      </c>
      <c r="G69">
        <v>67</v>
      </c>
      <c r="H69">
        <v>-2055</v>
      </c>
      <c r="I69">
        <v>512</v>
      </c>
      <c r="J69">
        <v>-1076</v>
      </c>
      <c r="K69">
        <v>-37</v>
      </c>
      <c r="L69">
        <f t="shared" si="5"/>
        <v>1.1299999999999999E-3</v>
      </c>
      <c r="M69">
        <f t="shared" si="6"/>
        <v>-2.0100000000000001E-4</v>
      </c>
      <c r="N69">
        <f t="shared" si="7"/>
        <v>9.2299999999999999E-4</v>
      </c>
      <c r="O69">
        <f t="shared" si="8"/>
        <v>-1.34E-4</v>
      </c>
      <c r="P69">
        <f t="shared" si="9"/>
        <v>3.1314532285405994E-3</v>
      </c>
      <c r="Q69">
        <f t="shared" si="10"/>
        <v>6969.0118365803883</v>
      </c>
      <c r="R69">
        <f t="shared" si="11"/>
        <v>48.049645186439264</v>
      </c>
      <c r="S69">
        <f t="shared" si="12"/>
        <v>0.22498515636769667</v>
      </c>
      <c r="T69" t="str">
        <f t="shared" si="16"/>
        <v>-1000</v>
      </c>
      <c r="U69" t="str">
        <f t="shared" si="17"/>
        <v>-1000</v>
      </c>
      <c r="V69" t="str">
        <f t="shared" si="18"/>
        <v>-1000</v>
      </c>
      <c r="W69" t="str">
        <f t="shared" si="19"/>
        <v>-1000</v>
      </c>
      <c r="X69" t="str">
        <f t="shared" si="13"/>
        <v>-1000</v>
      </c>
      <c r="Y69">
        <f t="shared" si="14"/>
        <v>1.0265000000000001E-3</v>
      </c>
      <c r="Z69">
        <f t="shared" si="15"/>
        <v>-1.6750000000000001E-4</v>
      </c>
      <c r="AK69" s="12"/>
      <c r="AL69" s="1"/>
      <c r="AO69" s="9"/>
    </row>
    <row r="70" spans="1:41" x14ac:dyDescent="0.35">
      <c r="A70">
        <v>1</v>
      </c>
      <c r="B70">
        <v>60</v>
      </c>
      <c r="C70">
        <v>10</v>
      </c>
      <c r="D70">
        <v>6987.3720000000003</v>
      </c>
      <c r="E70">
        <v>0.20949999999999999</v>
      </c>
      <c r="F70">
        <v>7635.8</v>
      </c>
      <c r="G70">
        <v>68</v>
      </c>
      <c r="H70">
        <v>-2081</v>
      </c>
      <c r="I70">
        <v>515</v>
      </c>
      <c r="J70">
        <v>-1091</v>
      </c>
      <c r="K70">
        <v>-36</v>
      </c>
      <c r="L70">
        <f t="shared" si="5"/>
        <v>1.1559999999999999E-3</v>
      </c>
      <c r="M70">
        <f t="shared" si="6"/>
        <v>-2.04E-4</v>
      </c>
      <c r="N70">
        <f t="shared" si="7"/>
        <v>9.3800000000000003E-4</v>
      </c>
      <c r="O70">
        <f t="shared" si="8"/>
        <v>-1.35E-4</v>
      </c>
      <c r="P70">
        <f t="shared" si="9"/>
        <v>3.1314532285405994E-3</v>
      </c>
      <c r="Q70">
        <f t="shared" si="10"/>
        <v>6986.7628514469479</v>
      </c>
      <c r="R70">
        <f t="shared" si="11"/>
        <v>48.172034125651621</v>
      </c>
      <c r="S70">
        <f t="shared" si="12"/>
        <v>0.22555822396308733</v>
      </c>
      <c r="T70" t="str">
        <f t="shared" si="16"/>
        <v>-1000</v>
      </c>
      <c r="U70" t="str">
        <f t="shared" si="17"/>
        <v>-1000</v>
      </c>
      <c r="V70" t="str">
        <f t="shared" si="18"/>
        <v>-1000</v>
      </c>
      <c r="W70" t="str">
        <f t="shared" si="19"/>
        <v>-1000</v>
      </c>
      <c r="X70" t="str">
        <f t="shared" si="13"/>
        <v>-1000</v>
      </c>
      <c r="Y70">
        <f t="shared" si="14"/>
        <v>1.047E-3</v>
      </c>
      <c r="Z70">
        <f t="shared" si="15"/>
        <v>-1.695E-4</v>
      </c>
      <c r="AK70" s="12"/>
      <c r="AL70" s="1"/>
      <c r="AO70" s="9"/>
    </row>
    <row r="71" spans="1:41" x14ac:dyDescent="0.35">
      <c r="A71">
        <v>1.01667</v>
      </c>
      <c r="B71">
        <v>61.0002</v>
      </c>
      <c r="C71">
        <v>10</v>
      </c>
      <c r="D71">
        <v>7119.51</v>
      </c>
      <c r="E71">
        <v>0.2097</v>
      </c>
      <c r="F71">
        <v>7780.2</v>
      </c>
      <c r="G71">
        <v>69</v>
      </c>
      <c r="H71">
        <v>-2091</v>
      </c>
      <c r="I71">
        <v>517</v>
      </c>
      <c r="J71">
        <v>-1108</v>
      </c>
      <c r="K71">
        <v>-33</v>
      </c>
      <c r="L71">
        <f t="shared" si="5"/>
        <v>1.1659999999999999E-3</v>
      </c>
      <c r="M71">
        <f t="shared" si="6"/>
        <v>-2.0599999999999999E-4</v>
      </c>
      <c r="N71">
        <f t="shared" si="7"/>
        <v>9.5500000000000001E-4</v>
      </c>
      <c r="O71">
        <f t="shared" si="8"/>
        <v>-1.3799999999999999E-4</v>
      </c>
      <c r="P71">
        <f t="shared" si="9"/>
        <v>3.2097395592541171E-3</v>
      </c>
      <c r="Q71">
        <f t="shared" si="10"/>
        <v>7118.8889621031904</v>
      </c>
      <c r="R71">
        <f t="shared" si="11"/>
        <v>49.083011590716715</v>
      </c>
      <c r="S71">
        <f t="shared" si="12"/>
        <v>0.22982373740506717</v>
      </c>
      <c r="T71" t="str">
        <f t="shared" si="16"/>
        <v>-1000</v>
      </c>
      <c r="U71" t="str">
        <f t="shared" si="17"/>
        <v>-1000</v>
      </c>
      <c r="V71" t="str">
        <f t="shared" si="18"/>
        <v>-1000</v>
      </c>
      <c r="W71" t="str">
        <f t="shared" si="19"/>
        <v>-1000</v>
      </c>
      <c r="X71" t="str">
        <f t="shared" si="13"/>
        <v>-1000</v>
      </c>
      <c r="Y71">
        <f t="shared" si="14"/>
        <v>1.0605E-3</v>
      </c>
      <c r="Z71">
        <f t="shared" si="15"/>
        <v>-1.7200000000000001E-4</v>
      </c>
      <c r="AK71" s="12"/>
      <c r="AL71" s="1"/>
      <c r="AO71" s="9"/>
    </row>
    <row r="72" spans="1:41" x14ac:dyDescent="0.35">
      <c r="A72">
        <v>1.0333300000000001</v>
      </c>
      <c r="B72">
        <v>61.999800000000008</v>
      </c>
      <c r="C72">
        <v>10</v>
      </c>
      <c r="D72">
        <v>7151.08</v>
      </c>
      <c r="E72">
        <v>0.2097</v>
      </c>
      <c r="F72">
        <v>7814.7</v>
      </c>
      <c r="G72">
        <v>70</v>
      </c>
      <c r="H72">
        <v>-2123</v>
      </c>
      <c r="I72">
        <v>523</v>
      </c>
      <c r="J72">
        <v>-1129</v>
      </c>
      <c r="K72">
        <v>-31</v>
      </c>
      <c r="L72">
        <f t="shared" si="5"/>
        <v>1.1980000000000001E-3</v>
      </c>
      <c r="M72">
        <f t="shared" si="6"/>
        <v>-2.12E-4</v>
      </c>
      <c r="N72">
        <f t="shared" si="7"/>
        <v>9.7599999999999998E-4</v>
      </c>
      <c r="O72">
        <f t="shared" si="8"/>
        <v>-1.3999999999999999E-4</v>
      </c>
      <c r="P72">
        <f t="shared" si="9"/>
        <v>3.2097395592541171E-3</v>
      </c>
      <c r="Q72">
        <f t="shared" si="10"/>
        <v>7150.4564885411437</v>
      </c>
      <c r="R72">
        <f t="shared" si="11"/>
        <v>49.300662023852084</v>
      </c>
      <c r="S72">
        <f t="shared" si="12"/>
        <v>0.23084285245872582</v>
      </c>
      <c r="T72" t="str">
        <f t="shared" si="16"/>
        <v>-1000</v>
      </c>
      <c r="U72" t="str">
        <f t="shared" si="17"/>
        <v>-1000</v>
      </c>
      <c r="V72" t="str">
        <f t="shared" si="18"/>
        <v>-1000</v>
      </c>
      <c r="W72" t="str">
        <f t="shared" si="19"/>
        <v>-1000</v>
      </c>
      <c r="X72" t="str">
        <f t="shared" si="13"/>
        <v>-1000</v>
      </c>
      <c r="Y72">
        <f t="shared" si="14"/>
        <v>1.0870000000000001E-3</v>
      </c>
      <c r="Z72">
        <f t="shared" si="15"/>
        <v>-1.76E-4</v>
      </c>
      <c r="AK72" s="12"/>
      <c r="AL72" s="1"/>
      <c r="AO72" s="9"/>
    </row>
    <row r="73" spans="1:41" x14ac:dyDescent="0.35">
      <c r="A73">
        <v>1.05</v>
      </c>
      <c r="B73">
        <v>63</v>
      </c>
      <c r="C73">
        <v>10</v>
      </c>
      <c r="D73">
        <v>7231.973</v>
      </c>
      <c r="E73">
        <v>0.21</v>
      </c>
      <c r="F73">
        <v>7903.1</v>
      </c>
      <c r="G73">
        <v>71</v>
      </c>
      <c r="H73">
        <v>-2137</v>
      </c>
      <c r="I73">
        <v>526</v>
      </c>
      <c r="J73">
        <v>-1148</v>
      </c>
      <c r="K73">
        <v>-27</v>
      </c>
      <c r="L73">
        <f t="shared" si="5"/>
        <v>1.212E-3</v>
      </c>
      <c r="M73">
        <f t="shared" si="6"/>
        <v>-2.1499999999999999E-4</v>
      </c>
      <c r="N73">
        <f t="shared" si="7"/>
        <v>9.9500000000000001E-4</v>
      </c>
      <c r="O73">
        <f t="shared" si="8"/>
        <v>-1.44E-4</v>
      </c>
      <c r="P73">
        <f t="shared" si="9"/>
        <v>3.3271690553243875E-3</v>
      </c>
      <c r="Q73">
        <f t="shared" si="10"/>
        <v>7231.3425562836082</v>
      </c>
      <c r="R73">
        <f t="shared" si="11"/>
        <v>49.858351829335149</v>
      </c>
      <c r="S73">
        <f t="shared" si="12"/>
        <v>0.23345415016143373</v>
      </c>
      <c r="T73" t="str">
        <f t="shared" si="16"/>
        <v>-1000</v>
      </c>
      <c r="U73" t="str">
        <f t="shared" si="17"/>
        <v>-1000</v>
      </c>
      <c r="V73" t="str">
        <f t="shared" si="18"/>
        <v>-1000</v>
      </c>
      <c r="W73" t="str">
        <f t="shared" si="19"/>
        <v>-1000</v>
      </c>
      <c r="X73" t="str">
        <f t="shared" si="13"/>
        <v>-1000</v>
      </c>
      <c r="Y73">
        <f t="shared" si="14"/>
        <v>1.1034999999999999E-3</v>
      </c>
      <c r="Z73">
        <f t="shared" si="15"/>
        <v>-1.795E-4</v>
      </c>
      <c r="AK73" s="12"/>
      <c r="AL73" s="1"/>
      <c r="AO73" s="9"/>
    </row>
    <row r="74" spans="1:41" x14ac:dyDescent="0.35">
      <c r="A74">
        <v>1.06667</v>
      </c>
      <c r="B74">
        <v>64.000200000000007</v>
      </c>
      <c r="C74">
        <v>10</v>
      </c>
      <c r="D74">
        <v>7285.0479999999998</v>
      </c>
      <c r="E74">
        <v>0.21</v>
      </c>
      <c r="F74">
        <v>7961.1</v>
      </c>
      <c r="G74">
        <v>72</v>
      </c>
      <c r="H74">
        <v>-2156</v>
      </c>
      <c r="I74">
        <v>529</v>
      </c>
      <c r="J74">
        <v>-1158</v>
      </c>
      <c r="K74">
        <v>-27</v>
      </c>
      <c r="L74">
        <f t="shared" si="5"/>
        <v>1.2310000000000001E-3</v>
      </c>
      <c r="M74">
        <f t="shared" si="6"/>
        <v>-2.1800000000000001E-4</v>
      </c>
      <c r="N74">
        <f t="shared" si="7"/>
        <v>1.005E-3</v>
      </c>
      <c r="O74">
        <f t="shared" si="8"/>
        <v>-1.44E-4</v>
      </c>
      <c r="P74">
        <f t="shared" si="9"/>
        <v>3.3271690553243875E-3</v>
      </c>
      <c r="Q74">
        <f t="shared" si="10"/>
        <v>7284.4126007300219</v>
      </c>
      <c r="R74">
        <f t="shared" si="11"/>
        <v>50.224256905330826</v>
      </c>
      <c r="S74">
        <f t="shared" si="12"/>
        <v>0.23516744503425113</v>
      </c>
      <c r="T74" t="str">
        <f t="shared" ref="T74:T105" si="20">IFERROR(IF(AND(ROW(T74)&gt;$O$3,ROW(T74)&lt;$O$4),L74,"-1000"),-1000)</f>
        <v>-1000</v>
      </c>
      <c r="U74" t="str">
        <f t="shared" ref="U74:U105" si="21">IFERROR(IF(AND(ROW(U74)&gt;$O$3,ROW(U74)&lt;$O$4),M74,"-1000"),-1000)</f>
        <v>-1000</v>
      </c>
      <c r="V74" t="str">
        <f t="shared" ref="V74:V105" si="22">IFERROR(IF(AND(ROW(V74)&gt;$O$3,ROW(V74)&lt;$O$4),N74,"-1000"),-1000)</f>
        <v>-1000</v>
      </c>
      <c r="W74" t="str">
        <f t="shared" ref="W74:W105" si="23">IFERROR(IF(AND(ROW(W74)&gt;$O$3,ROW(W74)&lt;$O$4),O74,"-1000"),-1000)</f>
        <v>-1000</v>
      </c>
      <c r="X74" t="str">
        <f t="shared" si="13"/>
        <v>-1000</v>
      </c>
      <c r="Y74">
        <f t="shared" si="14"/>
        <v>1.1180000000000001E-3</v>
      </c>
      <c r="Z74">
        <f t="shared" si="15"/>
        <v>-1.8100000000000001E-4</v>
      </c>
      <c r="AK74" s="12"/>
      <c r="AL74" s="1"/>
      <c r="AO74" s="9"/>
    </row>
    <row r="75" spans="1:41" x14ac:dyDescent="0.35">
      <c r="A75">
        <v>1.0833299999999999</v>
      </c>
      <c r="B75">
        <v>64.999799999999993</v>
      </c>
      <c r="C75">
        <v>10</v>
      </c>
      <c r="D75">
        <v>7366.3069999999998</v>
      </c>
      <c r="E75">
        <v>0.2102</v>
      </c>
      <c r="F75">
        <v>8049.9</v>
      </c>
      <c r="G75">
        <v>73</v>
      </c>
      <c r="H75">
        <v>-2175</v>
      </c>
      <c r="I75">
        <v>533</v>
      </c>
      <c r="J75">
        <v>-1182</v>
      </c>
      <c r="K75">
        <v>-23</v>
      </c>
      <c r="L75">
        <f t="shared" ref="L75:L138" si="24">-(H75-$H$10)/(1000000)</f>
        <v>1.25E-3</v>
      </c>
      <c r="M75">
        <f t="shared" ref="M75:M138" si="25">-(I75-$I$10)/(1000000)</f>
        <v>-2.22E-4</v>
      </c>
      <c r="N75">
        <f t="shared" ref="N75:N138" si="26">-(J75-$J$10)/(1000000)</f>
        <v>1.029E-3</v>
      </c>
      <c r="O75">
        <f t="shared" ref="O75:O138" si="27">-(K75-$K$10)/(1000000)</f>
        <v>-1.4799999999999999E-4</v>
      </c>
      <c r="P75">
        <f t="shared" ref="P75:P138" si="28">(E75-$E$10)/$F$5</f>
        <v>3.4054553860379051E-3</v>
      </c>
      <c r="Q75">
        <f t="shared" ref="Q75:Q138" si="29">IF(F75&gt;0,F75/(PI()*($F$4/2)^2)," ")</f>
        <v>7365.6646687790126</v>
      </c>
      <c r="R75">
        <f t="shared" ref="R75:R138" si="30">CONVERT(Q75,"psi","MPa")</f>
        <v>50.78447019409662</v>
      </c>
      <c r="S75">
        <f t="shared" ref="S75:S138" si="31">Q75/$AE$2</f>
        <v>0.23779055856366807</v>
      </c>
      <c r="T75" t="str">
        <f t="shared" si="20"/>
        <v>-1000</v>
      </c>
      <c r="U75" t="str">
        <f t="shared" si="21"/>
        <v>-1000</v>
      </c>
      <c r="V75" t="str">
        <f t="shared" si="22"/>
        <v>-1000</v>
      </c>
      <c r="W75" t="str">
        <f t="shared" si="23"/>
        <v>-1000</v>
      </c>
      <c r="X75" t="str">
        <f t="shared" ref="X75:X138" si="32">IFERROR(IF(AND(ROW(W75)&gt;$O$3,ROW(W75)&lt;$O$4),Q75,"-1000"),-1000)</f>
        <v>-1000</v>
      </c>
      <c r="Y75">
        <f t="shared" ref="Y75:Y138" si="33">AVERAGE(L75,N75)</f>
        <v>1.1394999999999999E-3</v>
      </c>
      <c r="Z75">
        <f t="shared" ref="Z75:Z138" si="34">AVERAGE(M75,O75)</f>
        <v>-1.85E-4</v>
      </c>
      <c r="AK75" s="12"/>
      <c r="AL75" s="1"/>
      <c r="AO75" s="9"/>
    </row>
    <row r="76" spans="1:41" x14ac:dyDescent="0.35">
      <c r="A76">
        <v>1.1000000000000001</v>
      </c>
      <c r="B76">
        <v>66</v>
      </c>
      <c r="C76">
        <v>10</v>
      </c>
      <c r="D76">
        <v>7434.5720000000001</v>
      </c>
      <c r="E76">
        <v>0.2102</v>
      </c>
      <c r="F76">
        <v>8124.5</v>
      </c>
      <c r="G76">
        <v>74</v>
      </c>
      <c r="H76">
        <v>-2193</v>
      </c>
      <c r="I76">
        <v>535</v>
      </c>
      <c r="J76">
        <v>-1192</v>
      </c>
      <c r="K76">
        <v>-22</v>
      </c>
      <c r="L76">
        <f t="shared" si="24"/>
        <v>1.268E-3</v>
      </c>
      <c r="M76">
        <f t="shared" si="25"/>
        <v>-2.24E-4</v>
      </c>
      <c r="N76">
        <f t="shared" si="26"/>
        <v>1.039E-3</v>
      </c>
      <c r="O76">
        <f t="shared" si="27"/>
        <v>-1.4899999999999999E-4</v>
      </c>
      <c r="P76">
        <f t="shared" si="28"/>
        <v>3.4054553860379051E-3</v>
      </c>
      <c r="Q76">
        <f t="shared" si="29"/>
        <v>7433.9237259462961</v>
      </c>
      <c r="R76">
        <f t="shared" si="30"/>
        <v>51.255099826325541</v>
      </c>
      <c r="S76">
        <f t="shared" si="31"/>
        <v>0.23999421024491252</v>
      </c>
      <c r="T76" t="str">
        <f t="shared" si="20"/>
        <v>-1000</v>
      </c>
      <c r="U76" t="str">
        <f t="shared" si="21"/>
        <v>-1000</v>
      </c>
      <c r="V76" t="str">
        <f t="shared" si="22"/>
        <v>-1000</v>
      </c>
      <c r="W76" t="str">
        <f t="shared" si="23"/>
        <v>-1000</v>
      </c>
      <c r="X76" t="str">
        <f t="shared" si="32"/>
        <v>-1000</v>
      </c>
      <c r="Y76">
        <f t="shared" si="33"/>
        <v>1.1535E-3</v>
      </c>
      <c r="Z76">
        <f t="shared" si="34"/>
        <v>-1.8649999999999998E-4</v>
      </c>
      <c r="AK76" s="12"/>
      <c r="AL76" s="1"/>
      <c r="AO76" s="9"/>
    </row>
    <row r="77" spans="1:41" x14ac:dyDescent="0.35">
      <c r="A77">
        <v>1.1166700000000001</v>
      </c>
      <c r="B77">
        <v>67.000200000000007</v>
      </c>
      <c r="C77">
        <v>10</v>
      </c>
      <c r="D77">
        <v>7490.1170000000002</v>
      </c>
      <c r="E77">
        <v>0.21049999999999999</v>
      </c>
      <c r="F77">
        <v>8185.2</v>
      </c>
      <c r="G77">
        <v>75</v>
      </c>
      <c r="H77">
        <v>-2217</v>
      </c>
      <c r="I77">
        <v>540</v>
      </c>
      <c r="J77">
        <v>-1219</v>
      </c>
      <c r="K77">
        <v>-17</v>
      </c>
      <c r="L77">
        <f t="shared" si="24"/>
        <v>1.292E-3</v>
      </c>
      <c r="M77">
        <f t="shared" si="25"/>
        <v>-2.2900000000000001E-4</v>
      </c>
      <c r="N77">
        <f t="shared" si="26"/>
        <v>1.0660000000000001E-3</v>
      </c>
      <c r="O77">
        <f t="shared" si="27"/>
        <v>-1.54E-4</v>
      </c>
      <c r="P77">
        <f t="shared" si="28"/>
        <v>3.5228848821081756E-3</v>
      </c>
      <c r="Q77">
        <f t="shared" si="29"/>
        <v>7489.4642724617661</v>
      </c>
      <c r="R77">
        <f t="shared" si="30"/>
        <v>51.638038414479638</v>
      </c>
      <c r="S77">
        <f t="shared" si="31"/>
        <v>0.24178726194801622</v>
      </c>
      <c r="T77" t="str">
        <f t="shared" si="20"/>
        <v>-1000</v>
      </c>
      <c r="U77" t="str">
        <f t="shared" si="21"/>
        <v>-1000</v>
      </c>
      <c r="V77" t="str">
        <f t="shared" si="22"/>
        <v>-1000</v>
      </c>
      <c r="W77" t="str">
        <f t="shared" si="23"/>
        <v>-1000</v>
      </c>
      <c r="X77" t="str">
        <f t="shared" si="32"/>
        <v>-1000</v>
      </c>
      <c r="Y77">
        <f t="shared" si="33"/>
        <v>1.1789999999999999E-3</v>
      </c>
      <c r="Z77">
        <f t="shared" si="34"/>
        <v>-1.9149999999999999E-4</v>
      </c>
      <c r="AK77" s="12"/>
      <c r="AL77" s="1"/>
      <c r="AO77" s="9"/>
    </row>
    <row r="78" spans="1:41" x14ac:dyDescent="0.35">
      <c r="A78">
        <v>1.1333299999999999</v>
      </c>
      <c r="B78">
        <v>67.999799999999993</v>
      </c>
      <c r="C78">
        <v>10</v>
      </c>
      <c r="D78">
        <v>7578.6059999999998</v>
      </c>
      <c r="E78">
        <v>0.21049999999999999</v>
      </c>
      <c r="F78">
        <v>8281.9</v>
      </c>
      <c r="G78">
        <v>76</v>
      </c>
      <c r="H78">
        <v>-2228</v>
      </c>
      <c r="I78">
        <v>541</v>
      </c>
      <c r="J78">
        <v>-1223</v>
      </c>
      <c r="K78">
        <v>-19</v>
      </c>
      <c r="L78">
        <f t="shared" si="24"/>
        <v>1.3029999999999999E-3</v>
      </c>
      <c r="M78">
        <f t="shared" si="25"/>
        <v>-2.3000000000000001E-4</v>
      </c>
      <c r="N78">
        <f t="shared" si="26"/>
        <v>1.07E-3</v>
      </c>
      <c r="O78">
        <f t="shared" si="27"/>
        <v>-1.5200000000000001E-4</v>
      </c>
      <c r="P78">
        <f t="shared" si="28"/>
        <v>3.5228848821081756E-3</v>
      </c>
      <c r="Q78">
        <f t="shared" si="29"/>
        <v>7577.9448465646656</v>
      </c>
      <c r="R78">
        <f t="shared" si="30"/>
        <v>52.248090498079328</v>
      </c>
      <c r="S78">
        <f t="shared" si="31"/>
        <v>0.24464373805493764</v>
      </c>
      <c r="T78" t="str">
        <f t="shared" si="20"/>
        <v>-1000</v>
      </c>
      <c r="U78" t="str">
        <f t="shared" si="21"/>
        <v>-1000</v>
      </c>
      <c r="V78" t="str">
        <f t="shared" si="22"/>
        <v>-1000</v>
      </c>
      <c r="W78" t="str">
        <f t="shared" si="23"/>
        <v>-1000</v>
      </c>
      <c r="X78" t="str">
        <f t="shared" si="32"/>
        <v>-1000</v>
      </c>
      <c r="Y78">
        <f t="shared" si="33"/>
        <v>1.1865000000000001E-3</v>
      </c>
      <c r="Z78">
        <f t="shared" si="34"/>
        <v>-1.9100000000000001E-4</v>
      </c>
      <c r="AK78" s="12"/>
      <c r="AL78" s="1"/>
      <c r="AO78" s="9"/>
    </row>
    <row r="79" spans="1:41" x14ac:dyDescent="0.35">
      <c r="A79">
        <v>1.1499999999999999</v>
      </c>
      <c r="B79">
        <v>69</v>
      </c>
      <c r="C79">
        <v>10</v>
      </c>
      <c r="D79">
        <v>7641.8379999999997</v>
      </c>
      <c r="E79">
        <v>0.2107</v>
      </c>
      <c r="F79">
        <v>8351</v>
      </c>
      <c r="G79">
        <v>77</v>
      </c>
      <c r="H79">
        <v>-2256</v>
      </c>
      <c r="I79">
        <v>547</v>
      </c>
      <c r="J79">
        <v>-1255</v>
      </c>
      <c r="K79">
        <v>-13</v>
      </c>
      <c r="L79">
        <f t="shared" si="24"/>
        <v>1.3309999999999999E-3</v>
      </c>
      <c r="M79">
        <f t="shared" si="25"/>
        <v>-2.3599999999999999E-4</v>
      </c>
      <c r="N79">
        <f t="shared" si="26"/>
        <v>1.1019999999999999E-3</v>
      </c>
      <c r="O79">
        <f t="shared" si="27"/>
        <v>-1.5799999999999999E-4</v>
      </c>
      <c r="P79">
        <f t="shared" si="28"/>
        <v>3.6011712128216932E-3</v>
      </c>
      <c r="Q79">
        <f t="shared" si="29"/>
        <v>7641.1713995172031</v>
      </c>
      <c r="R79">
        <f t="shared" si="30"/>
        <v>52.684022235170737</v>
      </c>
      <c r="S79">
        <f t="shared" si="31"/>
        <v>0.24668492211893217</v>
      </c>
      <c r="T79" t="str">
        <f t="shared" si="20"/>
        <v>-1000</v>
      </c>
      <c r="U79" t="str">
        <f t="shared" si="21"/>
        <v>-1000</v>
      </c>
      <c r="V79" t="str">
        <f t="shared" si="22"/>
        <v>-1000</v>
      </c>
      <c r="W79" t="str">
        <f t="shared" si="23"/>
        <v>-1000</v>
      </c>
      <c r="X79" t="str">
        <f t="shared" si="32"/>
        <v>-1000</v>
      </c>
      <c r="Y79">
        <f t="shared" si="33"/>
        <v>1.2164999999999999E-3</v>
      </c>
      <c r="Z79">
        <f t="shared" si="34"/>
        <v>-1.9699999999999999E-4</v>
      </c>
      <c r="AK79" s="12"/>
      <c r="AL79" s="1"/>
      <c r="AO79" s="9"/>
    </row>
    <row r="80" spans="1:41" x14ac:dyDescent="0.35">
      <c r="A80">
        <v>1.1666700000000001</v>
      </c>
      <c r="B80">
        <v>70.000200000000007</v>
      </c>
      <c r="C80">
        <v>10</v>
      </c>
      <c r="D80">
        <v>7745.0590000000002</v>
      </c>
      <c r="E80">
        <v>0.2107</v>
      </c>
      <c r="F80">
        <v>8463.7999999999993</v>
      </c>
      <c r="G80">
        <v>78</v>
      </c>
      <c r="H80">
        <v>-2270</v>
      </c>
      <c r="I80">
        <v>549</v>
      </c>
      <c r="J80">
        <v>-1260</v>
      </c>
      <c r="K80">
        <v>-14</v>
      </c>
      <c r="L80">
        <f t="shared" si="24"/>
        <v>1.3450000000000001E-3</v>
      </c>
      <c r="M80">
        <f t="shared" si="25"/>
        <v>-2.3800000000000001E-4</v>
      </c>
      <c r="N80">
        <f t="shared" si="26"/>
        <v>1.1069999999999999E-3</v>
      </c>
      <c r="O80">
        <f t="shared" si="27"/>
        <v>-1.5699999999999999E-4</v>
      </c>
      <c r="P80">
        <f t="shared" si="28"/>
        <v>3.6011712128216932E-3</v>
      </c>
      <c r="Q80">
        <f t="shared" si="29"/>
        <v>7744.3834859578137</v>
      </c>
      <c r="R80">
        <f t="shared" si="30"/>
        <v>53.395644520900255</v>
      </c>
      <c r="S80">
        <f t="shared" si="31"/>
        <v>0.25001698525089427</v>
      </c>
      <c r="T80" t="str">
        <f t="shared" si="20"/>
        <v>-1000</v>
      </c>
      <c r="U80" t="str">
        <f t="shared" si="21"/>
        <v>-1000</v>
      </c>
      <c r="V80" t="str">
        <f t="shared" si="22"/>
        <v>-1000</v>
      </c>
      <c r="W80" t="str">
        <f t="shared" si="23"/>
        <v>-1000</v>
      </c>
      <c r="X80" t="str">
        <f t="shared" si="32"/>
        <v>-1000</v>
      </c>
      <c r="Y80">
        <f t="shared" si="33"/>
        <v>1.2260000000000001E-3</v>
      </c>
      <c r="Z80">
        <f t="shared" si="34"/>
        <v>-1.975E-4</v>
      </c>
      <c r="AK80" s="12"/>
      <c r="AL80" s="1"/>
      <c r="AO80" s="9"/>
    </row>
    <row r="81" spans="1:41" x14ac:dyDescent="0.35">
      <c r="A81">
        <v>1.18333</v>
      </c>
      <c r="B81">
        <v>70.999799999999993</v>
      </c>
      <c r="C81">
        <v>10</v>
      </c>
      <c r="D81">
        <v>7757.9610000000002</v>
      </c>
      <c r="E81">
        <v>0.21099999999999999</v>
      </c>
      <c r="F81">
        <v>8477.9</v>
      </c>
      <c r="G81">
        <v>79</v>
      </c>
      <c r="H81">
        <v>-2304</v>
      </c>
      <c r="I81">
        <v>556</v>
      </c>
      <c r="J81">
        <v>-1296</v>
      </c>
      <c r="K81">
        <v>-8</v>
      </c>
      <c r="L81">
        <f t="shared" si="24"/>
        <v>1.379E-3</v>
      </c>
      <c r="M81">
        <f t="shared" si="25"/>
        <v>-2.4499999999999999E-4</v>
      </c>
      <c r="N81">
        <f t="shared" si="26"/>
        <v>1.1429999999999999E-3</v>
      </c>
      <c r="O81">
        <f t="shared" si="27"/>
        <v>-1.63E-4</v>
      </c>
      <c r="P81">
        <f t="shared" si="28"/>
        <v>3.7186007088919636E-3</v>
      </c>
      <c r="Q81">
        <f t="shared" si="29"/>
        <v>7757.2849967628899</v>
      </c>
      <c r="R81">
        <f t="shared" si="30"/>
        <v>53.484597306616443</v>
      </c>
      <c r="S81">
        <f t="shared" si="31"/>
        <v>0.25043349314238955</v>
      </c>
      <c r="T81" t="str">
        <f t="shared" si="20"/>
        <v>-1000</v>
      </c>
      <c r="U81" t="str">
        <f t="shared" si="21"/>
        <v>-1000</v>
      </c>
      <c r="V81" t="str">
        <f t="shared" si="22"/>
        <v>-1000</v>
      </c>
      <c r="W81" t="str">
        <f t="shared" si="23"/>
        <v>-1000</v>
      </c>
      <c r="X81" t="str">
        <f t="shared" si="32"/>
        <v>-1000</v>
      </c>
      <c r="Y81">
        <f t="shared" si="33"/>
        <v>1.261E-3</v>
      </c>
      <c r="Z81">
        <f t="shared" si="34"/>
        <v>-2.04E-4</v>
      </c>
      <c r="AK81" s="12"/>
      <c r="AL81" s="1"/>
      <c r="AO81" s="9"/>
    </row>
    <row r="82" spans="1:41" x14ac:dyDescent="0.35">
      <c r="A82">
        <v>1.2</v>
      </c>
      <c r="B82">
        <v>72</v>
      </c>
      <c r="C82">
        <v>10</v>
      </c>
      <c r="D82">
        <v>7887.5370000000003</v>
      </c>
      <c r="E82">
        <v>0.21099999999999999</v>
      </c>
      <c r="F82">
        <v>8619.5</v>
      </c>
      <c r="G82">
        <v>80</v>
      </c>
      <c r="H82">
        <v>-2303</v>
      </c>
      <c r="I82">
        <v>555</v>
      </c>
      <c r="J82">
        <v>-1289</v>
      </c>
      <c r="K82">
        <v>-10</v>
      </c>
      <c r="L82">
        <f t="shared" si="24"/>
        <v>1.3780000000000001E-3</v>
      </c>
      <c r="M82">
        <f t="shared" si="25"/>
        <v>-2.4399999999999999E-4</v>
      </c>
      <c r="N82">
        <f t="shared" si="26"/>
        <v>1.1360000000000001E-3</v>
      </c>
      <c r="O82">
        <f t="shared" si="27"/>
        <v>-1.6100000000000001E-4</v>
      </c>
      <c r="P82">
        <f t="shared" si="28"/>
        <v>3.7186007088919636E-3</v>
      </c>
      <c r="Q82">
        <f t="shared" si="29"/>
        <v>7886.8491052734444</v>
      </c>
      <c r="R82">
        <f t="shared" si="30"/>
        <v>54.377910388702446</v>
      </c>
      <c r="S82">
        <f t="shared" si="31"/>
        <v>0.2546162957974058</v>
      </c>
      <c r="T82" t="str">
        <f t="shared" si="20"/>
        <v>-1000</v>
      </c>
      <c r="U82" t="str">
        <f t="shared" si="21"/>
        <v>-1000</v>
      </c>
      <c r="V82" t="str">
        <f t="shared" si="22"/>
        <v>-1000</v>
      </c>
      <c r="W82" t="str">
        <f t="shared" si="23"/>
        <v>-1000</v>
      </c>
      <c r="X82" t="str">
        <f t="shared" si="32"/>
        <v>-1000</v>
      </c>
      <c r="Y82">
        <f t="shared" si="33"/>
        <v>1.2570000000000001E-3</v>
      </c>
      <c r="Z82">
        <f t="shared" si="34"/>
        <v>-2.0249999999999999E-4</v>
      </c>
      <c r="AK82" s="12"/>
      <c r="AL82" s="1"/>
      <c r="AO82" s="9"/>
    </row>
    <row r="83" spans="1:41" x14ac:dyDescent="0.35">
      <c r="A83">
        <v>1.2166699999999999</v>
      </c>
      <c r="B83">
        <v>73.000199999999992</v>
      </c>
      <c r="C83">
        <v>10</v>
      </c>
      <c r="D83">
        <v>7907.6689999999999</v>
      </c>
      <c r="E83">
        <v>0.2112</v>
      </c>
      <c r="F83">
        <v>8641.5</v>
      </c>
      <c r="G83">
        <v>81</v>
      </c>
      <c r="H83">
        <v>-2344</v>
      </c>
      <c r="I83">
        <v>563</v>
      </c>
      <c r="J83">
        <v>-1331</v>
      </c>
      <c r="K83">
        <v>-3</v>
      </c>
      <c r="L83">
        <f t="shared" si="24"/>
        <v>1.4189999999999999E-3</v>
      </c>
      <c r="M83">
        <f t="shared" si="25"/>
        <v>-2.52E-4</v>
      </c>
      <c r="N83">
        <f t="shared" si="26"/>
        <v>1.178E-3</v>
      </c>
      <c r="O83">
        <f t="shared" si="27"/>
        <v>-1.6799999999999999E-4</v>
      </c>
      <c r="P83">
        <f t="shared" si="28"/>
        <v>3.7968870396054813E-3</v>
      </c>
      <c r="Q83">
        <f t="shared" si="29"/>
        <v>7906.9791221324285</v>
      </c>
      <c r="R83">
        <f t="shared" si="30"/>
        <v>54.51670196925253</v>
      </c>
      <c r="S83">
        <f t="shared" si="31"/>
        <v>0.25526616626640553</v>
      </c>
      <c r="T83" t="str">
        <f t="shared" si="20"/>
        <v>-1000</v>
      </c>
      <c r="U83" t="str">
        <f t="shared" si="21"/>
        <v>-1000</v>
      </c>
      <c r="V83" t="str">
        <f t="shared" si="22"/>
        <v>-1000</v>
      </c>
      <c r="W83" t="str">
        <f t="shared" si="23"/>
        <v>-1000</v>
      </c>
      <c r="X83" t="str">
        <f t="shared" si="32"/>
        <v>-1000</v>
      </c>
      <c r="Y83">
        <f t="shared" si="33"/>
        <v>1.2985E-3</v>
      </c>
      <c r="Z83">
        <f t="shared" si="34"/>
        <v>-2.1000000000000001E-4</v>
      </c>
      <c r="AK83" s="12"/>
      <c r="AL83" s="1"/>
      <c r="AO83" s="9"/>
    </row>
    <row r="84" spans="1:41" x14ac:dyDescent="0.35">
      <c r="A84">
        <v>1.23333</v>
      </c>
      <c r="B84">
        <v>73.999800000000008</v>
      </c>
      <c r="C84">
        <v>10</v>
      </c>
      <c r="D84">
        <v>8050.33</v>
      </c>
      <c r="E84">
        <v>0.21149999999999999</v>
      </c>
      <c r="F84">
        <v>8797.4</v>
      </c>
      <c r="G84">
        <v>82</v>
      </c>
      <c r="H84">
        <v>-2344</v>
      </c>
      <c r="I84">
        <v>563</v>
      </c>
      <c r="J84">
        <v>-1326</v>
      </c>
      <c r="K84">
        <v>-4</v>
      </c>
      <c r="L84">
        <f t="shared" si="24"/>
        <v>1.4189999999999999E-3</v>
      </c>
      <c r="M84">
        <f t="shared" si="25"/>
        <v>-2.52E-4</v>
      </c>
      <c r="N84">
        <f t="shared" si="26"/>
        <v>1.173E-3</v>
      </c>
      <c r="O84">
        <f t="shared" si="27"/>
        <v>-1.6699999999999999E-4</v>
      </c>
      <c r="P84">
        <f t="shared" si="28"/>
        <v>3.9143165356757522E-3</v>
      </c>
      <c r="Q84">
        <f t="shared" si="29"/>
        <v>8049.6277416013227</v>
      </c>
      <c r="R84">
        <f t="shared" si="30"/>
        <v>55.500229578696086</v>
      </c>
      <c r="S84">
        <f t="shared" si="31"/>
        <v>0.25987138472627158</v>
      </c>
      <c r="T84" t="str">
        <f t="shared" si="20"/>
        <v>-1000</v>
      </c>
      <c r="U84" t="str">
        <f t="shared" si="21"/>
        <v>-1000</v>
      </c>
      <c r="V84" t="str">
        <f t="shared" si="22"/>
        <v>-1000</v>
      </c>
      <c r="W84" t="str">
        <f t="shared" si="23"/>
        <v>-1000</v>
      </c>
      <c r="X84" t="str">
        <f t="shared" si="32"/>
        <v>-1000</v>
      </c>
      <c r="Y84">
        <f t="shared" si="33"/>
        <v>1.2959999999999998E-3</v>
      </c>
      <c r="Z84">
        <f t="shared" si="34"/>
        <v>-2.095E-4</v>
      </c>
      <c r="AK84" s="12"/>
      <c r="AL84" s="1"/>
      <c r="AO84" s="9"/>
    </row>
    <row r="85" spans="1:41" x14ac:dyDescent="0.35">
      <c r="A85">
        <v>1.25</v>
      </c>
      <c r="B85">
        <v>75</v>
      </c>
      <c r="C85">
        <v>10</v>
      </c>
      <c r="D85">
        <v>8032.6689999999999</v>
      </c>
      <c r="E85">
        <v>0.21149999999999999</v>
      </c>
      <c r="F85">
        <v>8778.1</v>
      </c>
      <c r="G85">
        <v>83</v>
      </c>
      <c r="H85">
        <v>-2389</v>
      </c>
      <c r="I85">
        <v>570</v>
      </c>
      <c r="J85">
        <v>-1359</v>
      </c>
      <c r="K85">
        <v>0</v>
      </c>
      <c r="L85">
        <f t="shared" si="24"/>
        <v>1.464E-3</v>
      </c>
      <c r="M85">
        <f t="shared" si="25"/>
        <v>-2.5900000000000001E-4</v>
      </c>
      <c r="N85">
        <f t="shared" si="26"/>
        <v>1.206E-3</v>
      </c>
      <c r="O85">
        <f t="shared" si="27"/>
        <v>-1.7100000000000001E-4</v>
      </c>
      <c r="P85">
        <f t="shared" si="28"/>
        <v>3.9143165356757522E-3</v>
      </c>
      <c r="Q85">
        <f t="shared" si="29"/>
        <v>8031.9682268113957</v>
      </c>
      <c r="R85">
        <f t="shared" si="30"/>
        <v>55.378471510304422</v>
      </c>
      <c r="S85">
        <f t="shared" si="31"/>
        <v>0.25930127108755824</v>
      </c>
      <c r="T85" t="str">
        <f t="shared" si="20"/>
        <v>-1000</v>
      </c>
      <c r="U85" t="str">
        <f t="shared" si="21"/>
        <v>-1000</v>
      </c>
      <c r="V85" t="str">
        <f t="shared" si="22"/>
        <v>-1000</v>
      </c>
      <c r="W85" t="str">
        <f t="shared" si="23"/>
        <v>-1000</v>
      </c>
      <c r="X85" t="str">
        <f t="shared" si="32"/>
        <v>-1000</v>
      </c>
      <c r="Y85">
        <f t="shared" si="33"/>
        <v>1.335E-3</v>
      </c>
      <c r="Z85">
        <f t="shared" si="34"/>
        <v>-2.1500000000000002E-4</v>
      </c>
      <c r="AK85" s="12"/>
      <c r="AL85" s="1"/>
      <c r="AO85" s="9"/>
    </row>
    <row r="86" spans="1:41" x14ac:dyDescent="0.35">
      <c r="A86">
        <v>1.26667</v>
      </c>
      <c r="B86">
        <v>76.000199999999992</v>
      </c>
      <c r="C86">
        <v>10</v>
      </c>
      <c r="D86">
        <v>8197.5660000000007</v>
      </c>
      <c r="E86">
        <v>0.2117</v>
      </c>
      <c r="F86">
        <v>8958.2999999999993</v>
      </c>
      <c r="G86">
        <v>84</v>
      </c>
      <c r="H86">
        <v>-2380</v>
      </c>
      <c r="I86">
        <v>569</v>
      </c>
      <c r="J86">
        <v>-1357</v>
      </c>
      <c r="K86">
        <v>0</v>
      </c>
      <c r="L86">
        <f t="shared" si="24"/>
        <v>1.4549999999999999E-3</v>
      </c>
      <c r="M86">
        <f t="shared" si="25"/>
        <v>-2.5799999999999998E-4</v>
      </c>
      <c r="N86">
        <f t="shared" si="26"/>
        <v>1.204E-3</v>
      </c>
      <c r="O86">
        <f t="shared" si="27"/>
        <v>-1.7100000000000001E-4</v>
      </c>
      <c r="P86">
        <f t="shared" si="28"/>
        <v>3.9926028663892698E-3</v>
      </c>
      <c r="Q86">
        <f t="shared" si="29"/>
        <v>8196.8513649018023</v>
      </c>
      <c r="R86">
        <f t="shared" si="30"/>
        <v>56.515300729173738</v>
      </c>
      <c r="S86">
        <f t="shared" si="31"/>
        <v>0.26462430102000117</v>
      </c>
      <c r="T86" t="str">
        <f t="shared" si="20"/>
        <v>-1000</v>
      </c>
      <c r="U86" t="str">
        <f t="shared" si="21"/>
        <v>-1000</v>
      </c>
      <c r="V86" t="str">
        <f t="shared" si="22"/>
        <v>-1000</v>
      </c>
      <c r="W86" t="str">
        <f t="shared" si="23"/>
        <v>-1000</v>
      </c>
      <c r="X86" t="str">
        <f t="shared" si="32"/>
        <v>-1000</v>
      </c>
      <c r="Y86">
        <f t="shared" si="33"/>
        <v>1.3295E-3</v>
      </c>
      <c r="Z86">
        <f t="shared" si="34"/>
        <v>-2.1450000000000001E-4</v>
      </c>
      <c r="AK86" s="12"/>
      <c r="AL86" s="1"/>
      <c r="AO86" s="9"/>
    </row>
    <row r="87" spans="1:41" x14ac:dyDescent="0.35">
      <c r="A87">
        <v>1.2833300000000001</v>
      </c>
      <c r="B87">
        <v>76.999800000000008</v>
      </c>
      <c r="C87">
        <v>10</v>
      </c>
      <c r="D87">
        <v>8187.134</v>
      </c>
      <c r="E87">
        <v>0.2117</v>
      </c>
      <c r="F87">
        <v>8946.9</v>
      </c>
      <c r="G87">
        <v>85</v>
      </c>
      <c r="H87">
        <v>-2429</v>
      </c>
      <c r="I87">
        <v>577</v>
      </c>
      <c r="J87">
        <v>-1394</v>
      </c>
      <c r="K87">
        <v>5</v>
      </c>
      <c r="L87">
        <f t="shared" si="24"/>
        <v>1.5039999999999999E-3</v>
      </c>
      <c r="M87">
        <f t="shared" si="25"/>
        <v>-2.6600000000000001E-4</v>
      </c>
      <c r="N87">
        <f t="shared" si="26"/>
        <v>1.2409999999999999E-3</v>
      </c>
      <c r="O87">
        <f t="shared" si="27"/>
        <v>-1.76E-4</v>
      </c>
      <c r="P87">
        <f t="shared" si="28"/>
        <v>3.9926028663892698E-3</v>
      </c>
      <c r="Q87">
        <f t="shared" si="29"/>
        <v>8186.4203561657841</v>
      </c>
      <c r="R87">
        <f t="shared" si="30"/>
        <v>56.44338145561597</v>
      </c>
      <c r="S87">
        <f t="shared" si="31"/>
        <v>0.26428754995879228</v>
      </c>
      <c r="T87" t="str">
        <f t="shared" si="20"/>
        <v>-1000</v>
      </c>
      <c r="U87" t="str">
        <f t="shared" si="21"/>
        <v>-1000</v>
      </c>
      <c r="V87" t="str">
        <f t="shared" si="22"/>
        <v>-1000</v>
      </c>
      <c r="W87" t="str">
        <f t="shared" si="23"/>
        <v>-1000</v>
      </c>
      <c r="X87" t="str">
        <f t="shared" si="32"/>
        <v>-1000</v>
      </c>
      <c r="Y87">
        <f t="shared" si="33"/>
        <v>1.3725E-3</v>
      </c>
      <c r="Z87">
        <f t="shared" si="34"/>
        <v>-2.2100000000000001E-4</v>
      </c>
      <c r="AK87" s="12"/>
      <c r="AL87" s="1"/>
      <c r="AO87" s="9"/>
    </row>
    <row r="88" spans="1:41" x14ac:dyDescent="0.35">
      <c r="A88">
        <v>1.3</v>
      </c>
      <c r="B88">
        <v>78</v>
      </c>
      <c r="C88">
        <v>10</v>
      </c>
      <c r="D88">
        <v>8333.09</v>
      </c>
      <c r="E88">
        <v>0.21199999999999999</v>
      </c>
      <c r="F88">
        <v>9106.4</v>
      </c>
      <c r="G88">
        <v>86</v>
      </c>
      <c r="H88">
        <v>-2422</v>
      </c>
      <c r="I88">
        <v>577</v>
      </c>
      <c r="J88">
        <v>-1393</v>
      </c>
      <c r="K88">
        <v>5</v>
      </c>
      <c r="L88">
        <f t="shared" si="24"/>
        <v>1.4970000000000001E-3</v>
      </c>
      <c r="M88">
        <f t="shared" si="25"/>
        <v>-2.6600000000000001E-4</v>
      </c>
      <c r="N88">
        <f t="shared" si="26"/>
        <v>1.24E-3</v>
      </c>
      <c r="O88">
        <f t="shared" si="27"/>
        <v>-1.76E-4</v>
      </c>
      <c r="P88">
        <f t="shared" si="28"/>
        <v>4.1100323624595403E-3</v>
      </c>
      <c r="Q88">
        <f t="shared" si="29"/>
        <v>8332.3629783934211</v>
      </c>
      <c r="R88">
        <f t="shared" si="30"/>
        <v>57.449620414604091</v>
      </c>
      <c r="S88">
        <f t="shared" si="31"/>
        <v>0.2689991108590401</v>
      </c>
      <c r="T88" t="str">
        <f t="shared" si="20"/>
        <v>-1000</v>
      </c>
      <c r="U88" t="str">
        <f t="shared" si="21"/>
        <v>-1000</v>
      </c>
      <c r="V88" t="str">
        <f t="shared" si="22"/>
        <v>-1000</v>
      </c>
      <c r="W88" t="str">
        <f t="shared" si="23"/>
        <v>-1000</v>
      </c>
      <c r="X88" t="str">
        <f t="shared" si="32"/>
        <v>-1000</v>
      </c>
      <c r="Y88">
        <f t="shared" si="33"/>
        <v>1.3684999999999999E-3</v>
      </c>
      <c r="Z88">
        <f t="shared" si="34"/>
        <v>-2.2100000000000001E-4</v>
      </c>
      <c r="AK88" s="12"/>
      <c r="AL88" s="1"/>
      <c r="AO88" s="9"/>
    </row>
    <row r="89" spans="1:41" x14ac:dyDescent="0.35">
      <c r="A89">
        <v>1.31667</v>
      </c>
      <c r="B89">
        <v>79.000200000000007</v>
      </c>
      <c r="C89">
        <v>10</v>
      </c>
      <c r="D89">
        <v>8309.8469999999998</v>
      </c>
      <c r="E89">
        <v>0.21199999999999999</v>
      </c>
      <c r="F89">
        <v>9081</v>
      </c>
      <c r="G89">
        <v>87</v>
      </c>
      <c r="H89">
        <v>-2460</v>
      </c>
      <c r="I89">
        <v>583</v>
      </c>
      <c r="J89">
        <v>-1420</v>
      </c>
      <c r="K89">
        <v>9</v>
      </c>
      <c r="L89">
        <f t="shared" si="24"/>
        <v>1.5349999999999999E-3</v>
      </c>
      <c r="M89">
        <f t="shared" si="25"/>
        <v>-2.72E-4</v>
      </c>
      <c r="N89">
        <f t="shared" si="26"/>
        <v>1.2669999999999999E-3</v>
      </c>
      <c r="O89">
        <f t="shared" si="27"/>
        <v>-1.8000000000000001E-4</v>
      </c>
      <c r="P89">
        <f t="shared" si="28"/>
        <v>4.1100323624595403E-3</v>
      </c>
      <c r="Q89">
        <f t="shared" si="29"/>
        <v>8309.1219589289576</v>
      </c>
      <c r="R89">
        <f t="shared" si="30"/>
        <v>57.289379226150814</v>
      </c>
      <c r="S89">
        <f t="shared" si="31"/>
        <v>0.2682488058630132</v>
      </c>
      <c r="T89" t="str">
        <f t="shared" si="20"/>
        <v>-1000</v>
      </c>
      <c r="U89" t="str">
        <f t="shared" si="21"/>
        <v>-1000</v>
      </c>
      <c r="V89" t="str">
        <f t="shared" si="22"/>
        <v>-1000</v>
      </c>
      <c r="W89" t="str">
        <f t="shared" si="23"/>
        <v>-1000</v>
      </c>
      <c r="X89" t="str">
        <f t="shared" si="32"/>
        <v>-1000</v>
      </c>
      <c r="Y89">
        <f t="shared" si="33"/>
        <v>1.4009999999999999E-3</v>
      </c>
      <c r="Z89">
        <f t="shared" si="34"/>
        <v>-2.2600000000000002E-4</v>
      </c>
      <c r="AK89" s="12"/>
      <c r="AL89" s="1"/>
      <c r="AO89" s="9"/>
    </row>
    <row r="90" spans="1:41" x14ac:dyDescent="0.35">
      <c r="A90">
        <v>1.3333299999999999</v>
      </c>
      <c r="B90">
        <v>79.999799999999993</v>
      </c>
      <c r="C90">
        <v>10</v>
      </c>
      <c r="D90">
        <v>8478.0390000000007</v>
      </c>
      <c r="E90">
        <v>0.2122</v>
      </c>
      <c r="F90">
        <v>9264.7999999999993</v>
      </c>
      <c r="G90">
        <v>88</v>
      </c>
      <c r="H90">
        <v>-2456</v>
      </c>
      <c r="I90">
        <v>583</v>
      </c>
      <c r="J90">
        <v>-1424</v>
      </c>
      <c r="K90">
        <v>10</v>
      </c>
      <c r="L90">
        <f t="shared" si="24"/>
        <v>1.531E-3</v>
      </c>
      <c r="M90">
        <f t="shared" si="25"/>
        <v>-2.72E-4</v>
      </c>
      <c r="N90">
        <f t="shared" si="26"/>
        <v>1.271E-3</v>
      </c>
      <c r="O90">
        <f t="shared" si="27"/>
        <v>-1.8100000000000001E-4</v>
      </c>
      <c r="P90">
        <f t="shared" si="28"/>
        <v>4.1883186931730579E-3</v>
      </c>
      <c r="Q90">
        <f t="shared" si="29"/>
        <v>8477.2990997781089</v>
      </c>
      <c r="R90">
        <f t="shared" si="30"/>
        <v>58.448919794564702</v>
      </c>
      <c r="S90">
        <f t="shared" si="31"/>
        <v>0.27367817823583795</v>
      </c>
      <c r="T90" t="str">
        <f t="shared" si="20"/>
        <v>-1000</v>
      </c>
      <c r="U90" t="str">
        <f t="shared" si="21"/>
        <v>-1000</v>
      </c>
      <c r="V90" t="str">
        <f t="shared" si="22"/>
        <v>-1000</v>
      </c>
      <c r="W90" t="str">
        <f t="shared" si="23"/>
        <v>-1000</v>
      </c>
      <c r="X90" t="str">
        <f t="shared" si="32"/>
        <v>-1000</v>
      </c>
      <c r="Y90">
        <f t="shared" si="33"/>
        <v>1.4009999999999999E-3</v>
      </c>
      <c r="Z90">
        <f t="shared" si="34"/>
        <v>-2.265E-4</v>
      </c>
      <c r="AK90" s="12"/>
      <c r="AL90" s="1"/>
      <c r="AO90" s="9"/>
    </row>
    <row r="91" spans="1:41" x14ac:dyDescent="0.35">
      <c r="A91">
        <v>1.35</v>
      </c>
      <c r="B91">
        <v>81</v>
      </c>
      <c r="C91">
        <v>10</v>
      </c>
      <c r="D91">
        <v>8464.4040000000005</v>
      </c>
      <c r="E91">
        <v>0.2122</v>
      </c>
      <c r="F91">
        <v>9249.9</v>
      </c>
      <c r="G91">
        <v>89</v>
      </c>
      <c r="H91">
        <v>-2499</v>
      </c>
      <c r="I91">
        <v>590</v>
      </c>
      <c r="J91">
        <v>-1456</v>
      </c>
      <c r="K91">
        <v>14</v>
      </c>
      <c r="L91">
        <f t="shared" si="24"/>
        <v>1.5740000000000001E-3</v>
      </c>
      <c r="M91">
        <f t="shared" si="25"/>
        <v>-2.7900000000000001E-4</v>
      </c>
      <c r="N91">
        <f t="shared" si="26"/>
        <v>1.3029999999999999E-3</v>
      </c>
      <c r="O91">
        <f t="shared" si="27"/>
        <v>-1.85E-4</v>
      </c>
      <c r="P91">
        <f t="shared" si="28"/>
        <v>4.1883186931730579E-3</v>
      </c>
      <c r="Q91">
        <f t="shared" si="29"/>
        <v>8463.6655883599778</v>
      </c>
      <c r="R91">
        <f t="shared" si="30"/>
        <v>58.354920042283048</v>
      </c>
      <c r="S91">
        <f t="shared" si="31"/>
        <v>0.2732380386909245</v>
      </c>
      <c r="T91" t="str">
        <f t="shared" si="20"/>
        <v>-1000</v>
      </c>
      <c r="U91" t="str">
        <f t="shared" si="21"/>
        <v>-1000</v>
      </c>
      <c r="V91" t="str">
        <f t="shared" si="22"/>
        <v>-1000</v>
      </c>
      <c r="W91" t="str">
        <f t="shared" si="23"/>
        <v>-1000</v>
      </c>
      <c r="X91" t="str">
        <f t="shared" si="32"/>
        <v>-1000</v>
      </c>
      <c r="Y91">
        <f t="shared" si="33"/>
        <v>1.4385000000000001E-3</v>
      </c>
      <c r="Z91">
        <f t="shared" si="34"/>
        <v>-2.32E-4</v>
      </c>
      <c r="AK91" s="12"/>
      <c r="AL91" s="1"/>
      <c r="AO91" s="9"/>
    </row>
    <row r="92" spans="1:41" x14ac:dyDescent="0.35">
      <c r="A92">
        <v>1.3666700000000001</v>
      </c>
      <c r="B92">
        <v>82.000200000000007</v>
      </c>
      <c r="C92">
        <v>10</v>
      </c>
      <c r="D92">
        <v>8599.5609999999997</v>
      </c>
      <c r="E92">
        <v>0.21249999999999999</v>
      </c>
      <c r="F92">
        <v>9397.6</v>
      </c>
      <c r="G92">
        <v>90</v>
      </c>
      <c r="H92">
        <v>-2499</v>
      </c>
      <c r="I92">
        <v>591</v>
      </c>
      <c r="J92">
        <v>-1462</v>
      </c>
      <c r="K92">
        <v>15</v>
      </c>
      <c r="L92">
        <f t="shared" si="24"/>
        <v>1.5740000000000001E-3</v>
      </c>
      <c r="M92">
        <f t="shared" si="25"/>
        <v>-2.7999999999999998E-4</v>
      </c>
      <c r="N92">
        <f t="shared" si="26"/>
        <v>1.3090000000000001E-3</v>
      </c>
      <c r="O92">
        <f t="shared" si="27"/>
        <v>-1.8599999999999999E-4</v>
      </c>
      <c r="P92">
        <f t="shared" si="28"/>
        <v>4.3057481892433283E-3</v>
      </c>
      <c r="Q92">
        <f t="shared" si="29"/>
        <v>8598.8112015450697</v>
      </c>
      <c r="R92">
        <f t="shared" si="30"/>
        <v>59.286716244430671</v>
      </c>
      <c r="S92">
        <f t="shared" si="31"/>
        <v>0.27760103270325437</v>
      </c>
      <c r="T92" t="str">
        <f t="shared" si="20"/>
        <v>-1000</v>
      </c>
      <c r="U92" t="str">
        <f t="shared" si="21"/>
        <v>-1000</v>
      </c>
      <c r="V92" t="str">
        <f t="shared" si="22"/>
        <v>-1000</v>
      </c>
      <c r="W92" t="str">
        <f t="shared" si="23"/>
        <v>-1000</v>
      </c>
      <c r="X92" t="str">
        <f t="shared" si="32"/>
        <v>-1000</v>
      </c>
      <c r="Y92">
        <f t="shared" si="33"/>
        <v>1.4415000000000001E-3</v>
      </c>
      <c r="Z92">
        <f t="shared" si="34"/>
        <v>-2.3299999999999997E-4</v>
      </c>
      <c r="AK92" s="12"/>
      <c r="AL92" s="1"/>
      <c r="AO92" s="9"/>
    </row>
    <row r="93" spans="1:41" x14ac:dyDescent="0.35">
      <c r="A93">
        <v>1.3833299999999999</v>
      </c>
      <c r="B93">
        <v>82.999799999999993</v>
      </c>
      <c r="C93">
        <v>10</v>
      </c>
      <c r="D93">
        <v>8594.6200000000008</v>
      </c>
      <c r="E93">
        <v>0.21249999999999999</v>
      </c>
      <c r="F93">
        <v>9392.2000000000007</v>
      </c>
      <c r="G93">
        <v>91</v>
      </c>
      <c r="H93">
        <v>-2530</v>
      </c>
      <c r="I93">
        <v>596</v>
      </c>
      <c r="J93">
        <v>-1483</v>
      </c>
      <c r="K93">
        <v>18</v>
      </c>
      <c r="L93">
        <f t="shared" si="24"/>
        <v>1.6050000000000001E-3</v>
      </c>
      <c r="M93">
        <f t="shared" si="25"/>
        <v>-2.8499999999999999E-4</v>
      </c>
      <c r="N93">
        <f t="shared" si="26"/>
        <v>1.33E-3</v>
      </c>
      <c r="O93">
        <f t="shared" si="27"/>
        <v>-1.8900000000000001E-4</v>
      </c>
      <c r="P93">
        <f t="shared" si="28"/>
        <v>4.3057481892433283E-3</v>
      </c>
      <c r="Q93">
        <f t="shared" si="29"/>
        <v>8593.8701974069554</v>
      </c>
      <c r="R93">
        <f t="shared" si="30"/>
        <v>59.252649220113831</v>
      </c>
      <c r="S93">
        <f t="shared" si="31"/>
        <v>0.27744151904268172</v>
      </c>
      <c r="T93" t="str">
        <f t="shared" si="20"/>
        <v>-1000</v>
      </c>
      <c r="U93" t="str">
        <f t="shared" si="21"/>
        <v>-1000</v>
      </c>
      <c r="V93" t="str">
        <f t="shared" si="22"/>
        <v>-1000</v>
      </c>
      <c r="W93" t="str">
        <f t="shared" si="23"/>
        <v>-1000</v>
      </c>
      <c r="X93" t="str">
        <f t="shared" si="32"/>
        <v>-1000</v>
      </c>
      <c r="Y93">
        <f t="shared" si="33"/>
        <v>1.4675000000000001E-3</v>
      </c>
      <c r="Z93">
        <f t="shared" si="34"/>
        <v>-2.3700000000000001E-4</v>
      </c>
      <c r="AK93" s="12"/>
      <c r="AL93" s="1"/>
      <c r="AO93" s="9"/>
    </row>
    <row r="94" spans="1:41" x14ac:dyDescent="0.35">
      <c r="A94">
        <v>1.4</v>
      </c>
      <c r="B94">
        <v>84</v>
      </c>
      <c r="C94">
        <v>10</v>
      </c>
      <c r="D94">
        <v>8744.9680000000008</v>
      </c>
      <c r="E94">
        <v>0.2127</v>
      </c>
      <c r="F94">
        <v>9556.5</v>
      </c>
      <c r="G94">
        <v>92</v>
      </c>
      <c r="H94">
        <v>-2536</v>
      </c>
      <c r="I94">
        <v>598</v>
      </c>
      <c r="J94">
        <v>-1495</v>
      </c>
      <c r="K94">
        <v>20</v>
      </c>
      <c r="L94">
        <f t="shared" si="24"/>
        <v>1.611E-3</v>
      </c>
      <c r="M94">
        <f t="shared" si="25"/>
        <v>-2.8699999999999998E-4</v>
      </c>
      <c r="N94">
        <f t="shared" si="26"/>
        <v>1.3420000000000001E-3</v>
      </c>
      <c r="O94">
        <f t="shared" si="27"/>
        <v>-1.9100000000000001E-4</v>
      </c>
      <c r="P94">
        <f t="shared" si="28"/>
        <v>4.384034519956846E-3</v>
      </c>
      <c r="Q94">
        <f t="shared" si="29"/>
        <v>8744.2048233129153</v>
      </c>
      <c r="R94">
        <f t="shared" si="30"/>
        <v>60.289169978494684</v>
      </c>
      <c r="S94">
        <f t="shared" si="31"/>
        <v>0.28229486986343855</v>
      </c>
      <c r="T94" t="str">
        <f t="shared" si="20"/>
        <v>-1000</v>
      </c>
      <c r="U94" t="str">
        <f t="shared" si="21"/>
        <v>-1000</v>
      </c>
      <c r="V94" t="str">
        <f t="shared" si="22"/>
        <v>-1000</v>
      </c>
      <c r="W94" t="str">
        <f t="shared" si="23"/>
        <v>-1000</v>
      </c>
      <c r="X94" t="str">
        <f t="shared" si="32"/>
        <v>-1000</v>
      </c>
      <c r="Y94">
        <f t="shared" si="33"/>
        <v>1.4764999999999999E-3</v>
      </c>
      <c r="Z94">
        <f t="shared" si="34"/>
        <v>-2.3900000000000001E-4</v>
      </c>
      <c r="AK94" s="12"/>
      <c r="AL94" s="1"/>
      <c r="AO94" s="9"/>
    </row>
    <row r="95" spans="1:41" x14ac:dyDescent="0.35">
      <c r="A95">
        <v>1.4166700000000001</v>
      </c>
      <c r="B95">
        <v>85.000200000000007</v>
      </c>
      <c r="C95">
        <v>10</v>
      </c>
      <c r="D95">
        <v>8752.0139999999992</v>
      </c>
      <c r="E95">
        <v>0.2127</v>
      </c>
      <c r="F95">
        <v>9564.2000000000007</v>
      </c>
      <c r="G95">
        <v>93</v>
      </c>
      <c r="H95">
        <v>-2571</v>
      </c>
      <c r="I95">
        <v>603</v>
      </c>
      <c r="J95">
        <v>-1518</v>
      </c>
      <c r="K95">
        <v>24</v>
      </c>
      <c r="L95">
        <f t="shared" si="24"/>
        <v>1.6459999999999999E-3</v>
      </c>
      <c r="M95">
        <f t="shared" si="25"/>
        <v>-2.92E-4</v>
      </c>
      <c r="N95">
        <f t="shared" si="26"/>
        <v>1.3649999999999999E-3</v>
      </c>
      <c r="O95">
        <f t="shared" si="27"/>
        <v>-1.95E-4</v>
      </c>
      <c r="P95">
        <f t="shared" si="28"/>
        <v>4.384034519956846E-3</v>
      </c>
      <c r="Q95">
        <f t="shared" si="29"/>
        <v>8751.2503292135607</v>
      </c>
      <c r="R95">
        <f t="shared" si="30"/>
        <v>60.337747031687222</v>
      </c>
      <c r="S95">
        <f t="shared" si="31"/>
        <v>0.28252232452758846</v>
      </c>
      <c r="T95" t="str">
        <f t="shared" si="20"/>
        <v>-1000</v>
      </c>
      <c r="U95" t="str">
        <f t="shared" si="21"/>
        <v>-1000</v>
      </c>
      <c r="V95" t="str">
        <f t="shared" si="22"/>
        <v>-1000</v>
      </c>
      <c r="W95" t="str">
        <f t="shared" si="23"/>
        <v>-1000</v>
      </c>
      <c r="X95" t="str">
        <f t="shared" si="32"/>
        <v>-1000</v>
      </c>
      <c r="Y95">
        <f t="shared" si="33"/>
        <v>1.5054999999999999E-3</v>
      </c>
      <c r="Z95">
        <f t="shared" si="34"/>
        <v>-2.4350000000000001E-4</v>
      </c>
      <c r="AK95" s="12"/>
      <c r="AL95" s="1"/>
      <c r="AO95" s="9"/>
    </row>
    <row r="96" spans="1:41" x14ac:dyDescent="0.35">
      <c r="A96">
        <v>1.43333</v>
      </c>
      <c r="B96">
        <v>85.999799999999993</v>
      </c>
      <c r="C96">
        <v>10</v>
      </c>
      <c r="D96">
        <v>8865.0259999999998</v>
      </c>
      <c r="E96">
        <v>0.21299999999999999</v>
      </c>
      <c r="F96">
        <v>9687.7000000000007</v>
      </c>
      <c r="G96">
        <v>94</v>
      </c>
      <c r="H96">
        <v>-2580</v>
      </c>
      <c r="I96">
        <v>606</v>
      </c>
      <c r="J96">
        <v>-1533</v>
      </c>
      <c r="K96">
        <v>27</v>
      </c>
      <c r="L96">
        <f t="shared" si="24"/>
        <v>1.655E-3</v>
      </c>
      <c r="M96">
        <f t="shared" si="25"/>
        <v>-2.9500000000000001E-4</v>
      </c>
      <c r="N96">
        <f t="shared" si="26"/>
        <v>1.3799999999999999E-3</v>
      </c>
      <c r="O96">
        <f t="shared" si="27"/>
        <v>-1.9799999999999999E-4</v>
      </c>
      <c r="P96">
        <f t="shared" si="28"/>
        <v>4.5014640160271164E-3</v>
      </c>
      <c r="Q96">
        <f t="shared" si="29"/>
        <v>8864.2529238537682</v>
      </c>
      <c r="R96">
        <f t="shared" si="30"/>
        <v>61.116872495229742</v>
      </c>
      <c r="S96">
        <f t="shared" si="31"/>
        <v>0.28617046102401861</v>
      </c>
      <c r="T96" t="str">
        <f t="shared" si="20"/>
        <v>-1000</v>
      </c>
      <c r="U96" t="str">
        <f t="shared" si="21"/>
        <v>-1000</v>
      </c>
      <c r="V96" t="str">
        <f t="shared" si="22"/>
        <v>-1000</v>
      </c>
      <c r="W96" t="str">
        <f t="shared" si="23"/>
        <v>-1000</v>
      </c>
      <c r="X96" t="str">
        <f t="shared" si="32"/>
        <v>-1000</v>
      </c>
      <c r="Y96">
        <f t="shared" si="33"/>
        <v>1.5175E-3</v>
      </c>
      <c r="Z96">
        <f t="shared" si="34"/>
        <v>-2.4649999999999997E-4</v>
      </c>
      <c r="AK96" s="12"/>
      <c r="AL96" s="1"/>
      <c r="AO96" s="9"/>
    </row>
    <row r="97" spans="1:41" x14ac:dyDescent="0.35">
      <c r="A97">
        <v>1.45</v>
      </c>
      <c r="B97">
        <v>87</v>
      </c>
      <c r="C97">
        <v>10</v>
      </c>
      <c r="D97">
        <v>8890.2819999999992</v>
      </c>
      <c r="E97">
        <v>0.21299999999999999</v>
      </c>
      <c r="F97">
        <v>9715.2999999999993</v>
      </c>
      <c r="G97">
        <v>95</v>
      </c>
      <c r="H97">
        <v>-2605</v>
      </c>
      <c r="I97">
        <v>609</v>
      </c>
      <c r="J97">
        <v>-1548</v>
      </c>
      <c r="K97">
        <v>28</v>
      </c>
      <c r="L97">
        <f t="shared" si="24"/>
        <v>1.6800000000000001E-3</v>
      </c>
      <c r="M97">
        <f t="shared" si="25"/>
        <v>-2.9799999999999998E-4</v>
      </c>
      <c r="N97">
        <f t="shared" si="26"/>
        <v>1.395E-3</v>
      </c>
      <c r="O97">
        <f t="shared" si="27"/>
        <v>-1.9900000000000001E-4</v>
      </c>
      <c r="P97">
        <f t="shared" si="28"/>
        <v>4.5014640160271164E-3</v>
      </c>
      <c r="Q97">
        <f t="shared" si="29"/>
        <v>8889.5069450041283</v>
      </c>
      <c r="R97">
        <f t="shared" si="30"/>
        <v>61.29099284173801</v>
      </c>
      <c r="S97">
        <f t="shared" si="31"/>
        <v>0.28698575306694546</v>
      </c>
      <c r="T97" t="str">
        <f t="shared" si="20"/>
        <v>-1000</v>
      </c>
      <c r="U97" t="str">
        <f t="shared" si="21"/>
        <v>-1000</v>
      </c>
      <c r="V97" t="str">
        <f t="shared" si="22"/>
        <v>-1000</v>
      </c>
      <c r="W97" t="str">
        <f t="shared" si="23"/>
        <v>-1000</v>
      </c>
      <c r="X97" t="str">
        <f t="shared" si="32"/>
        <v>-1000</v>
      </c>
      <c r="Y97">
        <f t="shared" si="33"/>
        <v>1.5375E-3</v>
      </c>
      <c r="Z97">
        <f t="shared" si="34"/>
        <v>-2.4850000000000002E-4</v>
      </c>
      <c r="AK97" s="12"/>
      <c r="AL97" s="1"/>
      <c r="AO97" s="9"/>
    </row>
    <row r="98" spans="1:41" x14ac:dyDescent="0.35">
      <c r="A98">
        <v>1.4666699999999999</v>
      </c>
      <c r="B98">
        <v>88.000199999999992</v>
      </c>
      <c r="C98">
        <v>10</v>
      </c>
      <c r="D98">
        <v>9019.9490000000005</v>
      </c>
      <c r="E98">
        <v>0.2132</v>
      </c>
      <c r="F98">
        <v>9857</v>
      </c>
      <c r="G98">
        <v>96</v>
      </c>
      <c r="H98">
        <v>-2619</v>
      </c>
      <c r="I98">
        <v>612</v>
      </c>
      <c r="J98">
        <v>-1568</v>
      </c>
      <c r="K98">
        <v>32</v>
      </c>
      <c r="L98">
        <f t="shared" si="24"/>
        <v>1.694E-3</v>
      </c>
      <c r="M98">
        <f t="shared" si="25"/>
        <v>-3.01E-4</v>
      </c>
      <c r="N98">
        <f t="shared" si="26"/>
        <v>1.415E-3</v>
      </c>
      <c r="O98">
        <f t="shared" si="27"/>
        <v>-2.03E-4</v>
      </c>
      <c r="P98">
        <f t="shared" si="28"/>
        <v>4.5797503467406341E-3</v>
      </c>
      <c r="Q98">
        <f t="shared" si="29"/>
        <v>9019.1625535913154</v>
      </c>
      <c r="R98">
        <f t="shared" si="30"/>
        <v>62.184936794644706</v>
      </c>
      <c r="S98">
        <f t="shared" si="31"/>
        <v>0.29117150967863903</v>
      </c>
      <c r="T98" t="str">
        <f t="shared" si="20"/>
        <v>-1000</v>
      </c>
      <c r="U98" t="str">
        <f t="shared" si="21"/>
        <v>-1000</v>
      </c>
      <c r="V98" t="str">
        <f t="shared" si="22"/>
        <v>-1000</v>
      </c>
      <c r="W98" t="str">
        <f t="shared" si="23"/>
        <v>-1000</v>
      </c>
      <c r="X98" t="str">
        <f t="shared" si="32"/>
        <v>-1000</v>
      </c>
      <c r="Y98">
        <f t="shared" si="33"/>
        <v>1.5544999999999999E-3</v>
      </c>
      <c r="Z98">
        <f t="shared" si="34"/>
        <v>-2.52E-4</v>
      </c>
      <c r="AK98" s="12"/>
      <c r="AL98" s="1"/>
      <c r="AO98" s="9"/>
    </row>
    <row r="99" spans="1:41" x14ac:dyDescent="0.35">
      <c r="A99">
        <v>1.48333</v>
      </c>
      <c r="B99">
        <v>88.999800000000008</v>
      </c>
      <c r="C99">
        <v>10</v>
      </c>
      <c r="D99">
        <v>9056.3690000000006</v>
      </c>
      <c r="E99">
        <v>0.2132</v>
      </c>
      <c r="F99">
        <v>9896.7999999999993</v>
      </c>
      <c r="G99">
        <v>97</v>
      </c>
      <c r="H99">
        <v>-2647</v>
      </c>
      <c r="I99">
        <v>616</v>
      </c>
      <c r="J99">
        <v>-1585</v>
      </c>
      <c r="K99">
        <v>34</v>
      </c>
      <c r="L99">
        <f t="shared" si="24"/>
        <v>1.722E-3</v>
      </c>
      <c r="M99">
        <f t="shared" si="25"/>
        <v>-3.0499999999999999E-4</v>
      </c>
      <c r="N99">
        <f t="shared" si="26"/>
        <v>1.4319999999999999E-3</v>
      </c>
      <c r="O99">
        <f t="shared" si="27"/>
        <v>-2.05E-4</v>
      </c>
      <c r="P99">
        <f t="shared" si="28"/>
        <v>4.5797503467406341E-3</v>
      </c>
      <c r="Q99">
        <f t="shared" si="29"/>
        <v>9055.5795840907504</v>
      </c>
      <c r="R99">
        <f t="shared" si="30"/>
        <v>62.436023381276215</v>
      </c>
      <c r="S99">
        <f t="shared" si="31"/>
        <v>0.29234718443619301</v>
      </c>
      <c r="T99" t="str">
        <f t="shared" si="20"/>
        <v>-1000</v>
      </c>
      <c r="U99" t="str">
        <f t="shared" si="21"/>
        <v>-1000</v>
      </c>
      <c r="V99" t="str">
        <f t="shared" si="22"/>
        <v>-1000</v>
      </c>
      <c r="W99" t="str">
        <f t="shared" si="23"/>
        <v>-1000</v>
      </c>
      <c r="X99" t="str">
        <f t="shared" si="32"/>
        <v>-1000</v>
      </c>
      <c r="Y99">
        <f t="shared" si="33"/>
        <v>1.5769999999999998E-3</v>
      </c>
      <c r="Z99">
        <f t="shared" si="34"/>
        <v>-2.5500000000000002E-4</v>
      </c>
      <c r="AK99" s="12"/>
      <c r="AL99" s="1"/>
      <c r="AO99" s="9"/>
    </row>
    <row r="100" spans="1:41" x14ac:dyDescent="0.35">
      <c r="A100">
        <v>1.5</v>
      </c>
      <c r="B100">
        <v>90</v>
      </c>
      <c r="C100">
        <v>10</v>
      </c>
      <c r="D100">
        <v>9132.5040000000008</v>
      </c>
      <c r="E100">
        <v>0.2135</v>
      </c>
      <c r="F100">
        <v>9980</v>
      </c>
      <c r="G100">
        <v>98</v>
      </c>
      <c r="H100">
        <v>-2665</v>
      </c>
      <c r="I100">
        <v>620</v>
      </c>
      <c r="J100">
        <v>-1607</v>
      </c>
      <c r="K100">
        <v>38</v>
      </c>
      <c r="L100">
        <f t="shared" si="24"/>
        <v>1.74E-3</v>
      </c>
      <c r="M100">
        <f t="shared" si="25"/>
        <v>-3.0899999999999998E-4</v>
      </c>
      <c r="N100">
        <f t="shared" si="26"/>
        <v>1.454E-3</v>
      </c>
      <c r="O100">
        <f t="shared" si="27"/>
        <v>-2.0900000000000001E-4</v>
      </c>
      <c r="P100">
        <f t="shared" si="28"/>
        <v>4.6971798428109045E-3</v>
      </c>
      <c r="Q100">
        <f t="shared" si="29"/>
        <v>9131.707647848365</v>
      </c>
      <c r="R100">
        <f t="shared" si="30"/>
        <v>62.960907904083818</v>
      </c>
      <c r="S100">
        <f t="shared" si="31"/>
        <v>0.29480487639168285</v>
      </c>
      <c r="T100" t="str">
        <f t="shared" si="20"/>
        <v>-1000</v>
      </c>
      <c r="U100" t="str">
        <f t="shared" si="21"/>
        <v>-1000</v>
      </c>
      <c r="V100" t="str">
        <f t="shared" si="22"/>
        <v>-1000</v>
      </c>
      <c r="W100" t="str">
        <f t="shared" si="23"/>
        <v>-1000</v>
      </c>
      <c r="X100" t="str">
        <f t="shared" si="32"/>
        <v>-1000</v>
      </c>
      <c r="Y100">
        <f t="shared" si="33"/>
        <v>1.5969999999999999E-3</v>
      </c>
      <c r="Z100">
        <f t="shared" si="34"/>
        <v>-2.5900000000000001E-4</v>
      </c>
      <c r="AK100" s="12"/>
      <c r="AL100" s="1"/>
      <c r="AO100" s="9"/>
    </row>
    <row r="101" spans="1:41" x14ac:dyDescent="0.35">
      <c r="A101">
        <v>1.51667</v>
      </c>
      <c r="B101">
        <v>91.000199999999992</v>
      </c>
      <c r="C101">
        <v>10</v>
      </c>
      <c r="D101">
        <v>9193.0820000000003</v>
      </c>
      <c r="E101">
        <v>0.2135</v>
      </c>
      <c r="F101">
        <v>10046.200000000001</v>
      </c>
      <c r="G101">
        <v>99</v>
      </c>
      <c r="H101">
        <v>-2679</v>
      </c>
      <c r="I101">
        <v>622</v>
      </c>
      <c r="J101">
        <v>-1613</v>
      </c>
      <c r="K101">
        <v>38</v>
      </c>
      <c r="L101">
        <f t="shared" si="24"/>
        <v>1.7539999999999999E-3</v>
      </c>
      <c r="M101">
        <f t="shared" si="25"/>
        <v>-3.1100000000000002E-4</v>
      </c>
      <c r="N101">
        <f t="shared" si="26"/>
        <v>1.4599999999999999E-3</v>
      </c>
      <c r="O101">
        <f t="shared" si="27"/>
        <v>-2.0900000000000001E-4</v>
      </c>
      <c r="P101">
        <f t="shared" si="28"/>
        <v>4.6971798428109045E-3</v>
      </c>
      <c r="Q101">
        <f t="shared" si="29"/>
        <v>9192.280698578581</v>
      </c>
      <c r="R101">
        <f t="shared" si="30"/>
        <v>63.378544387375435</v>
      </c>
      <c r="S101">
        <f t="shared" si="31"/>
        <v>0.29676039571203644</v>
      </c>
      <c r="T101" t="str">
        <f t="shared" si="20"/>
        <v>-1000</v>
      </c>
      <c r="U101" t="str">
        <f t="shared" si="21"/>
        <v>-1000</v>
      </c>
      <c r="V101" t="str">
        <f t="shared" si="22"/>
        <v>-1000</v>
      </c>
      <c r="W101" t="str">
        <f t="shared" si="23"/>
        <v>-1000</v>
      </c>
      <c r="X101" t="str">
        <f t="shared" si="32"/>
        <v>-1000</v>
      </c>
      <c r="Y101">
        <f t="shared" si="33"/>
        <v>1.6069999999999999E-3</v>
      </c>
      <c r="Z101">
        <f t="shared" si="34"/>
        <v>-2.6000000000000003E-4</v>
      </c>
      <c r="AK101" s="12"/>
      <c r="AL101" s="1"/>
      <c r="AO101" s="9"/>
    </row>
    <row r="102" spans="1:41" x14ac:dyDescent="0.35">
      <c r="A102">
        <v>1.5333300000000001</v>
      </c>
      <c r="B102">
        <v>91.999800000000008</v>
      </c>
      <c r="C102">
        <v>10</v>
      </c>
      <c r="D102">
        <v>9285.9629999999997</v>
      </c>
      <c r="E102">
        <v>0.2137</v>
      </c>
      <c r="F102">
        <v>10147.700000000001</v>
      </c>
      <c r="G102">
        <v>100</v>
      </c>
      <c r="H102">
        <v>-2703</v>
      </c>
      <c r="I102">
        <v>627</v>
      </c>
      <c r="J102">
        <v>-1641</v>
      </c>
      <c r="K102">
        <v>44</v>
      </c>
      <c r="L102">
        <f t="shared" si="24"/>
        <v>1.7780000000000001E-3</v>
      </c>
      <c r="M102">
        <f t="shared" si="25"/>
        <v>-3.1599999999999998E-4</v>
      </c>
      <c r="N102">
        <f t="shared" si="26"/>
        <v>1.488E-3</v>
      </c>
      <c r="O102">
        <f t="shared" si="27"/>
        <v>-2.1499999999999999E-4</v>
      </c>
      <c r="P102">
        <f t="shared" si="28"/>
        <v>4.7754661735244222E-3</v>
      </c>
      <c r="Q102">
        <f t="shared" si="29"/>
        <v>9285.1532763598043</v>
      </c>
      <c r="R102">
        <f t="shared" si="30"/>
        <v>64.018878270367864</v>
      </c>
      <c r="S102">
        <f t="shared" si="31"/>
        <v>0.29975866173946691</v>
      </c>
      <c r="T102" t="str">
        <f t="shared" si="20"/>
        <v>-1000</v>
      </c>
      <c r="U102" t="str">
        <f t="shared" si="21"/>
        <v>-1000</v>
      </c>
      <c r="V102" t="str">
        <f t="shared" si="22"/>
        <v>-1000</v>
      </c>
      <c r="W102" t="str">
        <f t="shared" si="23"/>
        <v>-1000</v>
      </c>
      <c r="X102" t="str">
        <f t="shared" si="32"/>
        <v>-1000</v>
      </c>
      <c r="Y102">
        <f t="shared" si="33"/>
        <v>1.6329999999999999E-3</v>
      </c>
      <c r="Z102">
        <f t="shared" si="34"/>
        <v>-2.655E-4</v>
      </c>
      <c r="AK102" s="12"/>
      <c r="AL102" s="1"/>
      <c r="AO102" s="9"/>
    </row>
    <row r="103" spans="1:41" x14ac:dyDescent="0.35">
      <c r="A103">
        <v>1.55</v>
      </c>
      <c r="B103">
        <v>93</v>
      </c>
      <c r="C103">
        <v>10</v>
      </c>
      <c r="D103">
        <v>9359.0779999999995</v>
      </c>
      <c r="E103">
        <v>0.2137</v>
      </c>
      <c r="F103">
        <v>10227.6</v>
      </c>
      <c r="G103">
        <v>101</v>
      </c>
      <c r="H103">
        <v>-2721</v>
      </c>
      <c r="I103">
        <v>629</v>
      </c>
      <c r="J103">
        <v>-1649</v>
      </c>
      <c r="K103">
        <v>44</v>
      </c>
      <c r="L103">
        <f t="shared" si="24"/>
        <v>1.7960000000000001E-3</v>
      </c>
      <c r="M103">
        <f t="shared" si="25"/>
        <v>-3.1799999999999998E-4</v>
      </c>
      <c r="N103">
        <f t="shared" si="26"/>
        <v>1.4959999999999999E-3</v>
      </c>
      <c r="O103">
        <f t="shared" si="27"/>
        <v>-2.1499999999999999E-4</v>
      </c>
      <c r="P103">
        <f t="shared" si="28"/>
        <v>4.7754661735244222E-3</v>
      </c>
      <c r="Q103">
        <f t="shared" si="29"/>
        <v>9358.2618375885704</v>
      </c>
      <c r="R103">
        <f t="shared" si="30"/>
        <v>64.522944056092939</v>
      </c>
      <c r="S103">
        <f t="shared" si="31"/>
        <v>0.30211887312460672</v>
      </c>
      <c r="T103" t="str">
        <f t="shared" si="20"/>
        <v>-1000</v>
      </c>
      <c r="U103" t="str">
        <f t="shared" si="21"/>
        <v>-1000</v>
      </c>
      <c r="V103" t="str">
        <f t="shared" si="22"/>
        <v>-1000</v>
      </c>
      <c r="W103" t="str">
        <f t="shared" si="23"/>
        <v>-1000</v>
      </c>
      <c r="X103" t="str">
        <f t="shared" si="32"/>
        <v>-1000</v>
      </c>
      <c r="Y103">
        <f t="shared" si="33"/>
        <v>1.6459999999999999E-3</v>
      </c>
      <c r="Z103">
        <f t="shared" si="34"/>
        <v>-2.6649999999999997E-4</v>
      </c>
      <c r="AK103" s="12"/>
      <c r="AL103" s="1"/>
      <c r="AO103" s="9"/>
    </row>
    <row r="104" spans="1:41" x14ac:dyDescent="0.35">
      <c r="A104">
        <v>1.56667</v>
      </c>
      <c r="B104">
        <v>94.000200000000007</v>
      </c>
      <c r="C104">
        <v>10</v>
      </c>
      <c r="D104">
        <v>9405.3809999999994</v>
      </c>
      <c r="E104">
        <v>0.214</v>
      </c>
      <c r="F104">
        <v>10278.200000000001</v>
      </c>
      <c r="G104">
        <v>102</v>
      </c>
      <c r="H104">
        <v>-2749</v>
      </c>
      <c r="I104">
        <v>635</v>
      </c>
      <c r="J104">
        <v>-1680</v>
      </c>
      <c r="K104">
        <v>50</v>
      </c>
      <c r="L104">
        <f t="shared" si="24"/>
        <v>1.8240000000000001E-3</v>
      </c>
      <c r="M104">
        <f t="shared" si="25"/>
        <v>-3.2400000000000001E-4</v>
      </c>
      <c r="N104">
        <f t="shared" si="26"/>
        <v>1.5269999999999999E-3</v>
      </c>
      <c r="O104">
        <f t="shared" si="27"/>
        <v>-2.2100000000000001E-4</v>
      </c>
      <c r="P104">
        <f t="shared" si="28"/>
        <v>4.8928956695946926E-3</v>
      </c>
      <c r="Q104">
        <f t="shared" si="29"/>
        <v>9404.560876364234</v>
      </c>
      <c r="R104">
        <f t="shared" si="30"/>
        <v>64.842164691358136</v>
      </c>
      <c r="S104">
        <f t="shared" si="31"/>
        <v>0.30361357520330601</v>
      </c>
      <c r="T104" t="str">
        <f t="shared" si="20"/>
        <v>-1000</v>
      </c>
      <c r="U104" t="str">
        <f t="shared" si="21"/>
        <v>-1000</v>
      </c>
      <c r="V104" t="str">
        <f t="shared" si="22"/>
        <v>-1000</v>
      </c>
      <c r="W104" t="str">
        <f t="shared" si="23"/>
        <v>-1000</v>
      </c>
      <c r="X104" t="str">
        <f t="shared" si="32"/>
        <v>-1000</v>
      </c>
      <c r="Y104">
        <f t="shared" si="33"/>
        <v>1.6754999999999999E-3</v>
      </c>
      <c r="Z104">
        <f t="shared" si="34"/>
        <v>-2.7250000000000001E-4</v>
      </c>
      <c r="AK104" s="12"/>
      <c r="AL104" s="1"/>
      <c r="AO104" s="9"/>
    </row>
    <row r="105" spans="1:41" x14ac:dyDescent="0.35">
      <c r="A105">
        <v>1.5833299999999999</v>
      </c>
      <c r="B105">
        <v>94.999799999999993</v>
      </c>
      <c r="C105">
        <v>10</v>
      </c>
      <c r="D105">
        <v>9502.7459999999992</v>
      </c>
      <c r="E105">
        <v>0.214</v>
      </c>
      <c r="F105">
        <v>10384.6</v>
      </c>
      <c r="G105">
        <v>103</v>
      </c>
      <c r="H105">
        <v>-2755</v>
      </c>
      <c r="I105">
        <v>616</v>
      </c>
      <c r="J105">
        <v>-1678</v>
      </c>
      <c r="K105">
        <v>38</v>
      </c>
      <c r="L105">
        <f t="shared" si="24"/>
        <v>1.83E-3</v>
      </c>
      <c r="M105">
        <f t="shared" si="25"/>
        <v>-3.0499999999999999E-4</v>
      </c>
      <c r="N105">
        <f t="shared" si="26"/>
        <v>1.5250000000000001E-3</v>
      </c>
      <c r="O105">
        <f t="shared" si="27"/>
        <v>-2.0900000000000001E-4</v>
      </c>
      <c r="P105">
        <f t="shared" si="28"/>
        <v>4.8928956695946926E-3</v>
      </c>
      <c r="Q105">
        <f t="shared" si="29"/>
        <v>9501.9169579004138</v>
      </c>
      <c r="R105">
        <f t="shared" si="30"/>
        <v>65.513411244564011</v>
      </c>
      <c r="S105">
        <f t="shared" si="31"/>
        <v>0.30675658510792281</v>
      </c>
      <c r="T105" t="str">
        <f t="shared" si="20"/>
        <v>-1000</v>
      </c>
      <c r="U105" t="str">
        <f t="shared" si="21"/>
        <v>-1000</v>
      </c>
      <c r="V105" t="str">
        <f t="shared" si="22"/>
        <v>-1000</v>
      </c>
      <c r="W105" t="str">
        <f t="shared" si="23"/>
        <v>-1000</v>
      </c>
      <c r="X105" t="str">
        <f t="shared" si="32"/>
        <v>-1000</v>
      </c>
      <c r="Y105">
        <f t="shared" si="33"/>
        <v>1.6775000000000002E-3</v>
      </c>
      <c r="Z105">
        <f t="shared" si="34"/>
        <v>-2.5700000000000001E-4</v>
      </c>
      <c r="AK105" s="12"/>
      <c r="AL105" s="1"/>
      <c r="AO105" s="9"/>
    </row>
    <row r="106" spans="1:41" x14ac:dyDescent="0.35">
      <c r="A106">
        <v>1.6</v>
      </c>
      <c r="B106">
        <v>96</v>
      </c>
      <c r="C106">
        <v>10</v>
      </c>
      <c r="D106">
        <v>9557.6509999999998</v>
      </c>
      <c r="E106">
        <v>0.2142</v>
      </c>
      <c r="F106">
        <v>10444.6</v>
      </c>
      <c r="G106">
        <v>104</v>
      </c>
      <c r="H106">
        <v>-2788</v>
      </c>
      <c r="I106">
        <v>621</v>
      </c>
      <c r="J106">
        <v>-1715</v>
      </c>
      <c r="K106">
        <v>40</v>
      </c>
      <c r="L106">
        <f t="shared" si="24"/>
        <v>1.8630000000000001E-3</v>
      </c>
      <c r="M106">
        <f t="shared" si="25"/>
        <v>-3.1E-4</v>
      </c>
      <c r="N106">
        <f t="shared" si="26"/>
        <v>1.562E-3</v>
      </c>
      <c r="O106">
        <f t="shared" si="27"/>
        <v>-2.1100000000000001E-4</v>
      </c>
      <c r="P106">
        <f t="shared" si="28"/>
        <v>4.9711820003082103E-3</v>
      </c>
      <c r="Q106">
        <f t="shared" si="29"/>
        <v>9556.8170038794615</v>
      </c>
      <c r="R106">
        <f t="shared" si="30"/>
        <v>65.891933736973328</v>
      </c>
      <c r="S106">
        <f t="shared" si="31"/>
        <v>0.30852895911428563</v>
      </c>
      <c r="T106" t="str">
        <f t="shared" ref="T106:T137" si="35">IFERROR(IF(AND(ROW(T106)&gt;$O$3,ROW(T106)&lt;$O$4),L106,"-1000"),-1000)</f>
        <v>-1000</v>
      </c>
      <c r="U106" t="str">
        <f t="shared" ref="U106:U137" si="36">IFERROR(IF(AND(ROW(U106)&gt;$O$3,ROW(U106)&lt;$O$4),M106,"-1000"),-1000)</f>
        <v>-1000</v>
      </c>
      <c r="V106" t="str">
        <f t="shared" ref="V106:V137" si="37">IFERROR(IF(AND(ROW(V106)&gt;$O$3,ROW(V106)&lt;$O$4),N106,"-1000"),-1000)</f>
        <v>-1000</v>
      </c>
      <c r="W106" t="str">
        <f t="shared" ref="W106:W137" si="38">IFERROR(IF(AND(ROW(W106)&gt;$O$3,ROW(W106)&lt;$O$4),O106,"-1000"),-1000)</f>
        <v>-1000</v>
      </c>
      <c r="X106" t="str">
        <f t="shared" si="32"/>
        <v>-1000</v>
      </c>
      <c r="Y106">
        <f t="shared" si="33"/>
        <v>1.7125E-3</v>
      </c>
      <c r="Z106">
        <f t="shared" si="34"/>
        <v>-2.6049999999999999E-4</v>
      </c>
      <c r="AK106" s="12"/>
      <c r="AL106" s="1"/>
      <c r="AO106" s="9"/>
    </row>
    <row r="107" spans="1:41" x14ac:dyDescent="0.35">
      <c r="A107">
        <v>1.6166700000000001</v>
      </c>
      <c r="B107">
        <v>97.000200000000007</v>
      </c>
      <c r="C107">
        <v>10</v>
      </c>
      <c r="D107">
        <v>9677.3430000000008</v>
      </c>
      <c r="E107">
        <v>0.2142</v>
      </c>
      <c r="F107">
        <v>10575.4</v>
      </c>
      <c r="G107">
        <v>105</v>
      </c>
      <c r="H107">
        <v>-2797</v>
      </c>
      <c r="I107">
        <v>621</v>
      </c>
      <c r="J107">
        <v>-1713</v>
      </c>
      <c r="K107">
        <v>38</v>
      </c>
      <c r="L107">
        <f t="shared" si="24"/>
        <v>1.872E-3</v>
      </c>
      <c r="M107">
        <f t="shared" si="25"/>
        <v>-3.1E-4</v>
      </c>
      <c r="N107">
        <f t="shared" si="26"/>
        <v>1.56E-3</v>
      </c>
      <c r="O107">
        <f t="shared" si="27"/>
        <v>-2.0900000000000001E-4</v>
      </c>
      <c r="P107">
        <f t="shared" si="28"/>
        <v>4.9711820003082103E-3</v>
      </c>
      <c r="Q107">
        <f t="shared" si="29"/>
        <v>9676.4991041137855</v>
      </c>
      <c r="R107">
        <f t="shared" si="30"/>
        <v>66.717112770425643</v>
      </c>
      <c r="S107">
        <f t="shared" si="31"/>
        <v>0.31239273444815652</v>
      </c>
      <c r="T107" t="str">
        <f t="shared" si="35"/>
        <v>-1000</v>
      </c>
      <c r="U107" t="str">
        <f t="shared" si="36"/>
        <v>-1000</v>
      </c>
      <c r="V107" t="str">
        <f t="shared" si="37"/>
        <v>-1000</v>
      </c>
      <c r="W107" t="str">
        <f t="shared" si="38"/>
        <v>-1000</v>
      </c>
      <c r="X107" t="str">
        <f t="shared" si="32"/>
        <v>-1000</v>
      </c>
      <c r="Y107">
        <f t="shared" si="33"/>
        <v>1.7160000000000001E-3</v>
      </c>
      <c r="Z107">
        <f t="shared" si="34"/>
        <v>-2.5950000000000002E-4</v>
      </c>
      <c r="AK107" s="12"/>
      <c r="AL107" s="1"/>
      <c r="AO107" s="9"/>
    </row>
    <row r="108" spans="1:41" x14ac:dyDescent="0.35">
      <c r="A108">
        <v>1.6333299999999999</v>
      </c>
      <c r="B108">
        <v>97.999799999999993</v>
      </c>
      <c r="C108">
        <v>10</v>
      </c>
      <c r="D108">
        <v>9679.2649999999994</v>
      </c>
      <c r="E108">
        <v>0.2145</v>
      </c>
      <c r="F108">
        <v>10577.5</v>
      </c>
      <c r="G108">
        <v>106</v>
      </c>
      <c r="H108">
        <v>-2838</v>
      </c>
      <c r="I108">
        <v>629</v>
      </c>
      <c r="J108">
        <v>-1748</v>
      </c>
      <c r="K108">
        <v>43</v>
      </c>
      <c r="L108">
        <f t="shared" si="24"/>
        <v>1.913E-3</v>
      </c>
      <c r="M108">
        <f t="shared" si="25"/>
        <v>-3.1799999999999998E-4</v>
      </c>
      <c r="N108">
        <f t="shared" si="26"/>
        <v>1.5950000000000001E-3</v>
      </c>
      <c r="O108">
        <f t="shared" si="27"/>
        <v>-2.14E-4</v>
      </c>
      <c r="P108">
        <f t="shared" si="28"/>
        <v>5.0886114963784807E-3</v>
      </c>
      <c r="Q108">
        <f t="shared" si="29"/>
        <v>9678.4206057230531</v>
      </c>
      <c r="R108">
        <f t="shared" si="30"/>
        <v>66.730361057659977</v>
      </c>
      <c r="S108">
        <f t="shared" si="31"/>
        <v>0.31245476753837925</v>
      </c>
      <c r="T108" t="str">
        <f t="shared" si="35"/>
        <v>-1000</v>
      </c>
      <c r="U108" t="str">
        <f t="shared" si="36"/>
        <v>-1000</v>
      </c>
      <c r="V108" t="str">
        <f t="shared" si="37"/>
        <v>-1000</v>
      </c>
      <c r="W108" t="str">
        <f t="shared" si="38"/>
        <v>-1000</v>
      </c>
      <c r="X108" t="str">
        <f t="shared" si="32"/>
        <v>-1000</v>
      </c>
      <c r="Y108">
        <f t="shared" si="33"/>
        <v>1.7539999999999999E-3</v>
      </c>
      <c r="Z108">
        <f t="shared" si="34"/>
        <v>-2.6599999999999996E-4</v>
      </c>
      <c r="AK108" s="12"/>
      <c r="AL108" s="1"/>
      <c r="AO108" s="9"/>
    </row>
    <row r="109" spans="1:41" x14ac:dyDescent="0.35">
      <c r="A109">
        <v>1.65</v>
      </c>
      <c r="B109">
        <v>99</v>
      </c>
      <c r="C109">
        <v>10</v>
      </c>
      <c r="D109">
        <v>9826.7759999999998</v>
      </c>
      <c r="E109">
        <v>0.2147</v>
      </c>
      <c r="F109">
        <v>10738.7</v>
      </c>
      <c r="G109">
        <v>107</v>
      </c>
      <c r="H109">
        <v>-2831</v>
      </c>
      <c r="I109">
        <v>627</v>
      </c>
      <c r="J109">
        <v>-1743</v>
      </c>
      <c r="K109">
        <v>42</v>
      </c>
      <c r="L109">
        <f t="shared" si="24"/>
        <v>1.9059999999999999E-3</v>
      </c>
      <c r="M109">
        <f t="shared" si="25"/>
        <v>-3.1599999999999998E-4</v>
      </c>
      <c r="N109">
        <f t="shared" si="26"/>
        <v>1.5900000000000001E-3</v>
      </c>
      <c r="O109">
        <f t="shared" si="27"/>
        <v>-2.13E-4</v>
      </c>
      <c r="P109">
        <f t="shared" si="28"/>
        <v>5.1668978270919983E-3</v>
      </c>
      <c r="Q109">
        <f t="shared" si="29"/>
        <v>9825.9187292534298</v>
      </c>
      <c r="R109">
        <f t="shared" si="30"/>
        <v>67.747324820599687</v>
      </c>
      <c r="S109">
        <f t="shared" si="31"/>
        <v>0.3172165457021407</v>
      </c>
      <c r="T109" t="str">
        <f t="shared" si="35"/>
        <v>-1000</v>
      </c>
      <c r="U109" t="str">
        <f t="shared" si="36"/>
        <v>-1000</v>
      </c>
      <c r="V109" t="str">
        <f t="shared" si="37"/>
        <v>-1000</v>
      </c>
      <c r="W109" t="str">
        <f t="shared" si="38"/>
        <v>-1000</v>
      </c>
      <c r="X109" t="str">
        <f t="shared" si="32"/>
        <v>-1000</v>
      </c>
      <c r="Y109">
        <f t="shared" si="33"/>
        <v>1.748E-3</v>
      </c>
      <c r="Z109">
        <f t="shared" si="34"/>
        <v>-2.6449999999999998E-4</v>
      </c>
      <c r="AK109" s="12"/>
      <c r="AL109" s="1"/>
      <c r="AO109" s="9"/>
    </row>
    <row r="110" spans="1:41" x14ac:dyDescent="0.35">
      <c r="A110">
        <v>1.6666700000000001</v>
      </c>
      <c r="B110">
        <v>100.00020000000001</v>
      </c>
      <c r="C110">
        <v>10</v>
      </c>
      <c r="D110">
        <v>9837.116</v>
      </c>
      <c r="E110">
        <v>0.2147</v>
      </c>
      <c r="F110">
        <v>10750</v>
      </c>
      <c r="G110">
        <v>108</v>
      </c>
      <c r="H110">
        <v>-2879</v>
      </c>
      <c r="I110">
        <v>636</v>
      </c>
      <c r="J110">
        <v>-1781</v>
      </c>
      <c r="K110">
        <v>48</v>
      </c>
      <c r="L110">
        <f t="shared" si="24"/>
        <v>1.954E-3</v>
      </c>
      <c r="M110">
        <f t="shared" si="25"/>
        <v>-3.2499999999999999E-4</v>
      </c>
      <c r="N110">
        <f t="shared" si="26"/>
        <v>1.6280000000000001E-3</v>
      </c>
      <c r="O110">
        <f t="shared" si="27"/>
        <v>-2.1900000000000001E-4</v>
      </c>
      <c r="P110">
        <f t="shared" si="28"/>
        <v>5.1668978270919983E-3</v>
      </c>
      <c r="Q110">
        <f t="shared" si="29"/>
        <v>9836.258237912818</v>
      </c>
      <c r="R110">
        <f t="shared" si="30"/>
        <v>67.818613223336783</v>
      </c>
      <c r="S110">
        <f t="shared" si="31"/>
        <v>0.31755034280667238</v>
      </c>
      <c r="T110" t="str">
        <f t="shared" si="35"/>
        <v>-1000</v>
      </c>
      <c r="U110" t="str">
        <f t="shared" si="36"/>
        <v>-1000</v>
      </c>
      <c r="V110" t="str">
        <f t="shared" si="37"/>
        <v>-1000</v>
      </c>
      <c r="W110" t="str">
        <f t="shared" si="38"/>
        <v>-1000</v>
      </c>
      <c r="X110" t="str">
        <f t="shared" si="32"/>
        <v>-1000</v>
      </c>
      <c r="Y110">
        <f t="shared" si="33"/>
        <v>1.7910000000000001E-3</v>
      </c>
      <c r="Z110">
        <f t="shared" si="34"/>
        <v>-2.72E-4</v>
      </c>
      <c r="AK110" s="12"/>
      <c r="AL110" s="1"/>
      <c r="AO110" s="9"/>
    </row>
    <row r="111" spans="1:41" x14ac:dyDescent="0.35">
      <c r="A111">
        <v>1.68333</v>
      </c>
      <c r="B111">
        <v>100.99979999999999</v>
      </c>
      <c r="C111">
        <v>10</v>
      </c>
      <c r="D111">
        <v>9987.9210000000003</v>
      </c>
      <c r="E111">
        <v>0.215</v>
      </c>
      <c r="F111">
        <v>10914.8</v>
      </c>
      <c r="G111">
        <v>109</v>
      </c>
      <c r="H111">
        <v>-2874</v>
      </c>
      <c r="I111">
        <v>635</v>
      </c>
      <c r="J111">
        <v>-1777</v>
      </c>
      <c r="K111">
        <v>48</v>
      </c>
      <c r="L111">
        <f t="shared" si="24"/>
        <v>1.949E-3</v>
      </c>
      <c r="M111">
        <f t="shared" si="25"/>
        <v>-3.2400000000000001E-4</v>
      </c>
      <c r="N111">
        <f t="shared" si="26"/>
        <v>1.624E-3</v>
      </c>
      <c r="O111">
        <f t="shared" si="27"/>
        <v>-2.1900000000000001E-4</v>
      </c>
      <c r="P111">
        <f t="shared" si="28"/>
        <v>5.2843273231622688E-3</v>
      </c>
      <c r="Q111">
        <f t="shared" si="29"/>
        <v>9987.0503642019357</v>
      </c>
      <c r="R111">
        <f t="shared" si="30"/>
        <v>68.85828833582103</v>
      </c>
      <c r="S111">
        <f t="shared" si="31"/>
        <v>0.32241846341081554</v>
      </c>
      <c r="T111" t="str">
        <f t="shared" si="35"/>
        <v>-1000</v>
      </c>
      <c r="U111" t="str">
        <f t="shared" si="36"/>
        <v>-1000</v>
      </c>
      <c r="V111" t="str">
        <f t="shared" si="37"/>
        <v>-1000</v>
      </c>
      <c r="W111" t="str">
        <f t="shared" si="38"/>
        <v>-1000</v>
      </c>
      <c r="X111" t="str">
        <f t="shared" si="32"/>
        <v>-1000</v>
      </c>
      <c r="Y111">
        <f t="shared" si="33"/>
        <v>1.7864999999999999E-3</v>
      </c>
      <c r="Z111">
        <f t="shared" si="34"/>
        <v>-2.7150000000000004E-4</v>
      </c>
      <c r="AK111" s="12"/>
      <c r="AL111" s="1"/>
      <c r="AO111" s="9"/>
    </row>
    <row r="112" spans="1:41" x14ac:dyDescent="0.35">
      <c r="A112">
        <v>1.7</v>
      </c>
      <c r="B112">
        <v>102</v>
      </c>
      <c r="C112">
        <v>10</v>
      </c>
      <c r="D112">
        <v>9959.2790000000005</v>
      </c>
      <c r="E112">
        <v>0.215</v>
      </c>
      <c r="F112">
        <v>10883.5</v>
      </c>
      <c r="G112">
        <v>110</v>
      </c>
      <c r="H112">
        <v>-2914</v>
      </c>
      <c r="I112">
        <v>642</v>
      </c>
      <c r="J112">
        <v>-1807</v>
      </c>
      <c r="K112">
        <v>52</v>
      </c>
      <c r="L112">
        <f t="shared" si="24"/>
        <v>1.9889999999999999E-3</v>
      </c>
      <c r="M112">
        <f t="shared" si="25"/>
        <v>-3.3100000000000002E-4</v>
      </c>
      <c r="N112">
        <f t="shared" si="26"/>
        <v>1.6540000000000001E-3</v>
      </c>
      <c r="O112">
        <f t="shared" si="27"/>
        <v>-2.23E-4</v>
      </c>
      <c r="P112">
        <f t="shared" si="28"/>
        <v>5.2843273231622688E-3</v>
      </c>
      <c r="Q112">
        <f t="shared" si="29"/>
        <v>9958.4108402162001</v>
      </c>
      <c r="R112">
        <f t="shared" si="30"/>
        <v>68.660825768947504</v>
      </c>
      <c r="S112">
        <f t="shared" si="31"/>
        <v>0.32149387497082965</v>
      </c>
      <c r="T112" t="str">
        <f t="shared" si="35"/>
        <v>-1000</v>
      </c>
      <c r="U112" t="str">
        <f t="shared" si="36"/>
        <v>-1000</v>
      </c>
      <c r="V112" t="str">
        <f t="shared" si="37"/>
        <v>-1000</v>
      </c>
      <c r="W112" t="str">
        <f t="shared" si="38"/>
        <v>-1000</v>
      </c>
      <c r="X112" t="str">
        <f t="shared" si="32"/>
        <v>-1000</v>
      </c>
      <c r="Y112">
        <f t="shared" si="33"/>
        <v>1.8215E-3</v>
      </c>
      <c r="Z112">
        <f t="shared" si="34"/>
        <v>-2.7700000000000001E-4</v>
      </c>
      <c r="AK112" s="12"/>
      <c r="AL112" s="1"/>
      <c r="AO112" s="9"/>
    </row>
    <row r="113" spans="1:41" x14ac:dyDescent="0.35">
      <c r="A113">
        <v>1.7166699999999999</v>
      </c>
      <c r="B113">
        <v>103.00019999999999</v>
      </c>
      <c r="C113">
        <v>10</v>
      </c>
      <c r="D113">
        <v>10137.35</v>
      </c>
      <c r="E113">
        <v>0.2152</v>
      </c>
      <c r="F113">
        <v>11078.1</v>
      </c>
      <c r="G113">
        <v>111</v>
      </c>
      <c r="H113">
        <v>-2909</v>
      </c>
      <c r="I113">
        <v>641</v>
      </c>
      <c r="J113">
        <v>-1806</v>
      </c>
      <c r="K113">
        <v>52</v>
      </c>
      <c r="L113">
        <f t="shared" si="24"/>
        <v>1.9840000000000001E-3</v>
      </c>
      <c r="M113">
        <f t="shared" si="25"/>
        <v>-3.3E-4</v>
      </c>
      <c r="N113">
        <f t="shared" si="26"/>
        <v>1.653E-3</v>
      </c>
      <c r="O113">
        <f t="shared" si="27"/>
        <v>-2.23E-4</v>
      </c>
      <c r="P113">
        <f t="shared" si="28"/>
        <v>5.3626136538757864E-3</v>
      </c>
      <c r="Q113">
        <f t="shared" si="29"/>
        <v>10136.46998934158</v>
      </c>
      <c r="R113">
        <f t="shared" si="30"/>
        <v>69.888500385995087</v>
      </c>
      <c r="S113">
        <f t="shared" si="31"/>
        <v>0.32724227466479977</v>
      </c>
      <c r="T113" t="str">
        <f t="shared" si="35"/>
        <v>-1000</v>
      </c>
      <c r="U113" t="str">
        <f t="shared" si="36"/>
        <v>-1000</v>
      </c>
      <c r="V113" t="str">
        <f t="shared" si="37"/>
        <v>-1000</v>
      </c>
      <c r="W113" t="str">
        <f t="shared" si="38"/>
        <v>-1000</v>
      </c>
      <c r="X113" t="str">
        <f t="shared" si="32"/>
        <v>-1000</v>
      </c>
      <c r="Y113">
        <f t="shared" si="33"/>
        <v>1.8185E-3</v>
      </c>
      <c r="Z113">
        <f t="shared" si="34"/>
        <v>-2.765E-4</v>
      </c>
      <c r="AK113" s="12"/>
      <c r="AL113" s="1"/>
      <c r="AO113" s="9"/>
    </row>
    <row r="114" spans="1:41" x14ac:dyDescent="0.35">
      <c r="A114">
        <v>1.73333</v>
      </c>
      <c r="B114">
        <v>103.99980000000001</v>
      </c>
      <c r="C114">
        <v>10</v>
      </c>
      <c r="D114">
        <v>10121.25</v>
      </c>
      <c r="E114">
        <v>0.2152</v>
      </c>
      <c r="F114">
        <v>11060.5</v>
      </c>
      <c r="G114">
        <v>112</v>
      </c>
      <c r="H114">
        <v>-2956</v>
      </c>
      <c r="I114">
        <v>649</v>
      </c>
      <c r="J114">
        <v>-1840</v>
      </c>
      <c r="K114">
        <v>57</v>
      </c>
      <c r="L114">
        <f t="shared" si="24"/>
        <v>2.0309999999999998E-3</v>
      </c>
      <c r="M114">
        <f t="shared" si="25"/>
        <v>-3.3799999999999998E-4</v>
      </c>
      <c r="N114">
        <f t="shared" si="26"/>
        <v>1.6869999999999999E-3</v>
      </c>
      <c r="O114">
        <f t="shared" si="27"/>
        <v>-2.2800000000000001E-4</v>
      </c>
      <c r="P114">
        <f t="shared" si="28"/>
        <v>5.3626136538757864E-3</v>
      </c>
      <c r="Q114">
        <f t="shared" si="29"/>
        <v>10120.365975854393</v>
      </c>
      <c r="R114">
        <f t="shared" si="30"/>
        <v>69.777467121555006</v>
      </c>
      <c r="S114">
        <f t="shared" si="31"/>
        <v>0.32672237828959999</v>
      </c>
      <c r="T114" t="str">
        <f t="shared" si="35"/>
        <v>-1000</v>
      </c>
      <c r="U114" t="str">
        <f t="shared" si="36"/>
        <v>-1000</v>
      </c>
      <c r="V114" t="str">
        <f t="shared" si="37"/>
        <v>-1000</v>
      </c>
      <c r="W114" t="str">
        <f t="shared" si="38"/>
        <v>-1000</v>
      </c>
      <c r="X114" t="str">
        <f t="shared" si="32"/>
        <v>-1000</v>
      </c>
      <c r="Y114">
        <f t="shared" si="33"/>
        <v>1.859E-3</v>
      </c>
      <c r="Z114">
        <f t="shared" si="34"/>
        <v>-2.8299999999999999E-4</v>
      </c>
      <c r="AK114" s="12"/>
      <c r="AL114" s="1"/>
      <c r="AO114" s="9"/>
    </row>
    <row r="115" spans="1:41" x14ac:dyDescent="0.35">
      <c r="A115">
        <v>1.75</v>
      </c>
      <c r="B115">
        <v>105</v>
      </c>
      <c r="C115">
        <v>10</v>
      </c>
      <c r="D115">
        <v>10272.879999999999</v>
      </c>
      <c r="E115">
        <v>0.2155</v>
      </c>
      <c r="F115">
        <v>11226.2</v>
      </c>
      <c r="G115">
        <v>113</v>
      </c>
      <c r="H115">
        <v>-2953</v>
      </c>
      <c r="I115">
        <v>649</v>
      </c>
      <c r="J115">
        <v>-1842</v>
      </c>
      <c r="K115">
        <v>58</v>
      </c>
      <c r="L115">
        <f t="shared" si="24"/>
        <v>2.0279999999999999E-3</v>
      </c>
      <c r="M115">
        <f t="shared" si="25"/>
        <v>-3.3799999999999998E-4</v>
      </c>
      <c r="N115">
        <f t="shared" si="26"/>
        <v>1.689E-3</v>
      </c>
      <c r="O115">
        <f t="shared" si="27"/>
        <v>-2.2900000000000001E-4</v>
      </c>
      <c r="P115">
        <f t="shared" si="28"/>
        <v>5.4800431499460569E-3</v>
      </c>
      <c r="Q115">
        <f t="shared" si="29"/>
        <v>10271.981602833197</v>
      </c>
      <c r="R115">
        <f t="shared" si="30"/>
        <v>70.822820071425426</v>
      </c>
      <c r="S115">
        <f t="shared" si="31"/>
        <v>0.33161708450383864</v>
      </c>
      <c r="T115" t="str">
        <f t="shared" si="35"/>
        <v>-1000</v>
      </c>
      <c r="U115" t="str">
        <f t="shared" si="36"/>
        <v>-1000</v>
      </c>
      <c r="V115" t="str">
        <f t="shared" si="37"/>
        <v>-1000</v>
      </c>
      <c r="W115" t="str">
        <f t="shared" si="38"/>
        <v>-1000</v>
      </c>
      <c r="X115" t="str">
        <f t="shared" si="32"/>
        <v>-1000</v>
      </c>
      <c r="Y115">
        <f t="shared" si="33"/>
        <v>1.8584999999999999E-3</v>
      </c>
      <c r="Z115">
        <f t="shared" si="34"/>
        <v>-2.8350000000000001E-4</v>
      </c>
      <c r="AK115" s="12"/>
      <c r="AL115" s="1"/>
      <c r="AO115" s="9"/>
    </row>
    <row r="116" spans="1:41" x14ac:dyDescent="0.35">
      <c r="A116">
        <v>1.76667</v>
      </c>
      <c r="B116">
        <v>106.00019999999999</v>
      </c>
      <c r="C116">
        <v>10</v>
      </c>
      <c r="D116">
        <v>10254.030000000001</v>
      </c>
      <c r="E116">
        <v>0.2155</v>
      </c>
      <c r="F116">
        <v>11205.6</v>
      </c>
      <c r="G116">
        <v>114</v>
      </c>
      <c r="H116">
        <v>-2989</v>
      </c>
      <c r="I116">
        <v>655</v>
      </c>
      <c r="J116">
        <v>-1867</v>
      </c>
      <c r="K116">
        <v>62</v>
      </c>
      <c r="L116">
        <f t="shared" si="24"/>
        <v>2.0639999999999999E-3</v>
      </c>
      <c r="M116">
        <f t="shared" si="25"/>
        <v>-3.4400000000000001E-4</v>
      </c>
      <c r="N116">
        <f t="shared" si="26"/>
        <v>1.714E-3</v>
      </c>
      <c r="O116">
        <f t="shared" si="27"/>
        <v>-2.33E-4</v>
      </c>
      <c r="P116">
        <f t="shared" si="28"/>
        <v>5.4800431499460569E-3</v>
      </c>
      <c r="Q116">
        <f t="shared" si="29"/>
        <v>10253.132587047057</v>
      </c>
      <c r="R116">
        <f t="shared" si="30"/>
        <v>70.692860682364895</v>
      </c>
      <c r="S116">
        <f t="shared" si="31"/>
        <v>0.33100856942832074</v>
      </c>
      <c r="T116" t="str">
        <f t="shared" si="35"/>
        <v>-1000</v>
      </c>
      <c r="U116" t="str">
        <f t="shared" si="36"/>
        <v>-1000</v>
      </c>
      <c r="V116" t="str">
        <f t="shared" si="37"/>
        <v>-1000</v>
      </c>
      <c r="W116" t="str">
        <f t="shared" si="38"/>
        <v>-1000</v>
      </c>
      <c r="X116" t="str">
        <f t="shared" si="32"/>
        <v>-1000</v>
      </c>
      <c r="Y116">
        <f t="shared" si="33"/>
        <v>1.8890000000000001E-3</v>
      </c>
      <c r="Z116">
        <f t="shared" si="34"/>
        <v>-2.8850000000000002E-4</v>
      </c>
      <c r="AK116" s="12"/>
      <c r="AL116" s="1"/>
      <c r="AO116" s="9"/>
    </row>
    <row r="117" spans="1:41" x14ac:dyDescent="0.35">
      <c r="A117">
        <v>1.7833300000000001</v>
      </c>
      <c r="B117">
        <v>106.99980000000001</v>
      </c>
      <c r="C117">
        <v>10</v>
      </c>
      <c r="D117">
        <v>10424.6</v>
      </c>
      <c r="E117">
        <v>0.21579999999999999</v>
      </c>
      <c r="F117">
        <v>11392</v>
      </c>
      <c r="G117">
        <v>115</v>
      </c>
      <c r="H117">
        <v>-2991</v>
      </c>
      <c r="I117">
        <v>655</v>
      </c>
      <c r="J117">
        <v>-1874</v>
      </c>
      <c r="K117">
        <v>63</v>
      </c>
      <c r="L117">
        <f t="shared" si="24"/>
        <v>2.0660000000000001E-3</v>
      </c>
      <c r="M117">
        <f t="shared" si="25"/>
        <v>-3.4400000000000001E-4</v>
      </c>
      <c r="N117">
        <f t="shared" si="26"/>
        <v>1.7210000000000001E-3</v>
      </c>
      <c r="O117">
        <f t="shared" si="27"/>
        <v>-2.34E-4</v>
      </c>
      <c r="P117">
        <f t="shared" si="28"/>
        <v>5.5974726460163281E-3</v>
      </c>
      <c r="Q117">
        <f t="shared" si="29"/>
        <v>10423.688729888634</v>
      </c>
      <c r="R117">
        <f t="shared" si="30"/>
        <v>71.868803892116517</v>
      </c>
      <c r="S117">
        <f t="shared" si="31"/>
        <v>0.33651474467475456</v>
      </c>
      <c r="T117" t="str">
        <f t="shared" si="35"/>
        <v>-1000</v>
      </c>
      <c r="U117" t="str">
        <f t="shared" si="36"/>
        <v>-1000</v>
      </c>
      <c r="V117" t="str">
        <f t="shared" si="37"/>
        <v>-1000</v>
      </c>
      <c r="W117" t="str">
        <f t="shared" si="38"/>
        <v>-1000</v>
      </c>
      <c r="X117" t="str">
        <f t="shared" si="32"/>
        <v>-1000</v>
      </c>
      <c r="Y117">
        <f t="shared" si="33"/>
        <v>1.8935000000000002E-3</v>
      </c>
      <c r="Z117">
        <f t="shared" si="34"/>
        <v>-2.8899999999999998E-4</v>
      </c>
      <c r="AK117" s="12"/>
      <c r="AL117" s="1"/>
      <c r="AO117" s="9"/>
    </row>
    <row r="118" spans="1:41" x14ac:dyDescent="0.35">
      <c r="A118">
        <v>1.8</v>
      </c>
      <c r="B118">
        <v>108</v>
      </c>
      <c r="C118">
        <v>10</v>
      </c>
      <c r="D118">
        <v>10416.36</v>
      </c>
      <c r="E118">
        <v>0.21579999999999999</v>
      </c>
      <c r="F118">
        <v>11383</v>
      </c>
      <c r="G118">
        <v>116</v>
      </c>
      <c r="H118">
        <v>-3031</v>
      </c>
      <c r="I118">
        <v>663</v>
      </c>
      <c r="J118">
        <v>-1901</v>
      </c>
      <c r="K118">
        <v>68</v>
      </c>
      <c r="L118">
        <f t="shared" si="24"/>
        <v>2.1059999999999998E-3</v>
      </c>
      <c r="M118">
        <f t="shared" si="25"/>
        <v>-3.5199999999999999E-4</v>
      </c>
      <c r="N118">
        <f t="shared" si="26"/>
        <v>1.748E-3</v>
      </c>
      <c r="O118">
        <f t="shared" si="27"/>
        <v>-2.3900000000000001E-4</v>
      </c>
      <c r="P118">
        <f t="shared" si="28"/>
        <v>5.5974726460163281E-3</v>
      </c>
      <c r="Q118">
        <f t="shared" si="29"/>
        <v>10415.453722991777</v>
      </c>
      <c r="R118">
        <f t="shared" si="30"/>
        <v>71.812025518255112</v>
      </c>
      <c r="S118">
        <f t="shared" si="31"/>
        <v>0.33624888857380014</v>
      </c>
      <c r="T118" t="str">
        <f t="shared" si="35"/>
        <v>-1000</v>
      </c>
      <c r="U118" t="str">
        <f t="shared" si="36"/>
        <v>-1000</v>
      </c>
      <c r="V118" t="str">
        <f t="shared" si="37"/>
        <v>-1000</v>
      </c>
      <c r="W118" t="str">
        <f t="shared" si="38"/>
        <v>-1000</v>
      </c>
      <c r="X118" t="str">
        <f t="shared" si="32"/>
        <v>-1000</v>
      </c>
      <c r="Y118">
        <f t="shared" si="33"/>
        <v>1.9269999999999999E-3</v>
      </c>
      <c r="Z118">
        <f t="shared" si="34"/>
        <v>-2.9549999999999997E-4</v>
      </c>
      <c r="AK118" s="12"/>
      <c r="AL118" s="1"/>
      <c r="AO118" s="9"/>
    </row>
    <row r="119" spans="1:41" x14ac:dyDescent="0.35">
      <c r="A119">
        <v>1.81667</v>
      </c>
      <c r="B119">
        <v>109.00020000000001</v>
      </c>
      <c r="C119">
        <v>10</v>
      </c>
      <c r="D119">
        <v>10544.38</v>
      </c>
      <c r="E119">
        <v>0.216</v>
      </c>
      <c r="F119">
        <v>11522.9</v>
      </c>
      <c r="G119">
        <v>117</v>
      </c>
      <c r="H119">
        <v>-3036</v>
      </c>
      <c r="I119">
        <v>664</v>
      </c>
      <c r="J119">
        <v>-1912</v>
      </c>
      <c r="K119">
        <v>70</v>
      </c>
      <c r="L119">
        <f t="shared" si="24"/>
        <v>2.111E-3</v>
      </c>
      <c r="M119">
        <f t="shared" si="25"/>
        <v>-3.5300000000000002E-4</v>
      </c>
      <c r="N119">
        <f t="shared" si="26"/>
        <v>1.7589999999999999E-3</v>
      </c>
      <c r="O119">
        <f t="shared" si="27"/>
        <v>-2.41E-4</v>
      </c>
      <c r="P119">
        <f t="shared" si="28"/>
        <v>5.6757589767298449E-3</v>
      </c>
      <c r="Q119">
        <f t="shared" si="29"/>
        <v>10543.462330199591</v>
      </c>
      <c r="R119">
        <f t="shared" si="30"/>
        <v>72.694613796389518</v>
      </c>
      <c r="S119">
        <f t="shared" si="31"/>
        <v>0.34038147396530277</v>
      </c>
      <c r="T119" t="str">
        <f t="shared" si="35"/>
        <v>-1000</v>
      </c>
      <c r="U119" t="str">
        <f t="shared" si="36"/>
        <v>-1000</v>
      </c>
      <c r="V119" t="str">
        <f t="shared" si="37"/>
        <v>-1000</v>
      </c>
      <c r="W119" t="str">
        <f t="shared" si="38"/>
        <v>-1000</v>
      </c>
      <c r="X119" t="str">
        <f t="shared" si="32"/>
        <v>-1000</v>
      </c>
      <c r="Y119">
        <f t="shared" si="33"/>
        <v>1.9350000000000001E-3</v>
      </c>
      <c r="Z119">
        <f t="shared" si="34"/>
        <v>-2.9700000000000001E-4</v>
      </c>
      <c r="AK119" s="12"/>
      <c r="AL119" s="1"/>
      <c r="AO119" s="9"/>
    </row>
    <row r="120" spans="1:41" x14ac:dyDescent="0.35">
      <c r="A120">
        <v>1.8333299999999999</v>
      </c>
      <c r="B120">
        <v>109.99979999999999</v>
      </c>
      <c r="C120">
        <v>10</v>
      </c>
      <c r="D120">
        <v>10551.79</v>
      </c>
      <c r="E120">
        <v>0.216</v>
      </c>
      <c r="F120">
        <v>11531</v>
      </c>
      <c r="G120">
        <v>118</v>
      </c>
      <c r="H120">
        <v>-3063</v>
      </c>
      <c r="I120">
        <v>663</v>
      </c>
      <c r="J120">
        <v>-1927</v>
      </c>
      <c r="K120">
        <v>69</v>
      </c>
      <c r="L120">
        <f t="shared" si="24"/>
        <v>2.1380000000000001E-3</v>
      </c>
      <c r="M120">
        <f t="shared" si="25"/>
        <v>-3.5199999999999999E-4</v>
      </c>
      <c r="N120">
        <f t="shared" si="26"/>
        <v>1.774E-3</v>
      </c>
      <c r="O120">
        <f t="shared" si="27"/>
        <v>-2.4000000000000001E-4</v>
      </c>
      <c r="P120">
        <f t="shared" si="28"/>
        <v>5.6757589767298449E-3</v>
      </c>
      <c r="Q120">
        <f t="shared" si="29"/>
        <v>10550.873836406763</v>
      </c>
      <c r="R120">
        <f t="shared" si="30"/>
        <v>72.745714332864779</v>
      </c>
      <c r="S120">
        <f t="shared" si="31"/>
        <v>0.34062074445616181</v>
      </c>
      <c r="T120" t="str">
        <f t="shared" si="35"/>
        <v>-1000</v>
      </c>
      <c r="U120" t="str">
        <f t="shared" si="36"/>
        <v>-1000</v>
      </c>
      <c r="V120" t="str">
        <f t="shared" si="37"/>
        <v>-1000</v>
      </c>
      <c r="W120" t="str">
        <f t="shared" si="38"/>
        <v>-1000</v>
      </c>
      <c r="X120" t="str">
        <f t="shared" si="32"/>
        <v>-1000</v>
      </c>
      <c r="Y120">
        <f t="shared" si="33"/>
        <v>1.9560000000000003E-3</v>
      </c>
      <c r="Z120">
        <f t="shared" si="34"/>
        <v>-2.9599999999999998E-4</v>
      </c>
      <c r="AK120" s="12"/>
      <c r="AL120" s="1"/>
      <c r="AO120" s="9"/>
    </row>
    <row r="121" spans="1:41" x14ac:dyDescent="0.35">
      <c r="A121">
        <v>1.85</v>
      </c>
      <c r="B121">
        <v>111</v>
      </c>
      <c r="C121">
        <v>10</v>
      </c>
      <c r="D121">
        <v>10683.02</v>
      </c>
      <c r="E121">
        <v>0.2162</v>
      </c>
      <c r="F121">
        <v>11674.4</v>
      </c>
      <c r="G121">
        <v>119</v>
      </c>
      <c r="H121">
        <v>-3076</v>
      </c>
      <c r="I121">
        <v>666</v>
      </c>
      <c r="J121">
        <v>-1945</v>
      </c>
      <c r="K121">
        <v>72</v>
      </c>
      <c r="L121">
        <f t="shared" si="24"/>
        <v>2.1510000000000001E-3</v>
      </c>
      <c r="M121">
        <f t="shared" si="25"/>
        <v>-3.5500000000000001E-4</v>
      </c>
      <c r="N121">
        <f t="shared" si="26"/>
        <v>1.792E-3</v>
      </c>
      <c r="O121">
        <f t="shared" si="27"/>
        <v>-2.43E-4</v>
      </c>
      <c r="P121">
        <f t="shared" si="28"/>
        <v>5.7540453074433626E-3</v>
      </c>
      <c r="Q121">
        <f t="shared" si="29"/>
        <v>10682.084946296687</v>
      </c>
      <c r="R121">
        <f t="shared" si="30"/>
        <v>73.65038308972305</v>
      </c>
      <c r="S121">
        <f t="shared" si="31"/>
        <v>0.34485671833136888</v>
      </c>
      <c r="T121" t="str">
        <f t="shared" si="35"/>
        <v>-1000</v>
      </c>
      <c r="U121" t="str">
        <f t="shared" si="36"/>
        <v>-1000</v>
      </c>
      <c r="V121" t="str">
        <f t="shared" si="37"/>
        <v>-1000</v>
      </c>
      <c r="W121" t="str">
        <f t="shared" si="38"/>
        <v>-1000</v>
      </c>
      <c r="X121" t="str">
        <f t="shared" si="32"/>
        <v>-1000</v>
      </c>
      <c r="Y121">
        <f t="shared" si="33"/>
        <v>1.9715000000000002E-3</v>
      </c>
      <c r="Z121">
        <f t="shared" si="34"/>
        <v>-2.99E-4</v>
      </c>
      <c r="AK121" s="12"/>
      <c r="AL121" s="1"/>
      <c r="AO121" s="9"/>
    </row>
    <row r="122" spans="1:41" x14ac:dyDescent="0.35">
      <c r="A122">
        <v>1.8666700000000001</v>
      </c>
      <c r="B122">
        <v>112.00020000000001</v>
      </c>
      <c r="C122">
        <v>10</v>
      </c>
      <c r="D122">
        <v>10701.68</v>
      </c>
      <c r="E122">
        <v>0.2162</v>
      </c>
      <c r="F122">
        <v>11694.8</v>
      </c>
      <c r="G122">
        <v>120</v>
      </c>
      <c r="H122">
        <v>-3101</v>
      </c>
      <c r="I122">
        <v>670</v>
      </c>
      <c r="J122">
        <v>-1959</v>
      </c>
      <c r="K122">
        <v>71</v>
      </c>
      <c r="L122">
        <f t="shared" si="24"/>
        <v>2.176E-3</v>
      </c>
      <c r="M122">
        <f t="shared" si="25"/>
        <v>-3.59E-4</v>
      </c>
      <c r="N122">
        <f t="shared" si="26"/>
        <v>1.8060000000000001E-3</v>
      </c>
      <c r="O122">
        <f t="shared" si="27"/>
        <v>-2.42E-4</v>
      </c>
      <c r="P122">
        <f t="shared" si="28"/>
        <v>5.7540453074433626E-3</v>
      </c>
      <c r="Q122">
        <f t="shared" si="29"/>
        <v>10700.750961929563</v>
      </c>
      <c r="R122">
        <f t="shared" si="30"/>
        <v>73.779080737142223</v>
      </c>
      <c r="S122">
        <f t="shared" si="31"/>
        <v>0.34545932549353225</v>
      </c>
      <c r="T122" t="str">
        <f t="shared" si="35"/>
        <v>-1000</v>
      </c>
      <c r="U122" t="str">
        <f t="shared" si="36"/>
        <v>-1000</v>
      </c>
      <c r="V122" t="str">
        <f t="shared" si="37"/>
        <v>-1000</v>
      </c>
      <c r="W122" t="str">
        <f t="shared" si="38"/>
        <v>-1000</v>
      </c>
      <c r="X122" t="str">
        <f t="shared" si="32"/>
        <v>-1000</v>
      </c>
      <c r="Y122">
        <f t="shared" si="33"/>
        <v>1.9910000000000001E-3</v>
      </c>
      <c r="Z122">
        <f t="shared" si="34"/>
        <v>-3.0049999999999999E-4</v>
      </c>
      <c r="AK122" s="12"/>
      <c r="AL122" s="1"/>
      <c r="AO122" s="9"/>
    </row>
    <row r="123" spans="1:41" x14ac:dyDescent="0.35">
      <c r="A123">
        <v>1.8833299999999999</v>
      </c>
      <c r="B123">
        <v>112.99979999999999</v>
      </c>
      <c r="C123">
        <v>10</v>
      </c>
      <c r="D123">
        <v>10812.04</v>
      </c>
      <c r="E123">
        <v>0.2165</v>
      </c>
      <c r="F123">
        <v>11815.4</v>
      </c>
      <c r="G123">
        <v>121</v>
      </c>
      <c r="H123">
        <v>-3118</v>
      </c>
      <c r="I123">
        <v>674</v>
      </c>
      <c r="J123">
        <v>-1980</v>
      </c>
      <c r="K123">
        <v>78</v>
      </c>
      <c r="L123">
        <f t="shared" si="24"/>
        <v>2.1930000000000001E-3</v>
      </c>
      <c r="M123">
        <f t="shared" si="25"/>
        <v>-3.6299999999999999E-4</v>
      </c>
      <c r="N123">
        <f t="shared" si="26"/>
        <v>1.8270000000000001E-3</v>
      </c>
      <c r="O123">
        <f t="shared" si="27"/>
        <v>-2.4899999999999998E-4</v>
      </c>
      <c r="P123">
        <f t="shared" si="28"/>
        <v>5.871474803513633E-3</v>
      </c>
      <c r="Q123">
        <f t="shared" si="29"/>
        <v>10811.100054347451</v>
      </c>
      <c r="R123">
        <f t="shared" si="30"/>
        <v>74.539910946884959</v>
      </c>
      <c r="S123">
        <f t="shared" si="31"/>
        <v>0.34902179724632154</v>
      </c>
      <c r="T123" t="str">
        <f t="shared" si="35"/>
        <v>-1000</v>
      </c>
      <c r="U123" t="str">
        <f t="shared" si="36"/>
        <v>-1000</v>
      </c>
      <c r="V123" t="str">
        <f t="shared" si="37"/>
        <v>-1000</v>
      </c>
      <c r="W123" t="str">
        <f t="shared" si="38"/>
        <v>-1000</v>
      </c>
      <c r="X123" t="str">
        <f t="shared" si="32"/>
        <v>-1000</v>
      </c>
      <c r="Y123">
        <f t="shared" si="33"/>
        <v>2.0100000000000001E-3</v>
      </c>
      <c r="Z123">
        <f t="shared" si="34"/>
        <v>-3.0599999999999996E-4</v>
      </c>
      <c r="AK123" s="12"/>
      <c r="AL123" s="1"/>
      <c r="AO123" s="9"/>
    </row>
    <row r="124" spans="1:41" x14ac:dyDescent="0.35">
      <c r="A124">
        <v>1.9</v>
      </c>
      <c r="B124">
        <v>114</v>
      </c>
      <c r="C124">
        <v>10</v>
      </c>
      <c r="D124">
        <v>10848.01</v>
      </c>
      <c r="E124">
        <v>0.2165</v>
      </c>
      <c r="F124">
        <v>11854.7</v>
      </c>
      <c r="G124">
        <v>122</v>
      </c>
      <c r="H124">
        <v>-3137</v>
      </c>
      <c r="I124">
        <v>677</v>
      </c>
      <c r="J124">
        <v>-1988</v>
      </c>
      <c r="K124">
        <v>78</v>
      </c>
      <c r="L124">
        <f t="shared" si="24"/>
        <v>2.212E-3</v>
      </c>
      <c r="M124">
        <f t="shared" si="25"/>
        <v>-3.6600000000000001E-4</v>
      </c>
      <c r="N124">
        <f t="shared" si="26"/>
        <v>1.835E-3</v>
      </c>
      <c r="O124">
        <f t="shared" si="27"/>
        <v>-2.4899999999999998E-4</v>
      </c>
      <c r="P124">
        <f t="shared" si="28"/>
        <v>5.871474803513633E-3</v>
      </c>
      <c r="Q124">
        <f t="shared" si="29"/>
        <v>10847.059584463728</v>
      </c>
      <c r="R124">
        <f t="shared" si="30"/>
        <v>74.787843179413059</v>
      </c>
      <c r="S124">
        <f t="shared" si="31"/>
        <v>0.35018270222048919</v>
      </c>
      <c r="T124" t="str">
        <f t="shared" si="35"/>
        <v>-1000</v>
      </c>
      <c r="U124" t="str">
        <f t="shared" si="36"/>
        <v>-1000</v>
      </c>
      <c r="V124" t="str">
        <f t="shared" si="37"/>
        <v>-1000</v>
      </c>
      <c r="W124" t="str">
        <f t="shared" si="38"/>
        <v>-1000</v>
      </c>
      <c r="X124" t="str">
        <f t="shared" si="32"/>
        <v>-1000</v>
      </c>
      <c r="Y124">
        <f t="shared" si="33"/>
        <v>2.0235000000000001E-3</v>
      </c>
      <c r="Z124">
        <f t="shared" si="34"/>
        <v>-3.0749999999999999E-4</v>
      </c>
      <c r="AK124" s="12"/>
      <c r="AL124" s="1"/>
      <c r="AO124" s="9"/>
    </row>
    <row r="125" spans="1:41" x14ac:dyDescent="0.35">
      <c r="A125">
        <v>1.9166700000000001</v>
      </c>
      <c r="B125">
        <v>115.00020000000001</v>
      </c>
      <c r="C125">
        <v>10</v>
      </c>
      <c r="D125">
        <v>10964.5</v>
      </c>
      <c r="E125">
        <v>0.2167</v>
      </c>
      <c r="F125">
        <v>11982</v>
      </c>
      <c r="G125">
        <v>123</v>
      </c>
      <c r="H125">
        <v>-3159</v>
      </c>
      <c r="I125">
        <v>682</v>
      </c>
      <c r="J125">
        <v>-2014</v>
      </c>
      <c r="K125">
        <v>83</v>
      </c>
      <c r="L125">
        <f t="shared" si="24"/>
        <v>2.2339999999999999E-3</v>
      </c>
      <c r="M125">
        <f t="shared" si="25"/>
        <v>-3.7100000000000002E-4</v>
      </c>
      <c r="N125">
        <f t="shared" si="26"/>
        <v>1.861E-3</v>
      </c>
      <c r="O125">
        <f t="shared" si="27"/>
        <v>-2.5399999999999999E-4</v>
      </c>
      <c r="P125">
        <f t="shared" si="28"/>
        <v>5.9497611342271507E-3</v>
      </c>
      <c r="Q125">
        <f t="shared" si="29"/>
        <v>10963.539182015942</v>
      </c>
      <c r="R125">
        <f t="shared" si="30"/>
        <v>75.590941734141509</v>
      </c>
      <c r="S125">
        <f t="shared" si="31"/>
        <v>0.35394308907065564</v>
      </c>
      <c r="T125" t="str">
        <f t="shared" si="35"/>
        <v>-1000</v>
      </c>
      <c r="U125" t="str">
        <f t="shared" si="36"/>
        <v>-1000</v>
      </c>
      <c r="V125" t="str">
        <f t="shared" si="37"/>
        <v>-1000</v>
      </c>
      <c r="W125" t="str">
        <f t="shared" si="38"/>
        <v>-1000</v>
      </c>
      <c r="X125" t="str">
        <f t="shared" si="32"/>
        <v>-1000</v>
      </c>
      <c r="Y125">
        <f t="shared" si="33"/>
        <v>2.0474999999999998E-3</v>
      </c>
      <c r="Z125">
        <f t="shared" si="34"/>
        <v>-3.1250000000000001E-4</v>
      </c>
      <c r="AK125" s="12"/>
      <c r="AL125" s="1"/>
      <c r="AO125" s="9"/>
    </row>
    <row r="126" spans="1:41" x14ac:dyDescent="0.35">
      <c r="A126">
        <v>1.93333</v>
      </c>
      <c r="B126">
        <v>115.99979999999999</v>
      </c>
      <c r="C126">
        <v>10</v>
      </c>
      <c r="D126">
        <v>11014.55</v>
      </c>
      <c r="E126">
        <v>0.2167</v>
      </c>
      <c r="F126">
        <v>12036.7</v>
      </c>
      <c r="G126">
        <v>124</v>
      </c>
      <c r="H126">
        <v>-3180</v>
      </c>
      <c r="I126">
        <v>686</v>
      </c>
      <c r="J126">
        <v>-2023</v>
      </c>
      <c r="K126">
        <v>84</v>
      </c>
      <c r="L126">
        <f t="shared" si="24"/>
        <v>2.2550000000000001E-3</v>
      </c>
      <c r="M126">
        <f t="shared" si="25"/>
        <v>-3.7500000000000001E-4</v>
      </c>
      <c r="N126">
        <f t="shared" si="26"/>
        <v>1.8699999999999999E-3</v>
      </c>
      <c r="O126">
        <f t="shared" si="27"/>
        <v>-2.5500000000000002E-4</v>
      </c>
      <c r="P126">
        <f t="shared" si="28"/>
        <v>5.9497611342271507E-3</v>
      </c>
      <c r="Q126">
        <f t="shared" si="29"/>
        <v>11013.589723933508</v>
      </c>
      <c r="R126">
        <f t="shared" si="30"/>
        <v>75.936028073054672</v>
      </c>
      <c r="S126">
        <f t="shared" si="31"/>
        <v>0.35555890337312313</v>
      </c>
      <c r="T126" t="str">
        <f t="shared" si="35"/>
        <v>-1000</v>
      </c>
      <c r="U126" t="str">
        <f t="shared" si="36"/>
        <v>-1000</v>
      </c>
      <c r="V126" t="str">
        <f t="shared" si="37"/>
        <v>-1000</v>
      </c>
      <c r="W126" t="str">
        <f t="shared" si="38"/>
        <v>-1000</v>
      </c>
      <c r="X126" t="str">
        <f t="shared" si="32"/>
        <v>-1000</v>
      </c>
      <c r="Y126">
        <f t="shared" si="33"/>
        <v>2.0625000000000001E-3</v>
      </c>
      <c r="Z126">
        <f t="shared" si="34"/>
        <v>-3.1500000000000001E-4</v>
      </c>
      <c r="AK126" s="12"/>
      <c r="AL126" s="1"/>
      <c r="AO126" s="9"/>
    </row>
    <row r="127" spans="1:41" x14ac:dyDescent="0.35">
      <c r="A127">
        <v>1.95</v>
      </c>
      <c r="B127">
        <v>117</v>
      </c>
      <c r="C127">
        <v>10</v>
      </c>
      <c r="D127">
        <v>11085.56</v>
      </c>
      <c r="E127">
        <v>0.217</v>
      </c>
      <c r="F127">
        <v>12114.3</v>
      </c>
      <c r="G127">
        <v>125</v>
      </c>
      <c r="H127">
        <v>-3205</v>
      </c>
      <c r="I127">
        <v>691</v>
      </c>
      <c r="J127">
        <v>-2053</v>
      </c>
      <c r="K127">
        <v>90</v>
      </c>
      <c r="L127">
        <f t="shared" si="24"/>
        <v>2.2799999999999999E-3</v>
      </c>
      <c r="M127">
        <f t="shared" si="25"/>
        <v>-3.8000000000000002E-4</v>
      </c>
      <c r="N127">
        <f t="shared" si="26"/>
        <v>1.9E-3</v>
      </c>
      <c r="O127">
        <f t="shared" si="27"/>
        <v>-2.61E-4</v>
      </c>
      <c r="P127">
        <f t="shared" si="28"/>
        <v>6.067190630297422E-3</v>
      </c>
      <c r="Q127">
        <f t="shared" si="29"/>
        <v>11084.593783399743</v>
      </c>
      <c r="R127">
        <f t="shared" si="30"/>
        <v>76.425583829904056</v>
      </c>
      <c r="S127">
        <f t="shared" si="31"/>
        <v>0.35785117375468567</v>
      </c>
      <c r="T127" t="str">
        <f t="shared" si="35"/>
        <v>-1000</v>
      </c>
      <c r="U127" t="str">
        <f t="shared" si="36"/>
        <v>-1000</v>
      </c>
      <c r="V127" t="str">
        <f t="shared" si="37"/>
        <v>-1000</v>
      </c>
      <c r="W127" t="str">
        <f t="shared" si="38"/>
        <v>-1000</v>
      </c>
      <c r="X127" t="str">
        <f t="shared" si="32"/>
        <v>-1000</v>
      </c>
      <c r="Y127">
        <f t="shared" si="33"/>
        <v>2.0899999999999998E-3</v>
      </c>
      <c r="Z127">
        <f t="shared" si="34"/>
        <v>-3.2050000000000004E-4</v>
      </c>
      <c r="AK127" s="12"/>
      <c r="AL127" s="1"/>
      <c r="AO127" s="9"/>
    </row>
    <row r="128" spans="1:41" x14ac:dyDescent="0.35">
      <c r="A128">
        <v>1.9666699999999999</v>
      </c>
      <c r="B128">
        <v>118.00019999999999</v>
      </c>
      <c r="C128">
        <v>10</v>
      </c>
      <c r="D128">
        <v>11157.3</v>
      </c>
      <c r="E128">
        <v>0.217</v>
      </c>
      <c r="F128">
        <v>12192.7</v>
      </c>
      <c r="G128">
        <v>126</v>
      </c>
      <c r="H128">
        <v>-3215</v>
      </c>
      <c r="I128">
        <v>692</v>
      </c>
      <c r="J128">
        <v>-2052</v>
      </c>
      <c r="K128">
        <v>88</v>
      </c>
      <c r="L128">
        <f t="shared" si="24"/>
        <v>2.2899999999999999E-3</v>
      </c>
      <c r="M128">
        <f t="shared" si="25"/>
        <v>-3.8099999999999999E-4</v>
      </c>
      <c r="N128">
        <f t="shared" si="26"/>
        <v>1.8990000000000001E-3</v>
      </c>
      <c r="O128">
        <f t="shared" si="27"/>
        <v>-2.5900000000000001E-4</v>
      </c>
      <c r="P128">
        <f t="shared" si="28"/>
        <v>6.067190630297422E-3</v>
      </c>
      <c r="Q128">
        <f t="shared" si="29"/>
        <v>11156.329843479034</v>
      </c>
      <c r="R128">
        <f t="shared" si="30"/>
        <v>76.920186553318914</v>
      </c>
      <c r="S128">
        <f t="shared" si="31"/>
        <v>0.36016707578966645</v>
      </c>
      <c r="T128" t="str">
        <f t="shared" si="35"/>
        <v>-1000</v>
      </c>
      <c r="U128" t="str">
        <f t="shared" si="36"/>
        <v>-1000</v>
      </c>
      <c r="V128" t="str">
        <f t="shared" si="37"/>
        <v>-1000</v>
      </c>
      <c r="W128" t="str">
        <f t="shared" si="38"/>
        <v>-1000</v>
      </c>
      <c r="X128" t="str">
        <f t="shared" si="32"/>
        <v>-1000</v>
      </c>
      <c r="Y128">
        <f t="shared" si="33"/>
        <v>2.0945E-3</v>
      </c>
      <c r="Z128">
        <f t="shared" si="34"/>
        <v>-3.1999999999999997E-4</v>
      </c>
      <c r="AK128" s="12"/>
      <c r="AL128" s="1"/>
      <c r="AO128" s="9"/>
    </row>
    <row r="129" spans="1:41" x14ac:dyDescent="0.35">
      <c r="A129">
        <v>1.98333</v>
      </c>
      <c r="B129">
        <v>118.99980000000001</v>
      </c>
      <c r="C129">
        <v>10</v>
      </c>
      <c r="D129">
        <v>11252.01</v>
      </c>
      <c r="E129">
        <v>0.2172</v>
      </c>
      <c r="F129">
        <v>12296.2</v>
      </c>
      <c r="G129">
        <v>127</v>
      </c>
      <c r="H129">
        <v>-3245</v>
      </c>
      <c r="I129">
        <v>699</v>
      </c>
      <c r="J129">
        <v>-2086</v>
      </c>
      <c r="K129">
        <v>95</v>
      </c>
      <c r="L129">
        <f t="shared" si="24"/>
        <v>2.32E-3</v>
      </c>
      <c r="M129">
        <f t="shared" si="25"/>
        <v>-3.88E-4</v>
      </c>
      <c r="N129">
        <f t="shared" si="26"/>
        <v>1.933E-3</v>
      </c>
      <c r="O129">
        <f t="shared" si="27"/>
        <v>-2.6600000000000001E-4</v>
      </c>
      <c r="P129">
        <f t="shared" si="28"/>
        <v>6.1454769610109388E-3</v>
      </c>
      <c r="Q129">
        <f t="shared" si="29"/>
        <v>11251.032422792892</v>
      </c>
      <c r="R129">
        <f t="shared" si="30"/>
        <v>77.573137852724997</v>
      </c>
      <c r="S129">
        <f t="shared" si="31"/>
        <v>0.36322442095064233</v>
      </c>
      <c r="T129" t="str">
        <f t="shared" si="35"/>
        <v>-1000</v>
      </c>
      <c r="U129" t="str">
        <f t="shared" si="36"/>
        <v>-1000</v>
      </c>
      <c r="V129" t="str">
        <f t="shared" si="37"/>
        <v>-1000</v>
      </c>
      <c r="W129" t="str">
        <f t="shared" si="38"/>
        <v>-1000</v>
      </c>
      <c r="X129" t="str">
        <f t="shared" si="32"/>
        <v>-1000</v>
      </c>
      <c r="Y129">
        <f t="shared" si="33"/>
        <v>2.1264999999999999E-3</v>
      </c>
      <c r="Z129">
        <f t="shared" si="34"/>
        <v>-3.2700000000000003E-4</v>
      </c>
      <c r="AK129" s="12"/>
      <c r="AL129" s="1"/>
      <c r="AO129" s="9"/>
    </row>
    <row r="130" spans="1:41" x14ac:dyDescent="0.35">
      <c r="A130">
        <v>2</v>
      </c>
      <c r="B130">
        <v>120</v>
      </c>
      <c r="C130">
        <v>10</v>
      </c>
      <c r="D130">
        <v>11356.61</v>
      </c>
      <c r="E130">
        <v>0.2172</v>
      </c>
      <c r="F130">
        <v>12410.5</v>
      </c>
      <c r="G130">
        <v>128</v>
      </c>
      <c r="H130">
        <v>-3260</v>
      </c>
      <c r="I130">
        <v>701</v>
      </c>
      <c r="J130">
        <v>-2090</v>
      </c>
      <c r="K130">
        <v>94</v>
      </c>
      <c r="L130">
        <f t="shared" si="24"/>
        <v>2.3349999999999998E-3</v>
      </c>
      <c r="M130">
        <f t="shared" si="25"/>
        <v>-3.8999999999999999E-4</v>
      </c>
      <c r="N130">
        <f t="shared" si="26"/>
        <v>1.9369999999999999E-3</v>
      </c>
      <c r="O130">
        <f t="shared" si="27"/>
        <v>-2.6499999999999999E-4</v>
      </c>
      <c r="P130">
        <f t="shared" si="28"/>
        <v>6.1454769610109388E-3</v>
      </c>
      <c r="Q130">
        <f t="shared" si="29"/>
        <v>11355.617010382979</v>
      </c>
      <c r="R130">
        <f t="shared" si="30"/>
        <v>78.294223200764748</v>
      </c>
      <c r="S130">
        <f t="shared" si="31"/>
        <v>0.36660079343276353</v>
      </c>
      <c r="T130" t="str">
        <f t="shared" si="35"/>
        <v>-1000</v>
      </c>
      <c r="U130" t="str">
        <f t="shared" si="36"/>
        <v>-1000</v>
      </c>
      <c r="V130" t="str">
        <f t="shared" si="37"/>
        <v>-1000</v>
      </c>
      <c r="W130" t="str">
        <f t="shared" si="38"/>
        <v>-1000</v>
      </c>
      <c r="X130" t="str">
        <f t="shared" si="32"/>
        <v>-1000</v>
      </c>
      <c r="Y130">
        <f t="shared" si="33"/>
        <v>2.1359999999999999E-3</v>
      </c>
      <c r="Z130">
        <f t="shared" si="34"/>
        <v>-3.2749999999999999E-4</v>
      </c>
      <c r="AK130" s="12"/>
      <c r="AL130" s="1"/>
      <c r="AO130" s="9"/>
    </row>
    <row r="131" spans="1:41" x14ac:dyDescent="0.35">
      <c r="A131">
        <v>2.01667</v>
      </c>
      <c r="B131">
        <v>121.00019999999999</v>
      </c>
      <c r="C131">
        <v>10</v>
      </c>
      <c r="D131">
        <v>11363.65</v>
      </c>
      <c r="E131">
        <v>0.2175</v>
      </c>
      <c r="F131">
        <v>12418.2</v>
      </c>
      <c r="G131">
        <v>129</v>
      </c>
      <c r="H131">
        <v>-3301</v>
      </c>
      <c r="I131">
        <v>709</v>
      </c>
      <c r="J131">
        <v>-2125</v>
      </c>
      <c r="K131">
        <v>100</v>
      </c>
      <c r="L131">
        <f t="shared" si="24"/>
        <v>2.3760000000000001E-3</v>
      </c>
      <c r="M131">
        <f t="shared" si="25"/>
        <v>-3.9800000000000002E-4</v>
      </c>
      <c r="N131">
        <f t="shared" si="26"/>
        <v>1.9719999999999998E-3</v>
      </c>
      <c r="O131">
        <f t="shared" si="27"/>
        <v>-2.7099999999999997E-4</v>
      </c>
      <c r="P131">
        <f t="shared" si="28"/>
        <v>6.2629064570812101E-3</v>
      </c>
      <c r="Q131">
        <f t="shared" si="29"/>
        <v>11362.662516283624</v>
      </c>
      <c r="R131">
        <f t="shared" si="30"/>
        <v>78.342800253957279</v>
      </c>
      <c r="S131">
        <f t="shared" si="31"/>
        <v>0.36682824809691345</v>
      </c>
      <c r="T131" t="str">
        <f t="shared" si="35"/>
        <v>-1000</v>
      </c>
      <c r="U131" t="str">
        <f t="shared" si="36"/>
        <v>-1000</v>
      </c>
      <c r="V131" t="str">
        <f t="shared" si="37"/>
        <v>-1000</v>
      </c>
      <c r="W131" t="str">
        <f t="shared" si="38"/>
        <v>-1000</v>
      </c>
      <c r="X131" t="str">
        <f t="shared" si="32"/>
        <v>-1000</v>
      </c>
      <c r="Y131">
        <f t="shared" si="33"/>
        <v>2.1739999999999997E-3</v>
      </c>
      <c r="Z131">
        <f t="shared" si="34"/>
        <v>-3.345E-4</v>
      </c>
      <c r="AK131" s="12"/>
      <c r="AL131" s="1"/>
      <c r="AO131" s="9"/>
    </row>
    <row r="132" spans="1:41" x14ac:dyDescent="0.35">
      <c r="A132">
        <v>2.0333299999999999</v>
      </c>
      <c r="B132">
        <v>121.99979999999999</v>
      </c>
      <c r="C132">
        <v>10</v>
      </c>
      <c r="D132">
        <v>11496.43</v>
      </c>
      <c r="E132">
        <v>0.2175</v>
      </c>
      <c r="F132">
        <v>12563.3</v>
      </c>
      <c r="G132">
        <v>130</v>
      </c>
      <c r="H132">
        <v>-3294</v>
      </c>
      <c r="I132">
        <v>707</v>
      </c>
      <c r="J132">
        <v>-2117</v>
      </c>
      <c r="K132">
        <v>99</v>
      </c>
      <c r="L132">
        <f t="shared" si="24"/>
        <v>2.369E-3</v>
      </c>
      <c r="M132">
        <f t="shared" si="25"/>
        <v>-3.9599999999999998E-4</v>
      </c>
      <c r="N132">
        <f t="shared" si="26"/>
        <v>1.964E-3</v>
      </c>
      <c r="O132">
        <f t="shared" si="27"/>
        <v>-2.7E-4</v>
      </c>
      <c r="P132">
        <f t="shared" si="28"/>
        <v>6.2629064570812101E-3</v>
      </c>
      <c r="Q132">
        <f t="shared" si="29"/>
        <v>11495.429127476287</v>
      </c>
      <c r="R132">
        <f t="shared" si="30"/>
        <v>79.258193814767154</v>
      </c>
      <c r="S132">
        <f t="shared" si="31"/>
        <v>0.37111443923563409</v>
      </c>
      <c r="T132" t="str">
        <f t="shared" si="35"/>
        <v>-1000</v>
      </c>
      <c r="U132" t="str">
        <f t="shared" si="36"/>
        <v>-1000</v>
      </c>
      <c r="V132" t="str">
        <f t="shared" si="37"/>
        <v>-1000</v>
      </c>
      <c r="W132" t="str">
        <f t="shared" si="38"/>
        <v>-1000</v>
      </c>
      <c r="X132" t="str">
        <f t="shared" si="32"/>
        <v>-1000</v>
      </c>
      <c r="Y132">
        <f t="shared" si="33"/>
        <v>2.1665E-3</v>
      </c>
      <c r="Z132">
        <f t="shared" si="34"/>
        <v>-3.3299999999999996E-4</v>
      </c>
      <c r="AK132" s="12"/>
      <c r="AL132" s="1"/>
      <c r="AO132" s="9"/>
    </row>
    <row r="133" spans="1:41" x14ac:dyDescent="0.35">
      <c r="A133">
        <v>2.0499999999999998</v>
      </c>
      <c r="B133">
        <v>122.99999999999999</v>
      </c>
      <c r="C133">
        <v>10</v>
      </c>
      <c r="D133">
        <v>11536.51</v>
      </c>
      <c r="E133">
        <v>0.2177</v>
      </c>
      <c r="F133">
        <v>12607.1</v>
      </c>
      <c r="G133">
        <v>131</v>
      </c>
      <c r="H133">
        <v>-3341</v>
      </c>
      <c r="I133">
        <v>717</v>
      </c>
      <c r="J133">
        <v>-2160</v>
      </c>
      <c r="K133">
        <v>106</v>
      </c>
      <c r="L133">
        <f t="shared" si="24"/>
        <v>2.4160000000000002E-3</v>
      </c>
      <c r="M133">
        <f t="shared" si="25"/>
        <v>-4.06E-4</v>
      </c>
      <c r="N133">
        <f t="shared" si="26"/>
        <v>2.0070000000000001E-3</v>
      </c>
      <c r="O133">
        <f t="shared" si="27"/>
        <v>-2.7700000000000001E-4</v>
      </c>
      <c r="P133">
        <f t="shared" si="28"/>
        <v>6.3411927877947269E-3</v>
      </c>
      <c r="Q133">
        <f t="shared" si="29"/>
        <v>11535.506161040994</v>
      </c>
      <c r="R133">
        <f t="shared" si="30"/>
        <v>79.53451523422595</v>
      </c>
      <c r="S133">
        <f t="shared" si="31"/>
        <v>0.37240827226027901</v>
      </c>
      <c r="T133" t="str">
        <f t="shared" si="35"/>
        <v>-1000</v>
      </c>
      <c r="U133" t="str">
        <f t="shared" si="36"/>
        <v>-1000</v>
      </c>
      <c r="V133" t="str">
        <f t="shared" si="37"/>
        <v>-1000</v>
      </c>
      <c r="W133" t="str">
        <f t="shared" si="38"/>
        <v>-1000</v>
      </c>
      <c r="X133" t="str">
        <f t="shared" si="32"/>
        <v>-1000</v>
      </c>
      <c r="Y133">
        <f t="shared" si="33"/>
        <v>2.2114999999999999E-3</v>
      </c>
      <c r="Z133">
        <f t="shared" si="34"/>
        <v>-3.4150000000000001E-4</v>
      </c>
      <c r="AK133" s="12"/>
      <c r="AL133" s="1"/>
      <c r="AO133" s="9"/>
    </row>
    <row r="134" spans="1:41" x14ac:dyDescent="0.35">
      <c r="A134">
        <v>2.0666699999999998</v>
      </c>
      <c r="B134">
        <v>124.00019999999999</v>
      </c>
      <c r="C134">
        <v>10</v>
      </c>
      <c r="D134">
        <v>11685.4</v>
      </c>
      <c r="E134">
        <v>0.218</v>
      </c>
      <c r="F134">
        <v>12769.8</v>
      </c>
      <c r="G134">
        <v>132</v>
      </c>
      <c r="H134">
        <v>-3342</v>
      </c>
      <c r="I134">
        <v>717</v>
      </c>
      <c r="J134">
        <v>-2156</v>
      </c>
      <c r="K134">
        <v>106</v>
      </c>
      <c r="L134">
        <f t="shared" si="24"/>
        <v>2.4169999999999999E-3</v>
      </c>
      <c r="M134">
        <f t="shared" si="25"/>
        <v>-4.06E-4</v>
      </c>
      <c r="N134">
        <f t="shared" si="26"/>
        <v>2.003E-3</v>
      </c>
      <c r="O134">
        <f t="shared" si="27"/>
        <v>-2.7700000000000001E-4</v>
      </c>
      <c r="P134">
        <f t="shared" si="28"/>
        <v>6.4586222838649981E-3</v>
      </c>
      <c r="Q134">
        <f t="shared" si="29"/>
        <v>11684.376785720846</v>
      </c>
      <c r="R134">
        <f t="shared" si="30"/>
        <v>80.560942059475892</v>
      </c>
      <c r="S134">
        <f t="shared" si="31"/>
        <v>0.37721435977419954</v>
      </c>
      <c r="T134" t="str">
        <f t="shared" si="35"/>
        <v>-1000</v>
      </c>
      <c r="U134" t="str">
        <f t="shared" si="36"/>
        <v>-1000</v>
      </c>
      <c r="V134" t="str">
        <f t="shared" si="37"/>
        <v>-1000</v>
      </c>
      <c r="W134" t="str">
        <f t="shared" si="38"/>
        <v>-1000</v>
      </c>
      <c r="X134" t="str">
        <f t="shared" si="32"/>
        <v>-1000</v>
      </c>
      <c r="Y134">
        <f t="shared" si="33"/>
        <v>2.2100000000000002E-3</v>
      </c>
      <c r="Z134">
        <f t="shared" si="34"/>
        <v>-3.4150000000000001E-4</v>
      </c>
      <c r="AK134" s="12"/>
      <c r="AL134" s="1"/>
      <c r="AO134" s="9"/>
    </row>
    <row r="135" spans="1:41" x14ac:dyDescent="0.35">
      <c r="A135">
        <v>2.0833300000000001</v>
      </c>
      <c r="B135">
        <v>124.99980000000001</v>
      </c>
      <c r="C135">
        <v>10</v>
      </c>
      <c r="D135">
        <v>11653.83</v>
      </c>
      <c r="E135">
        <v>0.218</v>
      </c>
      <c r="F135">
        <v>12735.3</v>
      </c>
      <c r="G135">
        <v>133</v>
      </c>
      <c r="H135">
        <v>-3383</v>
      </c>
      <c r="I135">
        <v>725</v>
      </c>
      <c r="J135">
        <v>-2185</v>
      </c>
      <c r="K135">
        <v>111</v>
      </c>
      <c r="L135">
        <f t="shared" si="24"/>
        <v>2.4580000000000001E-3</v>
      </c>
      <c r="M135">
        <f t="shared" si="25"/>
        <v>-4.1399999999999998E-4</v>
      </c>
      <c r="N135">
        <f t="shared" si="26"/>
        <v>2.032E-3</v>
      </c>
      <c r="O135">
        <f t="shared" si="27"/>
        <v>-2.8200000000000002E-4</v>
      </c>
      <c r="P135">
        <f t="shared" si="28"/>
        <v>6.4586222838649981E-3</v>
      </c>
      <c r="Q135">
        <f t="shared" si="29"/>
        <v>11652.809259282893</v>
      </c>
      <c r="R135">
        <f t="shared" si="30"/>
        <v>80.34329162634053</v>
      </c>
      <c r="S135">
        <f t="shared" si="31"/>
        <v>0.37619524472054089</v>
      </c>
      <c r="T135">
        <f t="shared" si="35"/>
        <v>2.4580000000000001E-3</v>
      </c>
      <c r="U135">
        <f t="shared" si="36"/>
        <v>-4.1399999999999998E-4</v>
      </c>
      <c r="V135">
        <f t="shared" si="37"/>
        <v>2.032E-3</v>
      </c>
      <c r="W135">
        <f t="shared" si="38"/>
        <v>-2.8200000000000002E-4</v>
      </c>
      <c r="X135">
        <f t="shared" si="32"/>
        <v>11652.809259282893</v>
      </c>
      <c r="Y135">
        <f t="shared" si="33"/>
        <v>2.245E-3</v>
      </c>
      <c r="Z135">
        <f t="shared" si="34"/>
        <v>-3.48E-4</v>
      </c>
      <c r="AK135" s="12"/>
      <c r="AL135" s="1"/>
      <c r="AO135" s="9"/>
    </row>
    <row r="136" spans="1:41" x14ac:dyDescent="0.35">
      <c r="A136">
        <v>2.1</v>
      </c>
      <c r="B136">
        <v>126</v>
      </c>
      <c r="C136">
        <v>10</v>
      </c>
      <c r="D136">
        <v>11827.42</v>
      </c>
      <c r="E136">
        <v>0.21820000000000001</v>
      </c>
      <c r="F136">
        <v>12925</v>
      </c>
      <c r="G136">
        <v>134</v>
      </c>
      <c r="H136">
        <v>-3376</v>
      </c>
      <c r="I136">
        <v>724</v>
      </c>
      <c r="J136">
        <v>-2185</v>
      </c>
      <c r="K136">
        <v>111</v>
      </c>
      <c r="L136">
        <f t="shared" si="24"/>
        <v>2.4510000000000001E-3</v>
      </c>
      <c r="M136">
        <f t="shared" si="25"/>
        <v>-4.1300000000000001E-4</v>
      </c>
      <c r="N136">
        <f t="shared" si="26"/>
        <v>2.032E-3</v>
      </c>
      <c r="O136">
        <f t="shared" si="27"/>
        <v>-2.8200000000000002E-4</v>
      </c>
      <c r="P136">
        <f t="shared" si="28"/>
        <v>6.5369086145785149E-3</v>
      </c>
      <c r="Q136">
        <f t="shared" si="29"/>
        <v>11826.384904653318</v>
      </c>
      <c r="R136">
        <f t="shared" si="30"/>
        <v>81.540053573174688</v>
      </c>
      <c r="S136">
        <f t="shared" si="31"/>
        <v>0.38179890053732468</v>
      </c>
      <c r="T136">
        <f t="shared" si="35"/>
        <v>2.4510000000000001E-3</v>
      </c>
      <c r="U136">
        <f t="shared" si="36"/>
        <v>-4.1300000000000001E-4</v>
      </c>
      <c r="V136">
        <f t="shared" si="37"/>
        <v>2.032E-3</v>
      </c>
      <c r="W136">
        <f t="shared" si="38"/>
        <v>-2.8200000000000002E-4</v>
      </c>
      <c r="X136">
        <f t="shared" si="32"/>
        <v>11826.384904653318</v>
      </c>
      <c r="Y136">
        <f t="shared" si="33"/>
        <v>2.2415E-3</v>
      </c>
      <c r="Z136">
        <f t="shared" si="34"/>
        <v>-3.4750000000000004E-4</v>
      </c>
      <c r="AK136" s="12"/>
      <c r="AL136" s="1"/>
      <c r="AO136" s="9"/>
    </row>
    <row r="137" spans="1:41" x14ac:dyDescent="0.35">
      <c r="A137">
        <v>2.1166700000000001</v>
      </c>
      <c r="B137">
        <v>127.00020000000001</v>
      </c>
      <c r="C137">
        <v>10</v>
      </c>
      <c r="D137">
        <v>11826.14</v>
      </c>
      <c r="E137">
        <v>0.21820000000000001</v>
      </c>
      <c r="F137">
        <v>12923.6</v>
      </c>
      <c r="G137">
        <v>135</v>
      </c>
      <c r="H137">
        <v>-3425</v>
      </c>
      <c r="I137">
        <v>733</v>
      </c>
      <c r="J137">
        <v>-2221</v>
      </c>
      <c r="K137">
        <v>117</v>
      </c>
      <c r="L137">
        <f t="shared" si="24"/>
        <v>2.5000000000000001E-3</v>
      </c>
      <c r="M137">
        <f t="shared" si="25"/>
        <v>-4.2200000000000001E-4</v>
      </c>
      <c r="N137">
        <f t="shared" si="26"/>
        <v>2.068E-3</v>
      </c>
      <c r="O137">
        <f t="shared" si="27"/>
        <v>-2.8800000000000001E-4</v>
      </c>
      <c r="P137">
        <f t="shared" si="28"/>
        <v>6.5369086145785149E-3</v>
      </c>
      <c r="Q137">
        <f t="shared" si="29"/>
        <v>11825.103903580473</v>
      </c>
      <c r="R137">
        <f t="shared" si="30"/>
        <v>81.531221381685128</v>
      </c>
      <c r="S137">
        <f t="shared" si="31"/>
        <v>0.38175754514384291</v>
      </c>
      <c r="T137">
        <f t="shared" si="35"/>
        <v>2.5000000000000001E-3</v>
      </c>
      <c r="U137">
        <f t="shared" si="36"/>
        <v>-4.2200000000000001E-4</v>
      </c>
      <c r="V137">
        <f t="shared" si="37"/>
        <v>2.068E-3</v>
      </c>
      <c r="W137">
        <f t="shared" si="38"/>
        <v>-2.8800000000000001E-4</v>
      </c>
      <c r="X137">
        <f t="shared" si="32"/>
        <v>11825.103903580473</v>
      </c>
      <c r="Y137">
        <f t="shared" si="33"/>
        <v>2.284E-3</v>
      </c>
      <c r="Z137">
        <f t="shared" si="34"/>
        <v>-3.5500000000000001E-4</v>
      </c>
      <c r="AK137" s="12"/>
      <c r="AL137" s="1"/>
      <c r="AO137" s="9"/>
    </row>
    <row r="138" spans="1:41" x14ac:dyDescent="0.35">
      <c r="A138">
        <v>2.1333299999999999</v>
      </c>
      <c r="B138">
        <v>127.99979999999999</v>
      </c>
      <c r="C138">
        <v>10</v>
      </c>
      <c r="D138">
        <v>11964.68</v>
      </c>
      <c r="E138">
        <v>0.2185</v>
      </c>
      <c r="F138">
        <v>13075</v>
      </c>
      <c r="G138">
        <v>136</v>
      </c>
      <c r="H138">
        <v>-3424</v>
      </c>
      <c r="I138">
        <v>734</v>
      </c>
      <c r="J138">
        <v>-2226</v>
      </c>
      <c r="K138">
        <v>118</v>
      </c>
      <c r="L138">
        <f t="shared" si="24"/>
        <v>2.4989999999999999E-3</v>
      </c>
      <c r="M138">
        <f t="shared" si="25"/>
        <v>-4.2299999999999998E-4</v>
      </c>
      <c r="N138">
        <f t="shared" si="26"/>
        <v>2.0730000000000002E-3</v>
      </c>
      <c r="O138">
        <f t="shared" si="27"/>
        <v>-2.8899999999999998E-4</v>
      </c>
      <c r="P138">
        <f t="shared" si="28"/>
        <v>6.6543381106487862E-3</v>
      </c>
      <c r="Q138">
        <f t="shared" si="29"/>
        <v>11963.635019600939</v>
      </c>
      <c r="R138">
        <f t="shared" si="30"/>
        <v>82.486359804197974</v>
      </c>
      <c r="S138">
        <f t="shared" si="31"/>
        <v>0.38622983555323176</v>
      </c>
      <c r="T138">
        <f t="shared" ref="T138:T201" si="39">IFERROR(IF(AND(ROW(T138)&gt;$O$3,ROW(T138)&lt;$O$4),L138,"-1000"),-1000)</f>
        <v>2.4989999999999999E-3</v>
      </c>
      <c r="U138">
        <f t="shared" ref="U138:U201" si="40">IFERROR(IF(AND(ROW(U138)&gt;$O$3,ROW(U138)&lt;$O$4),M138,"-1000"),-1000)</f>
        <v>-4.2299999999999998E-4</v>
      </c>
      <c r="V138">
        <f t="shared" ref="V138:V201" si="41">IFERROR(IF(AND(ROW(V138)&gt;$O$3,ROW(V138)&lt;$O$4),N138,"-1000"),-1000)</f>
        <v>2.0730000000000002E-3</v>
      </c>
      <c r="W138">
        <f t="shared" ref="W138:W201" si="42">IFERROR(IF(AND(ROW(W138)&gt;$O$3,ROW(W138)&lt;$O$4),O138,"-1000"),-1000)</f>
        <v>-2.8899999999999998E-4</v>
      </c>
      <c r="X138">
        <f t="shared" si="32"/>
        <v>11963.635019600939</v>
      </c>
      <c r="Y138">
        <f t="shared" si="33"/>
        <v>2.2859999999999998E-3</v>
      </c>
      <c r="Z138">
        <f t="shared" si="34"/>
        <v>-3.5599999999999998E-4</v>
      </c>
      <c r="AK138" s="12"/>
      <c r="AL138" s="1"/>
      <c r="AO138" s="9"/>
    </row>
    <row r="139" spans="1:41" x14ac:dyDescent="0.35">
      <c r="A139">
        <v>2.15</v>
      </c>
      <c r="B139">
        <v>129</v>
      </c>
      <c r="C139">
        <v>10</v>
      </c>
      <c r="D139">
        <v>11942.99</v>
      </c>
      <c r="E139">
        <v>0.2185</v>
      </c>
      <c r="F139">
        <v>13051.3</v>
      </c>
      <c r="G139">
        <v>137</v>
      </c>
      <c r="H139">
        <v>-3454</v>
      </c>
      <c r="I139">
        <v>739</v>
      </c>
      <c r="J139">
        <v>-2245</v>
      </c>
      <c r="K139">
        <v>121</v>
      </c>
      <c r="L139">
        <f t="shared" ref="L139:L202" si="43">-(H139-$H$10)/(1000000)</f>
        <v>2.529E-3</v>
      </c>
      <c r="M139">
        <f t="shared" ref="M139:M202" si="44">-(I139-$I$10)/(1000000)</f>
        <v>-4.28E-4</v>
      </c>
      <c r="N139">
        <f t="shared" ref="N139:N202" si="45">-(J139-$J$10)/(1000000)</f>
        <v>2.0920000000000001E-3</v>
      </c>
      <c r="O139">
        <f t="shared" ref="O139:O169" si="46">-(K139-$K$10)/(1000000)</f>
        <v>-2.92E-4</v>
      </c>
      <c r="P139">
        <f t="shared" ref="P139:P202" si="47">(E139-$E$10)/$F$5</f>
        <v>6.6543381106487862E-3</v>
      </c>
      <c r="Q139">
        <f t="shared" ref="Q139:Q202" si="48">IF(F139&gt;0,F139/(PI()*($F$4/2)^2)," ")</f>
        <v>11941.949501439214</v>
      </c>
      <c r="R139">
        <f t="shared" ref="R139:R202" si="49">CONVERT(Q139,"psi","MPa")</f>
        <v>82.336843419696294</v>
      </c>
      <c r="S139">
        <f t="shared" ref="S139:S202" si="50">Q139/$AE$2</f>
        <v>0.38552974782071842</v>
      </c>
      <c r="T139">
        <f t="shared" si="39"/>
        <v>2.529E-3</v>
      </c>
      <c r="U139">
        <f t="shared" si="40"/>
        <v>-4.28E-4</v>
      </c>
      <c r="V139">
        <f t="shared" si="41"/>
        <v>2.0920000000000001E-3</v>
      </c>
      <c r="W139">
        <f t="shared" si="42"/>
        <v>-2.92E-4</v>
      </c>
      <c r="X139">
        <f t="shared" ref="X139:X202" si="51">IFERROR(IF(AND(ROW(W139)&gt;$O$3,ROW(W139)&lt;$O$4),Q139,"-1000"),-1000)</f>
        <v>11941.949501439214</v>
      </c>
      <c r="Y139">
        <f t="shared" ref="Y139:Y202" si="52">AVERAGE(L139,N139)</f>
        <v>2.3105000000000001E-3</v>
      </c>
      <c r="Z139">
        <f t="shared" ref="Z139:Z202" si="53">AVERAGE(M139,O139)</f>
        <v>-3.5999999999999997E-4</v>
      </c>
      <c r="AK139" s="12"/>
      <c r="AL139" s="1"/>
      <c r="AO139" s="9"/>
    </row>
    <row r="140" spans="1:41" x14ac:dyDescent="0.35">
      <c r="A140">
        <v>2.1666699999999999</v>
      </c>
      <c r="B140">
        <v>130.00020000000001</v>
      </c>
      <c r="C140">
        <v>10</v>
      </c>
      <c r="D140">
        <v>12116.12</v>
      </c>
      <c r="E140">
        <v>0.21870000000000001</v>
      </c>
      <c r="F140">
        <v>13240.5</v>
      </c>
      <c r="G140">
        <v>138</v>
      </c>
      <c r="H140">
        <v>-3460</v>
      </c>
      <c r="I140">
        <v>741</v>
      </c>
      <c r="J140">
        <v>-2256</v>
      </c>
      <c r="K140">
        <v>124</v>
      </c>
      <c r="L140">
        <f t="shared" si="43"/>
        <v>2.5349999999999999E-3</v>
      </c>
      <c r="M140">
        <f t="shared" si="44"/>
        <v>-4.2999999999999999E-4</v>
      </c>
      <c r="N140">
        <f t="shared" si="45"/>
        <v>2.1029999999999998E-3</v>
      </c>
      <c r="O140">
        <f t="shared" si="46"/>
        <v>-2.9500000000000001E-4</v>
      </c>
      <c r="P140">
        <f t="shared" si="47"/>
        <v>6.732624441362303E-3</v>
      </c>
      <c r="Q140">
        <f t="shared" si="48"/>
        <v>12115.06764642648</v>
      </c>
      <c r="R140">
        <f t="shared" si="49"/>
        <v>83.530451012427022</v>
      </c>
      <c r="S140">
        <f t="shared" si="50"/>
        <v>0.39111863385411588</v>
      </c>
      <c r="T140">
        <f t="shared" si="39"/>
        <v>2.5349999999999999E-3</v>
      </c>
      <c r="U140">
        <f t="shared" si="40"/>
        <v>-4.2999999999999999E-4</v>
      </c>
      <c r="V140">
        <f t="shared" si="41"/>
        <v>2.1029999999999998E-3</v>
      </c>
      <c r="W140">
        <f t="shared" si="42"/>
        <v>-2.9500000000000001E-4</v>
      </c>
      <c r="X140">
        <f t="shared" si="51"/>
        <v>12115.06764642648</v>
      </c>
      <c r="Y140">
        <f t="shared" si="52"/>
        <v>2.3189999999999999E-3</v>
      </c>
      <c r="Z140">
        <f t="shared" si="53"/>
        <v>-3.6249999999999998E-4</v>
      </c>
      <c r="AK140" s="12"/>
      <c r="AL140" s="1"/>
      <c r="AO140" s="9"/>
    </row>
    <row r="141" spans="1:41" x14ac:dyDescent="0.35">
      <c r="A141">
        <v>2.1833300000000002</v>
      </c>
      <c r="B141">
        <v>130.99980000000002</v>
      </c>
      <c r="C141">
        <v>10</v>
      </c>
      <c r="D141">
        <v>12102.67</v>
      </c>
      <c r="E141">
        <v>0.21870000000000001</v>
      </c>
      <c r="F141">
        <v>13225.8</v>
      </c>
      <c r="G141">
        <v>139</v>
      </c>
      <c r="H141">
        <v>-3498</v>
      </c>
      <c r="I141">
        <v>747</v>
      </c>
      <c r="J141">
        <v>-2280</v>
      </c>
      <c r="K141">
        <v>128</v>
      </c>
      <c r="L141">
        <f t="shared" si="43"/>
        <v>2.5730000000000002E-3</v>
      </c>
      <c r="M141">
        <f t="shared" si="44"/>
        <v>-4.3600000000000003E-4</v>
      </c>
      <c r="N141">
        <f t="shared" si="45"/>
        <v>2.127E-3</v>
      </c>
      <c r="O141">
        <f t="shared" si="46"/>
        <v>-2.99E-4</v>
      </c>
      <c r="P141">
        <f t="shared" si="47"/>
        <v>6.732624441362303E-3</v>
      </c>
      <c r="Q141">
        <f t="shared" si="48"/>
        <v>12101.617135161612</v>
      </c>
      <c r="R141">
        <f t="shared" si="49"/>
        <v>83.437713001786733</v>
      </c>
      <c r="S141">
        <f t="shared" si="50"/>
        <v>0.39068440222255696</v>
      </c>
      <c r="T141">
        <f t="shared" si="39"/>
        <v>2.5730000000000002E-3</v>
      </c>
      <c r="U141">
        <f t="shared" si="40"/>
        <v>-4.3600000000000003E-4</v>
      </c>
      <c r="V141">
        <f t="shared" si="41"/>
        <v>2.127E-3</v>
      </c>
      <c r="W141">
        <f t="shared" si="42"/>
        <v>-2.99E-4</v>
      </c>
      <c r="X141">
        <f t="shared" si="51"/>
        <v>12101.617135161612</v>
      </c>
      <c r="Y141">
        <f t="shared" si="52"/>
        <v>2.3500000000000001E-3</v>
      </c>
      <c r="Z141">
        <f t="shared" si="53"/>
        <v>-3.6749999999999999E-4</v>
      </c>
      <c r="AK141" s="12"/>
      <c r="AL141" s="1"/>
      <c r="AO141" s="9"/>
    </row>
    <row r="142" spans="1:41" x14ac:dyDescent="0.35">
      <c r="A142">
        <v>2.2000000000000002</v>
      </c>
      <c r="B142">
        <v>132</v>
      </c>
      <c r="C142">
        <v>10</v>
      </c>
      <c r="D142">
        <v>12248.26</v>
      </c>
      <c r="E142">
        <v>0.219</v>
      </c>
      <c r="F142">
        <v>13384.9</v>
      </c>
      <c r="G142">
        <v>140</v>
      </c>
      <c r="H142">
        <v>-3505</v>
      </c>
      <c r="I142">
        <v>750</v>
      </c>
      <c r="J142">
        <v>-2293</v>
      </c>
      <c r="K142">
        <v>130</v>
      </c>
      <c r="L142">
        <f t="shared" si="43"/>
        <v>2.5799999999999998E-3</v>
      </c>
      <c r="M142">
        <f t="shared" si="44"/>
        <v>-4.3899999999999999E-4</v>
      </c>
      <c r="N142">
        <f t="shared" si="45"/>
        <v>2.14E-3</v>
      </c>
      <c r="O142">
        <f t="shared" si="46"/>
        <v>-3.01E-4</v>
      </c>
      <c r="P142">
        <f t="shared" si="47"/>
        <v>6.8500539374325743E-3</v>
      </c>
      <c r="Q142">
        <f t="shared" si="48"/>
        <v>12247.193757082721</v>
      </c>
      <c r="R142">
        <f t="shared" si="49"/>
        <v>84.441428477492124</v>
      </c>
      <c r="S142">
        <f t="shared" si="50"/>
        <v>0.39538414729609567</v>
      </c>
      <c r="T142">
        <f t="shared" si="39"/>
        <v>2.5799999999999998E-3</v>
      </c>
      <c r="U142">
        <f t="shared" si="40"/>
        <v>-4.3899999999999999E-4</v>
      </c>
      <c r="V142">
        <f t="shared" si="41"/>
        <v>2.14E-3</v>
      </c>
      <c r="W142">
        <f t="shared" si="42"/>
        <v>-3.01E-4</v>
      </c>
      <c r="X142">
        <f t="shared" si="51"/>
        <v>12247.193757082721</v>
      </c>
      <c r="Y142">
        <f t="shared" si="52"/>
        <v>2.3600000000000001E-3</v>
      </c>
      <c r="Z142">
        <f t="shared" si="53"/>
        <v>-3.6999999999999999E-4</v>
      </c>
      <c r="AK142" s="12"/>
      <c r="AL142" s="1"/>
      <c r="AO142" s="9"/>
    </row>
    <row r="143" spans="1:41" x14ac:dyDescent="0.35">
      <c r="A143">
        <v>2.2166700000000001</v>
      </c>
      <c r="B143">
        <v>133.00020000000001</v>
      </c>
      <c r="C143">
        <v>10</v>
      </c>
      <c r="D143">
        <v>12247.8</v>
      </c>
      <c r="E143">
        <v>0.219</v>
      </c>
      <c r="F143">
        <v>13384.4</v>
      </c>
      <c r="G143">
        <v>141</v>
      </c>
      <c r="H143">
        <v>-3534</v>
      </c>
      <c r="I143">
        <v>755</v>
      </c>
      <c r="J143">
        <v>-2310</v>
      </c>
      <c r="K143">
        <v>133</v>
      </c>
      <c r="L143">
        <f t="shared" si="43"/>
        <v>2.6090000000000002E-3</v>
      </c>
      <c r="M143">
        <f t="shared" si="44"/>
        <v>-4.44E-4</v>
      </c>
      <c r="N143">
        <f t="shared" si="45"/>
        <v>2.1570000000000001E-3</v>
      </c>
      <c r="O143">
        <f t="shared" si="46"/>
        <v>-3.0400000000000002E-4</v>
      </c>
      <c r="P143">
        <f t="shared" si="47"/>
        <v>6.8500539374325743E-3</v>
      </c>
      <c r="Q143">
        <f t="shared" si="48"/>
        <v>12246.736256699563</v>
      </c>
      <c r="R143">
        <f t="shared" si="49"/>
        <v>84.438274123388723</v>
      </c>
      <c r="S143">
        <f t="shared" si="50"/>
        <v>0.39536937751270934</v>
      </c>
      <c r="T143">
        <f t="shared" si="39"/>
        <v>2.6090000000000002E-3</v>
      </c>
      <c r="U143">
        <f t="shared" si="40"/>
        <v>-4.44E-4</v>
      </c>
      <c r="V143">
        <f t="shared" si="41"/>
        <v>2.1570000000000001E-3</v>
      </c>
      <c r="W143">
        <f t="shared" si="42"/>
        <v>-3.0400000000000002E-4</v>
      </c>
      <c r="X143">
        <f t="shared" si="51"/>
        <v>12246.736256699563</v>
      </c>
      <c r="Y143">
        <f t="shared" si="52"/>
        <v>2.3830000000000001E-3</v>
      </c>
      <c r="Z143">
        <f t="shared" si="53"/>
        <v>-3.7399999999999998E-4</v>
      </c>
      <c r="AK143" s="12"/>
      <c r="AL143" s="1"/>
      <c r="AO143" s="9"/>
    </row>
    <row r="144" spans="1:41" x14ac:dyDescent="0.35">
      <c r="A144">
        <v>2.23333</v>
      </c>
      <c r="B144">
        <v>133.99979999999999</v>
      </c>
      <c r="C144">
        <v>10</v>
      </c>
      <c r="D144">
        <v>12401.63</v>
      </c>
      <c r="E144">
        <v>0.21920000000000001</v>
      </c>
      <c r="F144">
        <v>13552.5</v>
      </c>
      <c r="G144">
        <v>142</v>
      </c>
      <c r="H144">
        <v>-3547</v>
      </c>
      <c r="I144">
        <v>758</v>
      </c>
      <c r="J144">
        <v>-2329</v>
      </c>
      <c r="K144">
        <v>138</v>
      </c>
      <c r="L144">
        <f t="shared" si="43"/>
        <v>2.6220000000000002E-3</v>
      </c>
      <c r="M144">
        <f t="shared" si="44"/>
        <v>-4.4700000000000002E-4</v>
      </c>
      <c r="N144">
        <f t="shared" si="45"/>
        <v>2.176E-3</v>
      </c>
      <c r="O144">
        <f t="shared" si="46"/>
        <v>-3.0899999999999998E-4</v>
      </c>
      <c r="P144">
        <f t="shared" si="47"/>
        <v>6.928340268146092E-3</v>
      </c>
      <c r="Q144">
        <f t="shared" si="48"/>
        <v>12400.547885517532</v>
      </c>
      <c r="R144">
        <f t="shared" si="49"/>
        <v>85.498767972955505</v>
      </c>
      <c r="S144">
        <f t="shared" si="50"/>
        <v>0.40033497868720258</v>
      </c>
      <c r="T144">
        <f t="shared" si="39"/>
        <v>2.6220000000000002E-3</v>
      </c>
      <c r="U144">
        <f t="shared" si="40"/>
        <v>-4.4700000000000002E-4</v>
      </c>
      <c r="V144">
        <f t="shared" si="41"/>
        <v>2.176E-3</v>
      </c>
      <c r="W144">
        <f t="shared" si="42"/>
        <v>-3.0899999999999998E-4</v>
      </c>
      <c r="X144">
        <f t="shared" si="51"/>
        <v>12400.547885517532</v>
      </c>
      <c r="Y144">
        <f t="shared" si="52"/>
        <v>2.3990000000000001E-3</v>
      </c>
      <c r="Z144">
        <f t="shared" si="53"/>
        <v>-3.7799999999999997E-4</v>
      </c>
      <c r="AK144" s="12"/>
      <c r="AL144" s="1"/>
      <c r="AO144" s="9"/>
    </row>
    <row r="145" spans="1:41" x14ac:dyDescent="0.35">
      <c r="A145">
        <v>2.25</v>
      </c>
      <c r="B145">
        <v>135</v>
      </c>
      <c r="C145">
        <v>10</v>
      </c>
      <c r="D145">
        <v>12441.44</v>
      </c>
      <c r="E145">
        <v>0.21920000000000001</v>
      </c>
      <c r="F145">
        <v>13596</v>
      </c>
      <c r="G145">
        <v>143</v>
      </c>
      <c r="H145">
        <v>-3579</v>
      </c>
      <c r="I145">
        <v>764</v>
      </c>
      <c r="J145">
        <v>-2348</v>
      </c>
      <c r="K145">
        <v>140</v>
      </c>
      <c r="L145">
        <f t="shared" si="43"/>
        <v>2.6540000000000001E-3</v>
      </c>
      <c r="M145">
        <f t="shared" si="44"/>
        <v>-4.5300000000000001E-4</v>
      </c>
      <c r="N145">
        <f t="shared" si="45"/>
        <v>2.1949999999999999E-3</v>
      </c>
      <c r="O145">
        <f t="shared" si="46"/>
        <v>-3.1100000000000002E-4</v>
      </c>
      <c r="P145">
        <f t="shared" si="47"/>
        <v>6.928340268146092E-3</v>
      </c>
      <c r="Q145">
        <f t="shared" si="48"/>
        <v>12440.35041885234</v>
      </c>
      <c r="R145">
        <f t="shared" si="49"/>
        <v>85.773196779952258</v>
      </c>
      <c r="S145">
        <f t="shared" si="50"/>
        <v>0.40161994984181559</v>
      </c>
      <c r="T145">
        <f t="shared" si="39"/>
        <v>2.6540000000000001E-3</v>
      </c>
      <c r="U145">
        <f t="shared" si="40"/>
        <v>-4.5300000000000001E-4</v>
      </c>
      <c r="V145">
        <f t="shared" si="41"/>
        <v>2.1949999999999999E-3</v>
      </c>
      <c r="W145">
        <f t="shared" si="42"/>
        <v>-3.1100000000000002E-4</v>
      </c>
      <c r="X145">
        <f t="shared" si="51"/>
        <v>12440.35041885234</v>
      </c>
      <c r="Y145">
        <f t="shared" si="52"/>
        <v>2.4245E-3</v>
      </c>
      <c r="Z145">
        <f t="shared" si="53"/>
        <v>-3.8200000000000002E-4</v>
      </c>
      <c r="AK145" s="12"/>
      <c r="AL145" s="1"/>
      <c r="AO145" s="9"/>
    </row>
    <row r="146" spans="1:41" x14ac:dyDescent="0.35">
      <c r="A146">
        <v>2.26667</v>
      </c>
      <c r="B146">
        <v>136.00020000000001</v>
      </c>
      <c r="C146">
        <v>10</v>
      </c>
      <c r="D146">
        <v>12492.95</v>
      </c>
      <c r="E146">
        <v>0.2195</v>
      </c>
      <c r="F146">
        <v>13652.3</v>
      </c>
      <c r="G146">
        <v>144</v>
      </c>
      <c r="H146">
        <v>-3604</v>
      </c>
      <c r="I146">
        <v>769</v>
      </c>
      <c r="J146">
        <v>-2376</v>
      </c>
      <c r="K146">
        <v>146</v>
      </c>
      <c r="L146">
        <f t="shared" si="43"/>
        <v>2.679E-3</v>
      </c>
      <c r="M146">
        <f t="shared" si="44"/>
        <v>-4.5800000000000002E-4</v>
      </c>
      <c r="N146">
        <f t="shared" si="45"/>
        <v>2.2230000000000001E-3</v>
      </c>
      <c r="O146">
        <f t="shared" si="46"/>
        <v>-3.1700000000000001E-4</v>
      </c>
      <c r="P146">
        <f t="shared" si="47"/>
        <v>7.0457697642163624E-3</v>
      </c>
      <c r="Q146">
        <f t="shared" si="48"/>
        <v>12491.864961996014</v>
      </c>
      <c r="R146">
        <f t="shared" si="49"/>
        <v>86.128377051996338</v>
      </c>
      <c r="S146">
        <f t="shared" si="50"/>
        <v>0.40328302745111938</v>
      </c>
      <c r="T146">
        <f t="shared" si="39"/>
        <v>2.679E-3</v>
      </c>
      <c r="U146">
        <f t="shared" si="40"/>
        <v>-4.5800000000000002E-4</v>
      </c>
      <c r="V146">
        <f t="shared" si="41"/>
        <v>2.2230000000000001E-3</v>
      </c>
      <c r="W146">
        <f t="shared" si="42"/>
        <v>-3.1700000000000001E-4</v>
      </c>
      <c r="X146">
        <f t="shared" si="51"/>
        <v>12491.864961996014</v>
      </c>
      <c r="Y146">
        <f t="shared" si="52"/>
        <v>2.4510000000000001E-3</v>
      </c>
      <c r="Z146">
        <f t="shared" si="53"/>
        <v>-3.8750000000000004E-4</v>
      </c>
      <c r="AK146" s="12"/>
      <c r="AL146" s="1"/>
      <c r="AO146" s="9"/>
    </row>
    <row r="147" spans="1:41" x14ac:dyDescent="0.35">
      <c r="A147">
        <v>2.2833299999999999</v>
      </c>
      <c r="B147">
        <v>136.99979999999999</v>
      </c>
      <c r="C147">
        <v>10</v>
      </c>
      <c r="D147">
        <v>12556.1</v>
      </c>
      <c r="E147">
        <v>0.2195</v>
      </c>
      <c r="F147">
        <v>13721.3</v>
      </c>
      <c r="G147">
        <v>145</v>
      </c>
      <c r="H147">
        <v>-3608</v>
      </c>
      <c r="I147">
        <v>770</v>
      </c>
      <c r="J147">
        <v>-2372</v>
      </c>
      <c r="K147">
        <v>144</v>
      </c>
      <c r="L147">
        <f t="shared" si="43"/>
        <v>2.6830000000000001E-3</v>
      </c>
      <c r="M147">
        <f t="shared" si="44"/>
        <v>-4.5899999999999999E-4</v>
      </c>
      <c r="N147">
        <f t="shared" si="45"/>
        <v>2.2190000000000001E-3</v>
      </c>
      <c r="O147">
        <f t="shared" si="46"/>
        <v>-3.1500000000000001E-4</v>
      </c>
      <c r="P147">
        <f t="shared" si="47"/>
        <v>7.0457697642163624E-3</v>
      </c>
      <c r="Q147">
        <f t="shared" si="48"/>
        <v>12555.000014871919</v>
      </c>
      <c r="R147">
        <f t="shared" si="49"/>
        <v>86.563677918267047</v>
      </c>
      <c r="S147">
        <f t="shared" si="50"/>
        <v>0.40532125755843657</v>
      </c>
      <c r="T147">
        <f t="shared" si="39"/>
        <v>2.6830000000000001E-3</v>
      </c>
      <c r="U147">
        <f t="shared" si="40"/>
        <v>-4.5899999999999999E-4</v>
      </c>
      <c r="V147">
        <f t="shared" si="41"/>
        <v>2.2190000000000001E-3</v>
      </c>
      <c r="W147">
        <f t="shared" si="42"/>
        <v>-3.1500000000000001E-4</v>
      </c>
      <c r="X147">
        <f t="shared" si="51"/>
        <v>12555.000014871919</v>
      </c>
      <c r="Y147">
        <f t="shared" si="52"/>
        <v>2.4510000000000001E-3</v>
      </c>
      <c r="Z147">
        <f t="shared" si="53"/>
        <v>-3.8699999999999997E-4</v>
      </c>
      <c r="AK147" s="12"/>
      <c r="AL147" s="1"/>
      <c r="AO147" s="9"/>
    </row>
    <row r="148" spans="1:41" x14ac:dyDescent="0.35">
      <c r="A148">
        <v>2.2999999999999998</v>
      </c>
      <c r="B148">
        <v>138</v>
      </c>
      <c r="C148">
        <v>10</v>
      </c>
      <c r="D148">
        <v>12688.78</v>
      </c>
      <c r="E148">
        <v>0.21970000000000001</v>
      </c>
      <c r="F148">
        <v>13866.3</v>
      </c>
      <c r="G148">
        <v>146</v>
      </c>
      <c r="H148">
        <v>-3639</v>
      </c>
      <c r="I148">
        <v>777</v>
      </c>
      <c r="J148">
        <v>-2406</v>
      </c>
      <c r="K148">
        <v>150</v>
      </c>
      <c r="L148">
        <f t="shared" si="43"/>
        <v>2.7139999999999998E-3</v>
      </c>
      <c r="M148">
        <f t="shared" si="44"/>
        <v>-4.66E-4</v>
      </c>
      <c r="N148">
        <f t="shared" si="45"/>
        <v>2.2529999999999998E-3</v>
      </c>
      <c r="O148">
        <f t="shared" si="46"/>
        <v>-3.21E-4</v>
      </c>
      <c r="P148">
        <f t="shared" si="47"/>
        <v>7.1240560949298801E-3</v>
      </c>
      <c r="Q148">
        <f t="shared" si="48"/>
        <v>12687.675125987953</v>
      </c>
      <c r="R148">
        <f t="shared" si="49"/>
        <v>87.47844060825625</v>
      </c>
      <c r="S148">
        <f t="shared" si="50"/>
        <v>0.40960449474048011</v>
      </c>
      <c r="T148">
        <f t="shared" si="39"/>
        <v>2.7139999999999998E-3</v>
      </c>
      <c r="U148">
        <f t="shared" si="40"/>
        <v>-4.66E-4</v>
      </c>
      <c r="V148">
        <f t="shared" si="41"/>
        <v>2.2529999999999998E-3</v>
      </c>
      <c r="W148">
        <f t="shared" si="42"/>
        <v>-3.21E-4</v>
      </c>
      <c r="X148">
        <f t="shared" si="51"/>
        <v>12687.675125987953</v>
      </c>
      <c r="Y148">
        <f t="shared" si="52"/>
        <v>2.4834999999999996E-3</v>
      </c>
      <c r="Z148">
        <f t="shared" si="53"/>
        <v>-3.9349999999999997E-4</v>
      </c>
      <c r="AK148" s="12"/>
      <c r="AL148" s="1"/>
      <c r="AO148" s="9"/>
    </row>
    <row r="149" spans="1:41" x14ac:dyDescent="0.35">
      <c r="A149">
        <v>2.3166699999999998</v>
      </c>
      <c r="B149">
        <v>139.00019999999998</v>
      </c>
      <c r="C149">
        <v>10</v>
      </c>
      <c r="D149">
        <v>12796.94</v>
      </c>
      <c r="E149">
        <v>0.21970000000000001</v>
      </c>
      <c r="F149">
        <v>13984.5</v>
      </c>
      <c r="G149">
        <v>147</v>
      </c>
      <c r="H149">
        <v>-3662</v>
      </c>
      <c r="I149">
        <v>781</v>
      </c>
      <c r="J149">
        <v>-2416</v>
      </c>
      <c r="K149">
        <v>151</v>
      </c>
      <c r="L149">
        <f t="shared" si="43"/>
        <v>2.7369999999999998E-3</v>
      </c>
      <c r="M149">
        <f t="shared" si="44"/>
        <v>-4.6999999999999999E-4</v>
      </c>
      <c r="N149">
        <f t="shared" si="45"/>
        <v>2.2629999999999998E-3</v>
      </c>
      <c r="O149">
        <f t="shared" si="46"/>
        <v>-3.2200000000000002E-4</v>
      </c>
      <c r="P149">
        <f t="shared" si="47"/>
        <v>7.1240560949298801E-3</v>
      </c>
      <c r="Q149">
        <f t="shared" si="48"/>
        <v>12795.828216566679</v>
      </c>
      <c r="R149">
        <f t="shared" si="49"/>
        <v>88.224129918302623</v>
      </c>
      <c r="S149">
        <f t="shared" si="50"/>
        <v>0.41309607153301486</v>
      </c>
      <c r="T149">
        <f t="shared" si="39"/>
        <v>2.7369999999999998E-3</v>
      </c>
      <c r="U149">
        <f t="shared" si="40"/>
        <v>-4.6999999999999999E-4</v>
      </c>
      <c r="V149">
        <f t="shared" si="41"/>
        <v>2.2629999999999998E-3</v>
      </c>
      <c r="W149">
        <f t="shared" si="42"/>
        <v>-3.2200000000000002E-4</v>
      </c>
      <c r="X149">
        <f t="shared" si="51"/>
        <v>12795.828216566679</v>
      </c>
      <c r="Y149">
        <f t="shared" si="52"/>
        <v>2.4999999999999996E-3</v>
      </c>
      <c r="Z149">
        <f t="shared" si="53"/>
        <v>-3.9599999999999998E-4</v>
      </c>
      <c r="AK149" s="12"/>
      <c r="AL149" s="1"/>
      <c r="AO149" s="9"/>
    </row>
    <row r="150" spans="1:41" x14ac:dyDescent="0.35">
      <c r="A150">
        <v>2.3333300000000001</v>
      </c>
      <c r="B150">
        <v>139.99979999999999</v>
      </c>
      <c r="C150">
        <v>10</v>
      </c>
      <c r="D150">
        <v>12785.14</v>
      </c>
      <c r="E150">
        <v>0.22</v>
      </c>
      <c r="F150">
        <v>13971.6</v>
      </c>
      <c r="G150">
        <v>148</v>
      </c>
      <c r="H150">
        <v>-3705</v>
      </c>
      <c r="I150">
        <v>789</v>
      </c>
      <c r="J150">
        <v>-2449</v>
      </c>
      <c r="K150">
        <v>157</v>
      </c>
      <c r="L150">
        <f t="shared" si="43"/>
        <v>2.7799999999999999E-3</v>
      </c>
      <c r="M150">
        <f t="shared" si="44"/>
        <v>-4.7800000000000002E-4</v>
      </c>
      <c r="N150">
        <f t="shared" si="45"/>
        <v>2.2959999999999999E-3</v>
      </c>
      <c r="O150">
        <f t="shared" si="46"/>
        <v>-3.28E-4</v>
      </c>
      <c r="P150">
        <f t="shared" si="47"/>
        <v>7.2414855910001505E-3</v>
      </c>
      <c r="Q150">
        <f t="shared" si="48"/>
        <v>12784.024706681183</v>
      </c>
      <c r="R150">
        <f t="shared" si="49"/>
        <v>88.142747582434609</v>
      </c>
      <c r="S150">
        <f t="shared" si="50"/>
        <v>0.41271501112164682</v>
      </c>
      <c r="T150">
        <f t="shared" si="39"/>
        <v>2.7799999999999999E-3</v>
      </c>
      <c r="U150">
        <f t="shared" si="40"/>
        <v>-4.7800000000000002E-4</v>
      </c>
      <c r="V150">
        <f t="shared" si="41"/>
        <v>2.2959999999999999E-3</v>
      </c>
      <c r="W150">
        <f t="shared" si="42"/>
        <v>-3.28E-4</v>
      </c>
      <c r="X150">
        <f t="shared" si="51"/>
        <v>12784.024706681183</v>
      </c>
      <c r="Y150">
        <f t="shared" si="52"/>
        <v>2.5379999999999999E-3</v>
      </c>
      <c r="Z150">
        <f t="shared" si="53"/>
        <v>-4.0300000000000004E-4</v>
      </c>
      <c r="AK150" s="12"/>
      <c r="AL150" s="1"/>
      <c r="AO150" s="9"/>
    </row>
    <row r="151" spans="1:41" x14ac:dyDescent="0.35">
      <c r="A151">
        <v>2.35</v>
      </c>
      <c r="B151">
        <v>141</v>
      </c>
      <c r="C151">
        <v>10</v>
      </c>
      <c r="D151">
        <v>12920.66</v>
      </c>
      <c r="E151">
        <v>0.22</v>
      </c>
      <c r="F151">
        <v>14119.7</v>
      </c>
      <c r="G151">
        <v>149</v>
      </c>
      <c r="H151">
        <v>-3694</v>
      </c>
      <c r="I151">
        <v>788</v>
      </c>
      <c r="J151">
        <v>-2442</v>
      </c>
      <c r="K151">
        <v>156</v>
      </c>
      <c r="L151">
        <f t="shared" si="43"/>
        <v>2.7690000000000002E-3</v>
      </c>
      <c r="M151">
        <f t="shared" si="44"/>
        <v>-4.7699999999999999E-4</v>
      </c>
      <c r="N151">
        <f t="shared" si="45"/>
        <v>2.2889999999999998E-3</v>
      </c>
      <c r="O151">
        <f t="shared" si="46"/>
        <v>-3.2699999999999998E-4</v>
      </c>
      <c r="P151">
        <f t="shared" si="47"/>
        <v>7.2414855910001505E-3</v>
      </c>
      <c r="Q151">
        <f t="shared" si="48"/>
        <v>12919.536320172801</v>
      </c>
      <c r="R151">
        <f t="shared" si="49"/>
        <v>89.077067267864948</v>
      </c>
      <c r="S151">
        <f t="shared" si="50"/>
        <v>0.41708982096068581</v>
      </c>
      <c r="T151">
        <f t="shared" si="39"/>
        <v>2.7690000000000002E-3</v>
      </c>
      <c r="U151">
        <f t="shared" si="40"/>
        <v>-4.7699999999999999E-4</v>
      </c>
      <c r="V151">
        <f t="shared" si="41"/>
        <v>2.2889999999999998E-3</v>
      </c>
      <c r="W151">
        <f t="shared" si="42"/>
        <v>-3.2699999999999998E-4</v>
      </c>
      <c r="X151">
        <f t="shared" si="51"/>
        <v>12919.536320172801</v>
      </c>
      <c r="Y151">
        <f t="shared" si="52"/>
        <v>2.529E-3</v>
      </c>
      <c r="Z151">
        <f t="shared" si="53"/>
        <v>-4.0200000000000001E-4</v>
      </c>
      <c r="AK151" s="12"/>
      <c r="AL151" s="1"/>
      <c r="AO151" s="9"/>
    </row>
    <row r="152" spans="1:41" x14ac:dyDescent="0.35">
      <c r="A152">
        <v>2.3666700000000001</v>
      </c>
      <c r="B152">
        <v>142.00020000000001</v>
      </c>
      <c r="C152">
        <v>10</v>
      </c>
      <c r="D152">
        <v>12950.49</v>
      </c>
      <c r="E152">
        <v>0.22020000000000001</v>
      </c>
      <c r="F152">
        <v>14152.3</v>
      </c>
      <c r="G152">
        <v>150</v>
      </c>
      <c r="H152">
        <v>-3744</v>
      </c>
      <c r="I152">
        <v>798</v>
      </c>
      <c r="J152">
        <v>-2484</v>
      </c>
      <c r="K152">
        <v>163</v>
      </c>
      <c r="L152">
        <f t="shared" si="43"/>
        <v>2.8189999999999999E-3</v>
      </c>
      <c r="M152">
        <f t="shared" si="44"/>
        <v>-4.8700000000000002E-4</v>
      </c>
      <c r="N152">
        <f t="shared" si="45"/>
        <v>2.3310000000000002E-3</v>
      </c>
      <c r="O152">
        <f t="shared" si="46"/>
        <v>-3.3399999999999999E-4</v>
      </c>
      <c r="P152">
        <f t="shared" si="47"/>
        <v>7.3197719217136682E-3</v>
      </c>
      <c r="Q152">
        <f t="shared" si="48"/>
        <v>12949.365345154749</v>
      </c>
      <c r="R152">
        <f t="shared" si="49"/>
        <v>89.282731155407333</v>
      </c>
      <c r="S152">
        <f t="shared" si="50"/>
        <v>0.4180528108374762</v>
      </c>
      <c r="T152">
        <f t="shared" si="39"/>
        <v>2.8189999999999999E-3</v>
      </c>
      <c r="U152">
        <f t="shared" si="40"/>
        <v>-4.8700000000000002E-4</v>
      </c>
      <c r="V152">
        <f t="shared" si="41"/>
        <v>2.3310000000000002E-3</v>
      </c>
      <c r="W152">
        <f t="shared" si="42"/>
        <v>-3.3399999999999999E-4</v>
      </c>
      <c r="X152">
        <f t="shared" si="51"/>
        <v>12949.365345154749</v>
      </c>
      <c r="Y152">
        <f t="shared" si="52"/>
        <v>2.575E-3</v>
      </c>
      <c r="Z152">
        <f t="shared" si="53"/>
        <v>-4.105E-4</v>
      </c>
      <c r="AK152" s="12"/>
      <c r="AL152" s="1"/>
      <c r="AO152" s="9"/>
    </row>
    <row r="153" spans="1:41" x14ac:dyDescent="0.35">
      <c r="A153">
        <v>2.3833299999999999</v>
      </c>
      <c r="B153">
        <v>142.99979999999999</v>
      </c>
      <c r="C153">
        <v>10</v>
      </c>
      <c r="D153">
        <v>13100.29</v>
      </c>
      <c r="E153">
        <v>0.2205</v>
      </c>
      <c r="F153">
        <v>14316</v>
      </c>
      <c r="G153">
        <v>151</v>
      </c>
      <c r="H153">
        <v>-3740</v>
      </c>
      <c r="I153">
        <v>798</v>
      </c>
      <c r="J153">
        <v>-2481</v>
      </c>
      <c r="K153">
        <v>163</v>
      </c>
      <c r="L153">
        <f t="shared" si="43"/>
        <v>2.8149999999999998E-3</v>
      </c>
      <c r="M153">
        <f t="shared" si="44"/>
        <v>-4.8700000000000002E-4</v>
      </c>
      <c r="N153">
        <f t="shared" si="45"/>
        <v>2.3280000000000002E-3</v>
      </c>
      <c r="O153">
        <f t="shared" si="46"/>
        <v>-3.3399999999999999E-4</v>
      </c>
      <c r="P153">
        <f t="shared" si="47"/>
        <v>7.4372014177839386E-3</v>
      </c>
      <c r="Q153">
        <f t="shared" si="48"/>
        <v>13099.15097060092</v>
      </c>
      <c r="R153">
        <f t="shared" si="49"/>
        <v>90.315466688864106</v>
      </c>
      <c r="S153">
        <f t="shared" si="50"/>
        <v>0.42288843791816944</v>
      </c>
      <c r="T153">
        <f t="shared" si="39"/>
        <v>2.8149999999999998E-3</v>
      </c>
      <c r="U153">
        <f t="shared" si="40"/>
        <v>-4.8700000000000002E-4</v>
      </c>
      <c r="V153">
        <f t="shared" si="41"/>
        <v>2.3280000000000002E-3</v>
      </c>
      <c r="W153">
        <f t="shared" si="42"/>
        <v>-3.3399999999999999E-4</v>
      </c>
      <c r="X153">
        <f t="shared" si="51"/>
        <v>13099.15097060092</v>
      </c>
      <c r="Y153">
        <f t="shared" si="52"/>
        <v>2.5715E-3</v>
      </c>
      <c r="Z153">
        <f t="shared" si="53"/>
        <v>-4.105E-4</v>
      </c>
      <c r="AK153" s="12"/>
      <c r="AL153" s="1"/>
      <c r="AO153" s="9"/>
    </row>
    <row r="154" spans="1:41" x14ac:dyDescent="0.35">
      <c r="A154">
        <v>2.4</v>
      </c>
      <c r="B154">
        <v>144</v>
      </c>
      <c r="C154">
        <v>10</v>
      </c>
      <c r="D154">
        <v>13078.06</v>
      </c>
      <c r="E154">
        <v>0.2205</v>
      </c>
      <c r="F154">
        <v>14291.7</v>
      </c>
      <c r="G154">
        <v>152</v>
      </c>
      <c r="H154">
        <v>-3784</v>
      </c>
      <c r="I154">
        <v>806</v>
      </c>
      <c r="J154">
        <v>-2513</v>
      </c>
      <c r="K154">
        <v>168</v>
      </c>
      <c r="L154">
        <f t="shared" si="43"/>
        <v>2.859E-3</v>
      </c>
      <c r="M154">
        <f t="shared" si="44"/>
        <v>-4.95E-4</v>
      </c>
      <c r="N154">
        <f t="shared" si="45"/>
        <v>2.3600000000000001E-3</v>
      </c>
      <c r="O154">
        <f t="shared" si="46"/>
        <v>-3.39E-4</v>
      </c>
      <c r="P154">
        <f t="shared" si="47"/>
        <v>7.4372014177839386E-3</v>
      </c>
      <c r="Q154">
        <f t="shared" si="48"/>
        <v>13076.916451979407</v>
      </c>
      <c r="R154">
        <f t="shared" si="49"/>
        <v>90.162165079438338</v>
      </c>
      <c r="S154">
        <f t="shared" si="50"/>
        <v>0.42217062644559256</v>
      </c>
      <c r="T154">
        <f t="shared" si="39"/>
        <v>2.859E-3</v>
      </c>
      <c r="U154">
        <f t="shared" si="40"/>
        <v>-4.95E-4</v>
      </c>
      <c r="V154">
        <f t="shared" si="41"/>
        <v>2.3600000000000001E-3</v>
      </c>
      <c r="W154">
        <f t="shared" si="42"/>
        <v>-3.39E-4</v>
      </c>
      <c r="X154">
        <f t="shared" si="51"/>
        <v>13076.916451979407</v>
      </c>
      <c r="Y154">
        <f t="shared" si="52"/>
        <v>2.6094999999999998E-3</v>
      </c>
      <c r="Z154">
        <f t="shared" si="53"/>
        <v>-4.17E-4</v>
      </c>
      <c r="AK154" s="12"/>
      <c r="AL154" s="1"/>
      <c r="AO154" s="9"/>
    </row>
    <row r="155" spans="1:41" x14ac:dyDescent="0.35">
      <c r="A155">
        <v>2.4166699999999999</v>
      </c>
      <c r="B155">
        <v>145.00020000000001</v>
      </c>
      <c r="C155">
        <v>10</v>
      </c>
      <c r="D155">
        <v>13251.19</v>
      </c>
      <c r="E155">
        <v>0.22070000000000001</v>
      </c>
      <c r="F155">
        <v>14480.9</v>
      </c>
      <c r="G155">
        <v>153</v>
      </c>
      <c r="H155">
        <v>-3778</v>
      </c>
      <c r="I155">
        <v>806</v>
      </c>
      <c r="J155">
        <v>-2512</v>
      </c>
      <c r="K155">
        <v>168</v>
      </c>
      <c r="L155">
        <f t="shared" si="43"/>
        <v>2.8530000000000001E-3</v>
      </c>
      <c r="M155">
        <f t="shared" si="44"/>
        <v>-4.95E-4</v>
      </c>
      <c r="N155">
        <f t="shared" si="45"/>
        <v>2.359E-3</v>
      </c>
      <c r="O155">
        <f t="shared" si="46"/>
        <v>-3.39E-4</v>
      </c>
      <c r="P155">
        <f t="shared" si="47"/>
        <v>7.5154877484974562E-3</v>
      </c>
      <c r="Q155">
        <f t="shared" si="48"/>
        <v>13250.034596966671</v>
      </c>
      <c r="R155">
        <f t="shared" si="49"/>
        <v>91.355772672169053</v>
      </c>
      <c r="S155">
        <f t="shared" si="50"/>
        <v>0.42775951247898991</v>
      </c>
      <c r="T155">
        <f t="shared" si="39"/>
        <v>2.8530000000000001E-3</v>
      </c>
      <c r="U155">
        <f t="shared" si="40"/>
        <v>-4.95E-4</v>
      </c>
      <c r="V155">
        <f t="shared" si="41"/>
        <v>2.359E-3</v>
      </c>
      <c r="W155">
        <f t="shared" si="42"/>
        <v>-3.39E-4</v>
      </c>
      <c r="X155">
        <f t="shared" si="51"/>
        <v>13250.034596966671</v>
      </c>
      <c r="Y155">
        <f t="shared" si="52"/>
        <v>2.6059999999999998E-3</v>
      </c>
      <c r="Z155">
        <f t="shared" si="53"/>
        <v>-4.17E-4</v>
      </c>
      <c r="AK155" s="12"/>
      <c r="AL155" s="1"/>
      <c r="AO155" s="9"/>
    </row>
    <row r="156" spans="1:41" x14ac:dyDescent="0.35">
      <c r="A156">
        <v>2.4333300000000002</v>
      </c>
      <c r="B156">
        <v>145.99980000000002</v>
      </c>
      <c r="C156">
        <v>10</v>
      </c>
      <c r="D156">
        <v>13237.92</v>
      </c>
      <c r="E156">
        <v>0.22070000000000001</v>
      </c>
      <c r="F156">
        <v>14466.4</v>
      </c>
      <c r="G156">
        <v>154</v>
      </c>
      <c r="H156">
        <v>-3827</v>
      </c>
      <c r="I156">
        <v>815</v>
      </c>
      <c r="J156">
        <v>-2548</v>
      </c>
      <c r="K156">
        <v>175</v>
      </c>
      <c r="L156">
        <f t="shared" si="43"/>
        <v>2.9020000000000001E-3</v>
      </c>
      <c r="M156">
        <f t="shared" si="44"/>
        <v>-5.04E-4</v>
      </c>
      <c r="N156">
        <f t="shared" si="45"/>
        <v>2.395E-3</v>
      </c>
      <c r="O156">
        <f t="shared" si="46"/>
        <v>-3.4600000000000001E-4</v>
      </c>
      <c r="P156">
        <f t="shared" si="47"/>
        <v>7.5154877484974562E-3</v>
      </c>
      <c r="Q156">
        <f t="shared" si="48"/>
        <v>13236.767085855068</v>
      </c>
      <c r="R156">
        <f t="shared" si="49"/>
        <v>91.26429640317015</v>
      </c>
      <c r="S156">
        <f t="shared" si="50"/>
        <v>0.42733118876078563</v>
      </c>
      <c r="T156">
        <f t="shared" si="39"/>
        <v>2.9020000000000001E-3</v>
      </c>
      <c r="U156">
        <f t="shared" si="40"/>
        <v>-5.04E-4</v>
      </c>
      <c r="V156">
        <f t="shared" si="41"/>
        <v>2.395E-3</v>
      </c>
      <c r="W156">
        <f t="shared" si="42"/>
        <v>-3.4600000000000001E-4</v>
      </c>
      <c r="X156">
        <f t="shared" si="51"/>
        <v>13236.767085855068</v>
      </c>
      <c r="Y156">
        <f t="shared" si="52"/>
        <v>2.6484999999999998E-3</v>
      </c>
      <c r="Z156">
        <f t="shared" si="53"/>
        <v>-4.2500000000000003E-4</v>
      </c>
      <c r="AK156" s="12"/>
      <c r="AL156" s="1"/>
      <c r="AO156" s="9"/>
    </row>
    <row r="157" spans="1:41" x14ac:dyDescent="0.35">
      <c r="A157">
        <v>2.4500000000000002</v>
      </c>
      <c r="B157">
        <v>147</v>
      </c>
      <c r="C157">
        <v>10</v>
      </c>
      <c r="D157">
        <v>13400.9</v>
      </c>
      <c r="E157">
        <v>0.221</v>
      </c>
      <c r="F157">
        <v>14644.5</v>
      </c>
      <c r="G157">
        <v>155</v>
      </c>
      <c r="H157">
        <v>-3824</v>
      </c>
      <c r="I157">
        <v>816</v>
      </c>
      <c r="J157">
        <v>-2550</v>
      </c>
      <c r="K157">
        <v>176</v>
      </c>
      <c r="L157">
        <f t="shared" si="43"/>
        <v>2.8990000000000001E-3</v>
      </c>
      <c r="M157">
        <f t="shared" si="44"/>
        <v>-5.0500000000000002E-4</v>
      </c>
      <c r="N157">
        <f t="shared" si="45"/>
        <v>2.3969999999999998E-3</v>
      </c>
      <c r="O157">
        <f t="shared" si="46"/>
        <v>-3.4699999999999998E-4</v>
      </c>
      <c r="P157">
        <f t="shared" si="47"/>
        <v>7.6329172445677267E-3</v>
      </c>
      <c r="Q157">
        <f t="shared" si="48"/>
        <v>13399.728722336209</v>
      </c>
      <c r="R157">
        <f t="shared" si="49"/>
        <v>92.38787733480514</v>
      </c>
      <c r="S157">
        <f t="shared" si="50"/>
        <v>0.43259218560300589</v>
      </c>
      <c r="T157">
        <f t="shared" si="39"/>
        <v>2.8990000000000001E-3</v>
      </c>
      <c r="U157">
        <f t="shared" si="40"/>
        <v>-5.0500000000000002E-4</v>
      </c>
      <c r="V157">
        <f t="shared" si="41"/>
        <v>2.3969999999999998E-3</v>
      </c>
      <c r="W157">
        <f t="shared" si="42"/>
        <v>-3.4699999999999998E-4</v>
      </c>
      <c r="X157">
        <f t="shared" si="51"/>
        <v>13399.728722336209</v>
      </c>
      <c r="Y157">
        <f t="shared" si="52"/>
        <v>2.6480000000000002E-3</v>
      </c>
      <c r="Z157">
        <f t="shared" si="53"/>
        <v>-4.26E-4</v>
      </c>
      <c r="AK157" s="12"/>
      <c r="AL157" s="1"/>
      <c r="AO157" s="9"/>
    </row>
    <row r="158" spans="1:41" x14ac:dyDescent="0.35">
      <c r="A158">
        <v>2.4666700000000001</v>
      </c>
      <c r="B158">
        <v>148.00020000000001</v>
      </c>
      <c r="C158">
        <v>10</v>
      </c>
      <c r="D158">
        <v>13370.97</v>
      </c>
      <c r="E158">
        <v>0.221</v>
      </c>
      <c r="F158">
        <v>14611.8</v>
      </c>
      <c r="G158">
        <v>156</v>
      </c>
      <c r="H158">
        <v>-3863</v>
      </c>
      <c r="I158">
        <v>823</v>
      </c>
      <c r="J158">
        <v>-2577</v>
      </c>
      <c r="K158">
        <v>180</v>
      </c>
      <c r="L158">
        <f t="shared" si="43"/>
        <v>2.9380000000000001E-3</v>
      </c>
      <c r="M158">
        <f t="shared" si="44"/>
        <v>-5.1199999999999998E-4</v>
      </c>
      <c r="N158">
        <f t="shared" si="45"/>
        <v>2.4239999999999999E-3</v>
      </c>
      <c r="O158">
        <f t="shared" si="46"/>
        <v>-3.5100000000000002E-4</v>
      </c>
      <c r="P158">
        <f t="shared" si="47"/>
        <v>7.6329172445677267E-3</v>
      </c>
      <c r="Q158">
        <f t="shared" si="48"/>
        <v>13369.808197277627</v>
      </c>
      <c r="R158">
        <f t="shared" si="49"/>
        <v>92.181582576442054</v>
      </c>
      <c r="S158">
        <f t="shared" si="50"/>
        <v>0.43162624176953812</v>
      </c>
      <c r="T158">
        <f t="shared" si="39"/>
        <v>2.9380000000000001E-3</v>
      </c>
      <c r="U158">
        <f t="shared" si="40"/>
        <v>-5.1199999999999998E-4</v>
      </c>
      <c r="V158">
        <f t="shared" si="41"/>
        <v>2.4239999999999999E-3</v>
      </c>
      <c r="W158">
        <f t="shared" si="42"/>
        <v>-3.5100000000000002E-4</v>
      </c>
      <c r="X158">
        <f t="shared" si="51"/>
        <v>13369.808197277627</v>
      </c>
      <c r="Y158">
        <f t="shared" si="52"/>
        <v>2.6810000000000002E-3</v>
      </c>
      <c r="Z158">
        <f t="shared" si="53"/>
        <v>-4.3150000000000003E-4</v>
      </c>
      <c r="AK158" s="12"/>
      <c r="AL158" s="1"/>
      <c r="AO158" s="9"/>
    </row>
    <row r="159" spans="1:41" x14ac:dyDescent="0.35">
      <c r="A159">
        <v>2.48333</v>
      </c>
      <c r="B159">
        <v>148.99979999999999</v>
      </c>
      <c r="C159">
        <v>10</v>
      </c>
      <c r="D159">
        <v>13556.1</v>
      </c>
      <c r="E159">
        <v>0.22120000000000001</v>
      </c>
      <c r="F159">
        <v>14814.1</v>
      </c>
      <c r="G159">
        <v>157</v>
      </c>
      <c r="H159">
        <v>-3864</v>
      </c>
      <c r="I159">
        <v>824</v>
      </c>
      <c r="J159">
        <v>-2583</v>
      </c>
      <c r="K159">
        <v>182</v>
      </c>
      <c r="L159">
        <f t="shared" si="43"/>
        <v>2.9390000000000002E-3</v>
      </c>
      <c r="M159">
        <f t="shared" si="44"/>
        <v>-5.13E-4</v>
      </c>
      <c r="N159">
        <f t="shared" si="45"/>
        <v>2.4299999999999999E-3</v>
      </c>
      <c r="O159">
        <f t="shared" si="46"/>
        <v>-3.5300000000000002E-4</v>
      </c>
      <c r="P159">
        <f t="shared" si="47"/>
        <v>7.7112035752812443E-3</v>
      </c>
      <c r="Q159">
        <f t="shared" si="48"/>
        <v>13554.912852303652</v>
      </c>
      <c r="R159">
        <f t="shared" si="49"/>
        <v>93.457834246682168</v>
      </c>
      <c r="S159">
        <f t="shared" si="50"/>
        <v>0.43760209612765816</v>
      </c>
      <c r="T159">
        <f t="shared" si="39"/>
        <v>2.9390000000000002E-3</v>
      </c>
      <c r="U159">
        <f t="shared" si="40"/>
        <v>-5.13E-4</v>
      </c>
      <c r="V159">
        <f t="shared" si="41"/>
        <v>2.4299999999999999E-3</v>
      </c>
      <c r="W159">
        <f t="shared" si="42"/>
        <v>-3.5300000000000002E-4</v>
      </c>
      <c r="X159">
        <f t="shared" si="51"/>
        <v>13554.912852303652</v>
      </c>
      <c r="Y159">
        <f t="shared" si="52"/>
        <v>2.6845000000000003E-3</v>
      </c>
      <c r="Z159">
        <f t="shared" si="53"/>
        <v>-4.3300000000000001E-4</v>
      </c>
      <c r="AK159" s="12"/>
      <c r="AL159" s="1"/>
      <c r="AO159" s="9"/>
    </row>
    <row r="160" spans="1:41" x14ac:dyDescent="0.35">
      <c r="A160">
        <v>2.5</v>
      </c>
      <c r="B160">
        <v>150</v>
      </c>
      <c r="C160">
        <v>10</v>
      </c>
      <c r="D160">
        <v>13556.55</v>
      </c>
      <c r="E160">
        <v>0.22120000000000001</v>
      </c>
      <c r="F160">
        <v>14814.6</v>
      </c>
      <c r="G160">
        <v>158</v>
      </c>
      <c r="H160">
        <v>-3908</v>
      </c>
      <c r="I160">
        <v>833</v>
      </c>
      <c r="J160">
        <v>-2615</v>
      </c>
      <c r="K160">
        <v>187</v>
      </c>
      <c r="L160">
        <f t="shared" si="43"/>
        <v>2.983E-3</v>
      </c>
      <c r="M160">
        <f t="shared" si="44"/>
        <v>-5.22E-4</v>
      </c>
      <c r="N160">
        <f t="shared" si="45"/>
        <v>2.4620000000000002E-3</v>
      </c>
      <c r="O160">
        <f t="shared" si="46"/>
        <v>-3.5799999999999997E-4</v>
      </c>
      <c r="P160">
        <f t="shared" si="47"/>
        <v>7.7112035752812443E-3</v>
      </c>
      <c r="Q160">
        <f t="shared" si="48"/>
        <v>13555.370352686812</v>
      </c>
      <c r="R160">
        <f t="shared" si="49"/>
        <v>93.460988600785583</v>
      </c>
      <c r="S160">
        <f t="shared" si="50"/>
        <v>0.43761686591104454</v>
      </c>
      <c r="T160">
        <f t="shared" si="39"/>
        <v>2.983E-3</v>
      </c>
      <c r="U160">
        <f t="shared" si="40"/>
        <v>-5.22E-4</v>
      </c>
      <c r="V160">
        <f t="shared" si="41"/>
        <v>2.4620000000000002E-3</v>
      </c>
      <c r="W160">
        <f t="shared" si="42"/>
        <v>-3.5799999999999997E-4</v>
      </c>
      <c r="X160">
        <f t="shared" si="51"/>
        <v>13555.370352686812</v>
      </c>
      <c r="Y160">
        <f t="shared" si="52"/>
        <v>2.7225000000000001E-3</v>
      </c>
      <c r="Z160">
        <f t="shared" si="53"/>
        <v>-4.3999999999999996E-4</v>
      </c>
      <c r="AK160" s="12"/>
      <c r="AL160" s="1"/>
      <c r="AO160" s="9"/>
    </row>
    <row r="161" spans="1:41" x14ac:dyDescent="0.35">
      <c r="A161">
        <v>2.51667</v>
      </c>
      <c r="B161">
        <v>151.00020000000001</v>
      </c>
      <c r="C161">
        <v>10</v>
      </c>
      <c r="D161">
        <v>13665.54</v>
      </c>
      <c r="E161">
        <v>0.2215</v>
      </c>
      <c r="F161">
        <v>14933.7</v>
      </c>
      <c r="G161">
        <v>159</v>
      </c>
      <c r="H161">
        <v>-3921</v>
      </c>
      <c r="I161">
        <v>837</v>
      </c>
      <c r="J161">
        <v>-2632</v>
      </c>
      <c r="K161">
        <v>191</v>
      </c>
      <c r="L161">
        <f t="shared" si="43"/>
        <v>2.996E-3</v>
      </c>
      <c r="M161">
        <f t="shared" si="44"/>
        <v>-5.2599999999999999E-4</v>
      </c>
      <c r="N161">
        <f t="shared" si="45"/>
        <v>2.4789999999999999E-3</v>
      </c>
      <c r="O161">
        <f t="shared" si="46"/>
        <v>-3.6200000000000002E-4</v>
      </c>
      <c r="P161">
        <f t="shared" si="47"/>
        <v>7.8286330713515147E-3</v>
      </c>
      <c r="Q161">
        <f t="shared" si="48"/>
        <v>13664.346943955223</v>
      </c>
      <c r="R161">
        <f t="shared" si="49"/>
        <v>94.212355748218087</v>
      </c>
      <c r="S161">
        <f t="shared" si="50"/>
        <v>0.44113502831367474</v>
      </c>
      <c r="T161">
        <f t="shared" si="39"/>
        <v>2.996E-3</v>
      </c>
      <c r="U161">
        <f t="shared" si="40"/>
        <v>-5.2599999999999999E-4</v>
      </c>
      <c r="V161">
        <f t="shared" si="41"/>
        <v>2.4789999999999999E-3</v>
      </c>
      <c r="W161">
        <f t="shared" si="42"/>
        <v>-3.6200000000000002E-4</v>
      </c>
      <c r="X161">
        <f t="shared" si="51"/>
        <v>13664.346943955223</v>
      </c>
      <c r="Y161">
        <f t="shared" si="52"/>
        <v>2.7374999999999999E-3</v>
      </c>
      <c r="Z161">
        <f t="shared" si="53"/>
        <v>-4.44E-4</v>
      </c>
      <c r="AK161" s="12"/>
      <c r="AL161" s="1"/>
      <c r="AO161" s="9"/>
    </row>
    <row r="162" spans="1:41" x14ac:dyDescent="0.35">
      <c r="A162">
        <v>2.5333299999999999</v>
      </c>
      <c r="B162">
        <v>151.99979999999999</v>
      </c>
      <c r="C162">
        <v>10</v>
      </c>
      <c r="D162">
        <v>13672.86</v>
      </c>
      <c r="E162">
        <v>0.2215</v>
      </c>
      <c r="F162">
        <v>14941.7</v>
      </c>
      <c r="G162">
        <v>160</v>
      </c>
      <c r="H162">
        <v>-3938</v>
      </c>
      <c r="I162">
        <v>840</v>
      </c>
      <c r="J162">
        <v>-2640</v>
      </c>
      <c r="K162">
        <v>191</v>
      </c>
      <c r="L162">
        <f t="shared" si="43"/>
        <v>3.0130000000000001E-3</v>
      </c>
      <c r="M162">
        <f t="shared" si="44"/>
        <v>-5.2899999999999996E-4</v>
      </c>
      <c r="N162">
        <f t="shared" si="45"/>
        <v>2.4870000000000001E-3</v>
      </c>
      <c r="O162">
        <f t="shared" si="46"/>
        <v>-3.6200000000000002E-4</v>
      </c>
      <c r="P162">
        <f t="shared" si="47"/>
        <v>7.8286330713515147E-3</v>
      </c>
      <c r="Q162">
        <f t="shared" si="48"/>
        <v>13671.666950085762</v>
      </c>
      <c r="R162">
        <f t="shared" si="49"/>
        <v>94.262825413872662</v>
      </c>
      <c r="S162">
        <f t="shared" si="50"/>
        <v>0.44137134484785645</v>
      </c>
      <c r="T162">
        <f t="shared" si="39"/>
        <v>3.0130000000000001E-3</v>
      </c>
      <c r="U162">
        <f t="shared" si="40"/>
        <v>-5.2899999999999996E-4</v>
      </c>
      <c r="V162">
        <f t="shared" si="41"/>
        <v>2.4870000000000001E-3</v>
      </c>
      <c r="W162">
        <f t="shared" si="42"/>
        <v>-3.6200000000000002E-4</v>
      </c>
      <c r="X162">
        <f t="shared" si="51"/>
        <v>13671.666950085762</v>
      </c>
      <c r="Y162">
        <f t="shared" si="52"/>
        <v>2.7499999999999998E-3</v>
      </c>
      <c r="Z162">
        <f t="shared" si="53"/>
        <v>-4.4549999999999999E-4</v>
      </c>
      <c r="AK162" s="12"/>
      <c r="AL162" s="1"/>
      <c r="AO162" s="9"/>
    </row>
    <row r="163" spans="1:41" x14ac:dyDescent="0.35">
      <c r="A163">
        <v>2.5499999999999998</v>
      </c>
      <c r="B163">
        <v>153</v>
      </c>
      <c r="C163">
        <v>10</v>
      </c>
      <c r="D163">
        <v>13830.62</v>
      </c>
      <c r="E163">
        <v>0.22170000000000001</v>
      </c>
      <c r="F163">
        <v>15114.1</v>
      </c>
      <c r="G163">
        <v>161</v>
      </c>
      <c r="H163">
        <v>-3957</v>
      </c>
      <c r="I163">
        <v>844</v>
      </c>
      <c r="J163">
        <v>-2662</v>
      </c>
      <c r="K163">
        <v>195</v>
      </c>
      <c r="L163">
        <f t="shared" si="43"/>
        <v>3.032E-3</v>
      </c>
      <c r="M163">
        <f t="shared" si="44"/>
        <v>-5.3300000000000005E-4</v>
      </c>
      <c r="N163">
        <f t="shared" si="45"/>
        <v>2.5089999999999999E-3</v>
      </c>
      <c r="O163">
        <f t="shared" si="46"/>
        <v>-3.6600000000000001E-4</v>
      </c>
      <c r="P163">
        <f t="shared" si="47"/>
        <v>7.9069194020650324E-3</v>
      </c>
      <c r="Q163">
        <f t="shared" si="48"/>
        <v>13829.413082198895</v>
      </c>
      <c r="R163">
        <f t="shared" si="49"/>
        <v>95.350446708728768</v>
      </c>
      <c r="S163">
        <f t="shared" si="50"/>
        <v>0.44646396615947231</v>
      </c>
      <c r="T163">
        <f t="shared" si="39"/>
        <v>3.032E-3</v>
      </c>
      <c r="U163">
        <f t="shared" si="40"/>
        <v>-5.3300000000000005E-4</v>
      </c>
      <c r="V163">
        <f t="shared" si="41"/>
        <v>2.5089999999999999E-3</v>
      </c>
      <c r="W163">
        <f t="shared" si="42"/>
        <v>-3.6600000000000001E-4</v>
      </c>
      <c r="X163">
        <f t="shared" si="51"/>
        <v>13829.413082198895</v>
      </c>
      <c r="Y163">
        <f t="shared" si="52"/>
        <v>2.7705E-3</v>
      </c>
      <c r="Z163">
        <f t="shared" si="53"/>
        <v>-4.4950000000000003E-4</v>
      </c>
      <c r="AK163" s="12"/>
      <c r="AL163" s="1"/>
      <c r="AO163" s="9"/>
    </row>
    <row r="164" spans="1:41" x14ac:dyDescent="0.35">
      <c r="A164">
        <v>2.5666699999999998</v>
      </c>
      <c r="B164">
        <v>154.00019999999998</v>
      </c>
      <c r="C164">
        <v>10</v>
      </c>
      <c r="D164">
        <v>13853.31</v>
      </c>
      <c r="E164">
        <v>0.22170000000000001</v>
      </c>
      <c r="F164">
        <v>15138.9</v>
      </c>
      <c r="G164">
        <v>162</v>
      </c>
      <c r="H164">
        <v>-3987</v>
      </c>
      <c r="I164">
        <v>850</v>
      </c>
      <c r="J164">
        <v>-2678</v>
      </c>
      <c r="K164">
        <v>198</v>
      </c>
      <c r="L164">
        <f t="shared" si="43"/>
        <v>3.0620000000000001E-3</v>
      </c>
      <c r="M164">
        <f t="shared" si="44"/>
        <v>-5.3899999999999998E-4</v>
      </c>
      <c r="N164">
        <f t="shared" si="45"/>
        <v>2.5249999999999999E-3</v>
      </c>
      <c r="O164">
        <f t="shared" si="46"/>
        <v>-3.6900000000000002E-4</v>
      </c>
      <c r="P164">
        <f t="shared" si="47"/>
        <v>7.9069194020650324E-3</v>
      </c>
      <c r="Q164">
        <f t="shared" si="48"/>
        <v>13852.105101203568</v>
      </c>
      <c r="R164">
        <f t="shared" si="49"/>
        <v>95.506902672257951</v>
      </c>
      <c r="S164">
        <f t="shared" si="50"/>
        <v>0.44719654741543557</v>
      </c>
      <c r="T164">
        <f t="shared" si="39"/>
        <v>3.0620000000000001E-3</v>
      </c>
      <c r="U164">
        <f t="shared" si="40"/>
        <v>-5.3899999999999998E-4</v>
      </c>
      <c r="V164">
        <f t="shared" si="41"/>
        <v>2.5249999999999999E-3</v>
      </c>
      <c r="W164">
        <f t="shared" si="42"/>
        <v>-3.6900000000000002E-4</v>
      </c>
      <c r="X164">
        <f t="shared" si="51"/>
        <v>13852.105101203568</v>
      </c>
      <c r="Y164">
        <f t="shared" si="52"/>
        <v>2.7935E-3</v>
      </c>
      <c r="Z164">
        <f t="shared" si="53"/>
        <v>-4.5399999999999998E-4</v>
      </c>
      <c r="AK164" s="12"/>
      <c r="AL164" s="1"/>
      <c r="AO164" s="9"/>
    </row>
    <row r="165" spans="1:41" x14ac:dyDescent="0.35">
      <c r="A165">
        <v>2.5833300000000001</v>
      </c>
      <c r="B165">
        <v>154.99979999999999</v>
      </c>
      <c r="C165">
        <v>10</v>
      </c>
      <c r="D165">
        <v>13942.17</v>
      </c>
      <c r="E165">
        <v>0.222</v>
      </c>
      <c r="F165">
        <v>15236</v>
      </c>
      <c r="G165">
        <v>163</v>
      </c>
      <c r="H165">
        <v>-4010</v>
      </c>
      <c r="I165">
        <v>856</v>
      </c>
      <c r="J165">
        <v>-2705</v>
      </c>
      <c r="K165">
        <v>203</v>
      </c>
      <c r="L165">
        <f t="shared" si="43"/>
        <v>3.0850000000000001E-3</v>
      </c>
      <c r="M165">
        <f t="shared" si="44"/>
        <v>-5.4500000000000002E-4</v>
      </c>
      <c r="N165">
        <f t="shared" si="45"/>
        <v>2.552E-3</v>
      </c>
      <c r="O165">
        <f t="shared" si="46"/>
        <v>-3.7399999999999998E-4</v>
      </c>
      <c r="P165">
        <f t="shared" si="47"/>
        <v>8.0243488981353028E-3</v>
      </c>
      <c r="Q165">
        <f t="shared" si="48"/>
        <v>13940.951675612994</v>
      </c>
      <c r="R165">
        <f t="shared" si="49"/>
        <v>96.119478239140392</v>
      </c>
      <c r="S165">
        <f t="shared" si="50"/>
        <v>0.4500648393490661</v>
      </c>
      <c r="T165">
        <f t="shared" si="39"/>
        <v>3.0850000000000001E-3</v>
      </c>
      <c r="U165">
        <f t="shared" si="40"/>
        <v>-5.4500000000000002E-4</v>
      </c>
      <c r="V165">
        <f t="shared" si="41"/>
        <v>2.552E-3</v>
      </c>
      <c r="W165">
        <f t="shared" si="42"/>
        <v>-3.7399999999999998E-4</v>
      </c>
      <c r="X165">
        <f t="shared" si="51"/>
        <v>13940.951675612994</v>
      </c>
      <c r="Y165">
        <f t="shared" si="52"/>
        <v>2.8184999999999998E-3</v>
      </c>
      <c r="Z165">
        <f t="shared" si="53"/>
        <v>-4.595E-4</v>
      </c>
      <c r="AK165" s="12"/>
      <c r="AL165" s="1"/>
      <c r="AO165" s="9"/>
    </row>
    <row r="166" spans="1:41" x14ac:dyDescent="0.35">
      <c r="A166">
        <v>2.6</v>
      </c>
      <c r="B166">
        <v>156</v>
      </c>
      <c r="C166">
        <v>10</v>
      </c>
      <c r="D166">
        <v>13988.29</v>
      </c>
      <c r="E166">
        <v>0.222</v>
      </c>
      <c r="F166">
        <v>15286.4</v>
      </c>
      <c r="G166">
        <v>164</v>
      </c>
      <c r="H166">
        <v>-4022</v>
      </c>
      <c r="I166">
        <v>858</v>
      </c>
      <c r="J166">
        <v>-2707</v>
      </c>
      <c r="K166">
        <v>204</v>
      </c>
      <c r="L166">
        <f t="shared" si="43"/>
        <v>3.0969999999999999E-3</v>
      </c>
      <c r="M166">
        <f t="shared" si="44"/>
        <v>-5.4699999999999996E-4</v>
      </c>
      <c r="N166">
        <f t="shared" si="45"/>
        <v>2.5539999999999998E-3</v>
      </c>
      <c r="O166">
        <f t="shared" si="46"/>
        <v>-3.7500000000000001E-4</v>
      </c>
      <c r="P166">
        <f t="shared" si="47"/>
        <v>8.0243488981353028E-3</v>
      </c>
      <c r="Q166">
        <f t="shared" si="48"/>
        <v>13987.067714235394</v>
      </c>
      <c r="R166">
        <f t="shared" si="49"/>
        <v>96.437437132764202</v>
      </c>
      <c r="S166">
        <f t="shared" si="50"/>
        <v>0.45155363351441086</v>
      </c>
      <c r="T166">
        <f t="shared" si="39"/>
        <v>3.0969999999999999E-3</v>
      </c>
      <c r="U166">
        <f t="shared" si="40"/>
        <v>-5.4699999999999996E-4</v>
      </c>
      <c r="V166">
        <f t="shared" si="41"/>
        <v>2.5539999999999998E-3</v>
      </c>
      <c r="W166">
        <f t="shared" si="42"/>
        <v>-3.7500000000000001E-4</v>
      </c>
      <c r="X166">
        <f t="shared" si="51"/>
        <v>13987.067714235394</v>
      </c>
      <c r="Y166">
        <f t="shared" si="52"/>
        <v>2.8254999999999999E-3</v>
      </c>
      <c r="Z166">
        <f t="shared" si="53"/>
        <v>-4.6099999999999998E-4</v>
      </c>
      <c r="AK166" s="12"/>
      <c r="AL166" s="1"/>
      <c r="AO166" s="9"/>
    </row>
    <row r="167" spans="1:41" x14ac:dyDescent="0.35">
      <c r="A167">
        <v>2.6166700000000001</v>
      </c>
      <c r="B167">
        <v>157.00020000000001</v>
      </c>
      <c r="C167">
        <v>10</v>
      </c>
      <c r="D167">
        <v>14105.33</v>
      </c>
      <c r="E167">
        <v>0.22220000000000001</v>
      </c>
      <c r="F167">
        <v>15414.3</v>
      </c>
      <c r="G167">
        <v>165</v>
      </c>
      <c r="H167">
        <v>-4052</v>
      </c>
      <c r="I167">
        <v>864</v>
      </c>
      <c r="J167">
        <v>-2739</v>
      </c>
      <c r="K167">
        <v>207</v>
      </c>
      <c r="L167">
        <f t="shared" si="43"/>
        <v>3.127E-3</v>
      </c>
      <c r="M167">
        <f t="shared" si="44"/>
        <v>-5.53E-4</v>
      </c>
      <c r="N167">
        <f t="shared" si="45"/>
        <v>2.5860000000000002E-3</v>
      </c>
      <c r="O167">
        <f t="shared" si="46"/>
        <v>-3.7800000000000003E-4</v>
      </c>
      <c r="P167">
        <f t="shared" si="47"/>
        <v>8.1026352288488205E-3</v>
      </c>
      <c r="Q167">
        <f t="shared" si="48"/>
        <v>14104.096312247399</v>
      </c>
      <c r="R167">
        <f t="shared" si="49"/>
        <v>97.24432091241674</v>
      </c>
      <c r="S167">
        <f t="shared" si="50"/>
        <v>0.45533174410464089</v>
      </c>
      <c r="T167">
        <f t="shared" si="39"/>
        <v>3.127E-3</v>
      </c>
      <c r="U167">
        <f t="shared" si="40"/>
        <v>-5.53E-4</v>
      </c>
      <c r="V167">
        <f t="shared" si="41"/>
        <v>2.5860000000000002E-3</v>
      </c>
      <c r="W167">
        <f t="shared" si="42"/>
        <v>-3.7800000000000003E-4</v>
      </c>
      <c r="X167">
        <f t="shared" si="51"/>
        <v>14104.096312247399</v>
      </c>
      <c r="Y167">
        <f t="shared" si="52"/>
        <v>2.8565000000000001E-3</v>
      </c>
      <c r="Z167">
        <f t="shared" si="53"/>
        <v>-4.6549999999999998E-4</v>
      </c>
      <c r="AK167" s="12"/>
      <c r="AL167" s="1"/>
      <c r="AO167" s="9"/>
    </row>
    <row r="168" spans="1:41" x14ac:dyDescent="0.35">
      <c r="A168">
        <v>2.6333299999999999</v>
      </c>
      <c r="B168">
        <v>157.99979999999999</v>
      </c>
      <c r="C168">
        <v>10</v>
      </c>
      <c r="D168">
        <v>14181.1</v>
      </c>
      <c r="E168">
        <v>0.22220000000000001</v>
      </c>
      <c r="F168">
        <v>15497.1</v>
      </c>
      <c r="G168">
        <v>166</v>
      </c>
      <c r="H168">
        <v>-4070</v>
      </c>
      <c r="I168">
        <v>869</v>
      </c>
      <c r="J168">
        <v>-2746</v>
      </c>
      <c r="K168">
        <v>203</v>
      </c>
      <c r="L168">
        <f t="shared" si="43"/>
        <v>3.1449999999999998E-3</v>
      </c>
      <c r="M168">
        <f t="shared" si="44"/>
        <v>-5.5800000000000001E-4</v>
      </c>
      <c r="N168">
        <f t="shared" si="45"/>
        <v>2.5929999999999998E-3</v>
      </c>
      <c r="O168">
        <f t="shared" si="46"/>
        <v>-3.7399999999999998E-4</v>
      </c>
      <c r="P168">
        <f t="shared" si="47"/>
        <v>8.1026352288488205E-3</v>
      </c>
      <c r="Q168">
        <f t="shared" si="48"/>
        <v>14179.858375698486</v>
      </c>
      <c r="R168">
        <f t="shared" si="49"/>
        <v>97.766681951941621</v>
      </c>
      <c r="S168">
        <f t="shared" si="50"/>
        <v>0.45777762023342161</v>
      </c>
      <c r="T168">
        <f t="shared" si="39"/>
        <v>3.1449999999999998E-3</v>
      </c>
      <c r="U168">
        <f t="shared" si="40"/>
        <v>-5.5800000000000001E-4</v>
      </c>
      <c r="V168">
        <f t="shared" si="41"/>
        <v>2.5929999999999998E-3</v>
      </c>
      <c r="W168">
        <f t="shared" si="42"/>
        <v>-3.7399999999999998E-4</v>
      </c>
      <c r="X168">
        <f t="shared" si="51"/>
        <v>14179.858375698486</v>
      </c>
      <c r="Y168">
        <f t="shared" si="52"/>
        <v>2.869E-3</v>
      </c>
      <c r="Z168">
        <f t="shared" si="53"/>
        <v>-4.66E-4</v>
      </c>
      <c r="AK168" s="12"/>
      <c r="AL168" s="1"/>
      <c r="AO168" s="9"/>
    </row>
    <row r="169" spans="1:41" x14ac:dyDescent="0.35">
      <c r="A169">
        <v>2.65</v>
      </c>
      <c r="B169">
        <v>159</v>
      </c>
      <c r="C169">
        <v>10</v>
      </c>
      <c r="D169">
        <v>14217.33</v>
      </c>
      <c r="E169">
        <v>0.2225</v>
      </c>
      <c r="F169">
        <v>15536.7</v>
      </c>
      <c r="G169">
        <v>167</v>
      </c>
      <c r="H169">
        <v>-4107</v>
      </c>
      <c r="I169">
        <v>877</v>
      </c>
      <c r="J169">
        <v>-2783</v>
      </c>
      <c r="K169">
        <v>163</v>
      </c>
      <c r="L169">
        <f t="shared" si="43"/>
        <v>3.1819999999999999E-3</v>
      </c>
      <c r="M169">
        <f t="shared" si="44"/>
        <v>-5.6599999999999999E-4</v>
      </c>
      <c r="N169">
        <f t="shared" si="45"/>
        <v>2.63E-3</v>
      </c>
      <c r="O169">
        <f t="shared" si="46"/>
        <v>-3.3399999999999999E-4</v>
      </c>
      <c r="P169">
        <f t="shared" si="47"/>
        <v>8.2200647249190909E-3</v>
      </c>
      <c r="Q169">
        <f t="shared" si="48"/>
        <v>14216.092406044658</v>
      </c>
      <c r="R169">
        <f t="shared" si="49"/>
        <v>98.016506796931765</v>
      </c>
      <c r="S169">
        <f t="shared" si="50"/>
        <v>0.45894738707762112</v>
      </c>
      <c r="T169">
        <f t="shared" si="39"/>
        <v>3.1819999999999999E-3</v>
      </c>
      <c r="U169">
        <f t="shared" si="40"/>
        <v>-5.6599999999999999E-4</v>
      </c>
      <c r="V169">
        <f t="shared" si="41"/>
        <v>2.63E-3</v>
      </c>
      <c r="W169">
        <f t="shared" si="42"/>
        <v>-3.3399999999999999E-4</v>
      </c>
      <c r="X169">
        <f t="shared" si="51"/>
        <v>14216.092406044658</v>
      </c>
      <c r="Y169">
        <f t="shared" si="52"/>
        <v>2.9059999999999997E-3</v>
      </c>
      <c r="Z169">
        <f t="shared" si="53"/>
        <v>-4.4999999999999999E-4</v>
      </c>
      <c r="AK169" s="12"/>
      <c r="AL169" s="1"/>
      <c r="AO169" s="9"/>
    </row>
    <row r="170" spans="1:41" x14ac:dyDescent="0.35">
      <c r="A170">
        <v>2.6666699999999999</v>
      </c>
      <c r="B170">
        <v>160.00020000000001</v>
      </c>
      <c r="C170">
        <v>10</v>
      </c>
      <c r="D170">
        <v>14317.35</v>
      </c>
      <c r="E170">
        <v>0.2225</v>
      </c>
      <c r="F170">
        <v>15646</v>
      </c>
      <c r="G170">
        <v>168</v>
      </c>
      <c r="H170">
        <v>-4104</v>
      </c>
      <c r="I170">
        <v>879</v>
      </c>
      <c r="J170">
        <v>-2775</v>
      </c>
      <c r="K170" t="s">
        <v>38</v>
      </c>
      <c r="L170">
        <f t="shared" si="43"/>
        <v>3.179E-3</v>
      </c>
      <c r="M170">
        <f t="shared" si="44"/>
        <v>-5.6800000000000004E-4</v>
      </c>
      <c r="N170">
        <f t="shared" si="45"/>
        <v>2.6220000000000002E-3</v>
      </c>
      <c r="P170">
        <f t="shared" si="47"/>
        <v>8.2200647249190909E-3</v>
      </c>
      <c r="Q170">
        <f t="shared" si="48"/>
        <v>14316.101989803157</v>
      </c>
      <c r="R170">
        <f t="shared" si="49"/>
        <v>98.706048603937418</v>
      </c>
      <c r="S170">
        <f t="shared" si="50"/>
        <v>0.46217606172587872</v>
      </c>
      <c r="T170">
        <f t="shared" si="39"/>
        <v>3.179E-3</v>
      </c>
      <c r="U170">
        <f t="shared" si="40"/>
        <v>-5.6800000000000004E-4</v>
      </c>
      <c r="V170">
        <f t="shared" si="41"/>
        <v>2.6220000000000002E-3</v>
      </c>
      <c r="W170">
        <f t="shared" si="42"/>
        <v>0</v>
      </c>
      <c r="X170">
        <f t="shared" si="51"/>
        <v>14316.101989803157</v>
      </c>
      <c r="Y170">
        <f t="shared" si="52"/>
        <v>2.9005000000000003E-3</v>
      </c>
      <c r="Z170">
        <f t="shared" si="53"/>
        <v>-5.6800000000000004E-4</v>
      </c>
      <c r="AK170" s="12"/>
      <c r="AL170" s="1"/>
      <c r="AO170" s="9"/>
    </row>
    <row r="171" spans="1:41" x14ac:dyDescent="0.35">
      <c r="A171">
        <v>2.6833300000000002</v>
      </c>
      <c r="B171">
        <v>160.99980000000002</v>
      </c>
      <c r="C171">
        <v>10</v>
      </c>
      <c r="D171">
        <v>14392.48</v>
      </c>
      <c r="E171">
        <v>0.22270000000000001</v>
      </c>
      <c r="F171">
        <v>15728.1</v>
      </c>
      <c r="G171">
        <v>169</v>
      </c>
      <c r="H171">
        <v>-4149</v>
      </c>
      <c r="I171">
        <v>887</v>
      </c>
      <c r="J171">
        <v>-2819</v>
      </c>
      <c r="K171" t="s">
        <v>38</v>
      </c>
      <c r="L171">
        <f t="shared" si="43"/>
        <v>3.2239999999999999E-3</v>
      </c>
      <c r="M171">
        <f t="shared" si="44"/>
        <v>-5.7600000000000001E-4</v>
      </c>
      <c r="N171">
        <f t="shared" si="45"/>
        <v>2.666E-3</v>
      </c>
      <c r="P171">
        <f t="shared" si="47"/>
        <v>8.2983510556326086E-3</v>
      </c>
      <c r="Q171">
        <f t="shared" si="48"/>
        <v>14391.223552717822</v>
      </c>
      <c r="R171">
        <f t="shared" si="49"/>
        <v>99.223993547717498</v>
      </c>
      <c r="S171">
        <f t="shared" si="50"/>
        <v>0.46460126015791847</v>
      </c>
      <c r="T171">
        <f t="shared" si="39"/>
        <v>3.2239999999999999E-3</v>
      </c>
      <c r="U171">
        <f t="shared" si="40"/>
        <v>-5.7600000000000001E-4</v>
      </c>
      <c r="V171">
        <f t="shared" si="41"/>
        <v>2.666E-3</v>
      </c>
      <c r="W171">
        <f t="shared" si="42"/>
        <v>0</v>
      </c>
      <c r="X171">
        <f t="shared" si="51"/>
        <v>14391.223552717822</v>
      </c>
      <c r="Y171">
        <f t="shared" si="52"/>
        <v>2.9449999999999997E-3</v>
      </c>
      <c r="Z171">
        <f t="shared" si="53"/>
        <v>-5.7600000000000001E-4</v>
      </c>
      <c r="AK171" s="12"/>
      <c r="AL171" s="1"/>
      <c r="AO171" s="9"/>
    </row>
    <row r="172" spans="1:41" x14ac:dyDescent="0.35">
      <c r="A172">
        <v>2.7</v>
      </c>
      <c r="B172">
        <v>162</v>
      </c>
      <c r="C172">
        <v>10</v>
      </c>
      <c r="D172">
        <v>14525.07</v>
      </c>
      <c r="E172">
        <v>0.223</v>
      </c>
      <c r="F172">
        <v>15873</v>
      </c>
      <c r="G172">
        <v>170</v>
      </c>
      <c r="H172">
        <v>-4157</v>
      </c>
      <c r="I172">
        <v>889</v>
      </c>
      <c r="J172">
        <v>-2816</v>
      </c>
      <c r="K172">
        <v>-3644</v>
      </c>
      <c r="L172">
        <f t="shared" si="43"/>
        <v>3.2320000000000001E-3</v>
      </c>
      <c r="M172">
        <f t="shared" si="44"/>
        <v>-5.7799999999999995E-4</v>
      </c>
      <c r="N172">
        <f t="shared" si="45"/>
        <v>2.663E-3</v>
      </c>
      <c r="P172">
        <f t="shared" si="47"/>
        <v>8.415780551702879E-3</v>
      </c>
      <c r="Q172">
        <f t="shared" si="48"/>
        <v>14523.807163757223</v>
      </c>
      <c r="R172">
        <f t="shared" si="49"/>
        <v>100.138125366886</v>
      </c>
      <c r="S172">
        <f t="shared" si="50"/>
        <v>0.46888154338328469</v>
      </c>
      <c r="T172">
        <f t="shared" si="39"/>
        <v>3.2320000000000001E-3</v>
      </c>
      <c r="U172">
        <f t="shared" si="40"/>
        <v>-5.7799999999999995E-4</v>
      </c>
      <c r="V172">
        <f t="shared" si="41"/>
        <v>2.663E-3</v>
      </c>
      <c r="W172">
        <f t="shared" si="42"/>
        <v>0</v>
      </c>
      <c r="X172">
        <f t="shared" si="51"/>
        <v>14523.807163757223</v>
      </c>
      <c r="Y172">
        <f t="shared" si="52"/>
        <v>2.9475E-3</v>
      </c>
      <c r="Z172">
        <f t="shared" si="53"/>
        <v>-5.7799999999999995E-4</v>
      </c>
      <c r="AK172" s="12"/>
      <c r="AL172" s="1"/>
      <c r="AO172" s="9"/>
    </row>
    <row r="173" spans="1:41" x14ac:dyDescent="0.35">
      <c r="A173">
        <v>2.7166700000000001</v>
      </c>
      <c r="B173">
        <v>163.00020000000001</v>
      </c>
      <c r="C173">
        <v>10</v>
      </c>
      <c r="D173">
        <v>14498.17</v>
      </c>
      <c r="E173">
        <v>0.223</v>
      </c>
      <c r="F173">
        <v>15843.6</v>
      </c>
      <c r="G173">
        <v>171</v>
      </c>
      <c r="H173">
        <v>-4198</v>
      </c>
      <c r="I173">
        <v>897</v>
      </c>
      <c r="J173">
        <v>-2846</v>
      </c>
      <c r="K173">
        <v>-7910</v>
      </c>
      <c r="L173">
        <f t="shared" si="43"/>
        <v>3.2729999999999999E-3</v>
      </c>
      <c r="M173">
        <f t="shared" si="44"/>
        <v>-5.8600000000000004E-4</v>
      </c>
      <c r="N173">
        <f t="shared" si="45"/>
        <v>2.6930000000000001E-3</v>
      </c>
      <c r="P173">
        <f t="shared" si="47"/>
        <v>8.415780551702879E-3</v>
      </c>
      <c r="Q173">
        <f t="shared" si="48"/>
        <v>14496.90614122749</v>
      </c>
      <c r="R173">
        <f t="shared" si="49"/>
        <v>99.952649345605437</v>
      </c>
      <c r="S173">
        <f t="shared" si="50"/>
        <v>0.4680130801201669</v>
      </c>
      <c r="T173">
        <f t="shared" si="39"/>
        <v>3.2729999999999999E-3</v>
      </c>
      <c r="U173">
        <f t="shared" si="40"/>
        <v>-5.8600000000000004E-4</v>
      </c>
      <c r="V173">
        <f t="shared" si="41"/>
        <v>2.6930000000000001E-3</v>
      </c>
      <c r="W173">
        <f t="shared" si="42"/>
        <v>0</v>
      </c>
      <c r="X173">
        <f t="shared" si="51"/>
        <v>14496.90614122749</v>
      </c>
      <c r="Y173">
        <f t="shared" si="52"/>
        <v>2.983E-3</v>
      </c>
      <c r="Z173">
        <f t="shared" si="53"/>
        <v>-5.8600000000000004E-4</v>
      </c>
      <c r="AK173" s="12"/>
      <c r="AL173" s="1"/>
      <c r="AO173" s="9"/>
    </row>
    <row r="174" spans="1:41" x14ac:dyDescent="0.35">
      <c r="A174">
        <v>2.73333</v>
      </c>
      <c r="B174">
        <v>163.99979999999999</v>
      </c>
      <c r="C174">
        <v>10</v>
      </c>
      <c r="D174">
        <v>14654.1</v>
      </c>
      <c r="E174">
        <v>0.22320000000000001</v>
      </c>
      <c r="F174">
        <v>16014</v>
      </c>
      <c r="G174">
        <v>172</v>
      </c>
      <c r="H174">
        <v>-4192</v>
      </c>
      <c r="I174">
        <v>897</v>
      </c>
      <c r="J174">
        <v>-2846</v>
      </c>
      <c r="K174">
        <v>-3438</v>
      </c>
      <c r="L174">
        <f t="shared" si="43"/>
        <v>3.2669999999999999E-3</v>
      </c>
      <c r="M174">
        <f t="shared" si="44"/>
        <v>-5.8600000000000004E-4</v>
      </c>
      <c r="N174">
        <f t="shared" si="45"/>
        <v>2.6930000000000001E-3</v>
      </c>
      <c r="P174">
        <f t="shared" si="47"/>
        <v>8.4940668824163967E-3</v>
      </c>
      <c r="Q174">
        <f t="shared" si="48"/>
        <v>14652.822271807987</v>
      </c>
      <c r="R174">
        <f t="shared" si="49"/>
        <v>101.02765322404791</v>
      </c>
      <c r="S174">
        <f t="shared" si="50"/>
        <v>0.47304662229823735</v>
      </c>
      <c r="T174">
        <f t="shared" si="39"/>
        <v>3.2669999999999999E-3</v>
      </c>
      <c r="U174">
        <f t="shared" si="40"/>
        <v>-5.8600000000000004E-4</v>
      </c>
      <c r="V174">
        <f t="shared" si="41"/>
        <v>2.6930000000000001E-3</v>
      </c>
      <c r="W174">
        <f t="shared" si="42"/>
        <v>0</v>
      </c>
      <c r="X174">
        <f t="shared" si="51"/>
        <v>14652.822271807987</v>
      </c>
      <c r="Y174">
        <f t="shared" si="52"/>
        <v>2.98E-3</v>
      </c>
      <c r="Z174">
        <f t="shared" si="53"/>
        <v>-5.8600000000000004E-4</v>
      </c>
      <c r="AK174" s="12"/>
      <c r="AL174" s="1"/>
      <c r="AO174" s="9"/>
    </row>
    <row r="175" spans="1:41" x14ac:dyDescent="0.35">
      <c r="A175">
        <v>2.75</v>
      </c>
      <c r="B175">
        <v>165</v>
      </c>
      <c r="C175">
        <v>10</v>
      </c>
      <c r="D175">
        <v>14674.96</v>
      </c>
      <c r="E175">
        <v>0.22320000000000001</v>
      </c>
      <c r="F175">
        <v>16036.8</v>
      </c>
      <c r="G175">
        <v>173</v>
      </c>
      <c r="H175">
        <v>-4244</v>
      </c>
      <c r="I175">
        <v>907</v>
      </c>
      <c r="J175">
        <v>-2885</v>
      </c>
      <c r="K175">
        <v>-10293</v>
      </c>
      <c r="L175">
        <f t="shared" si="43"/>
        <v>3.3189999999999999E-3</v>
      </c>
      <c r="M175">
        <f t="shared" si="44"/>
        <v>-5.9599999999999996E-4</v>
      </c>
      <c r="N175">
        <f t="shared" si="45"/>
        <v>2.7320000000000001E-3</v>
      </c>
      <c r="P175">
        <f t="shared" si="47"/>
        <v>8.4940668824163967E-3</v>
      </c>
      <c r="Q175">
        <f t="shared" si="48"/>
        <v>14673.684289280023</v>
      </c>
      <c r="R175">
        <f t="shared" si="49"/>
        <v>101.17149177116345</v>
      </c>
      <c r="S175">
        <f t="shared" si="50"/>
        <v>0.47372012442065514</v>
      </c>
      <c r="T175" t="str">
        <f t="shared" si="39"/>
        <v>-1000</v>
      </c>
      <c r="U175" t="str">
        <f t="shared" si="40"/>
        <v>-1000</v>
      </c>
      <c r="V175" t="str">
        <f t="shared" si="41"/>
        <v>-1000</v>
      </c>
      <c r="W175" t="str">
        <f t="shared" si="42"/>
        <v>-1000</v>
      </c>
      <c r="X175" t="str">
        <f t="shared" si="51"/>
        <v>-1000</v>
      </c>
      <c r="Y175">
        <f t="shared" si="52"/>
        <v>3.0255E-3</v>
      </c>
      <c r="Z175">
        <f t="shared" si="53"/>
        <v>-5.9599999999999996E-4</v>
      </c>
      <c r="AK175" s="12"/>
      <c r="AL175" s="1"/>
      <c r="AO175" s="9"/>
    </row>
    <row r="176" spans="1:41" x14ac:dyDescent="0.35">
      <c r="A176">
        <v>2.76667</v>
      </c>
      <c r="B176">
        <v>166.00020000000001</v>
      </c>
      <c r="C176">
        <v>10</v>
      </c>
      <c r="D176">
        <v>14822.75</v>
      </c>
      <c r="E176">
        <v>0.2235</v>
      </c>
      <c r="F176">
        <v>16198.3</v>
      </c>
      <c r="G176">
        <v>174</v>
      </c>
      <c r="H176">
        <v>-4244</v>
      </c>
      <c r="I176">
        <v>908</v>
      </c>
      <c r="J176">
        <v>-2891</v>
      </c>
      <c r="K176">
        <v>-9401</v>
      </c>
      <c r="L176">
        <f t="shared" si="43"/>
        <v>3.3189999999999999E-3</v>
      </c>
      <c r="M176">
        <f t="shared" si="44"/>
        <v>-5.9699999999999998E-4</v>
      </c>
      <c r="N176">
        <f t="shared" si="45"/>
        <v>2.738E-3</v>
      </c>
      <c r="P176">
        <f t="shared" si="47"/>
        <v>8.6114963784866671E-3</v>
      </c>
      <c r="Q176">
        <f t="shared" si="48"/>
        <v>14821.456913040296</v>
      </c>
      <c r="R176">
        <f t="shared" si="49"/>
        <v>102.19034814656521</v>
      </c>
      <c r="S176">
        <f t="shared" si="50"/>
        <v>0.47849076445444844</v>
      </c>
      <c r="T176" t="str">
        <f t="shared" si="39"/>
        <v>-1000</v>
      </c>
      <c r="U176" t="str">
        <f t="shared" si="40"/>
        <v>-1000</v>
      </c>
      <c r="V176" t="str">
        <f t="shared" si="41"/>
        <v>-1000</v>
      </c>
      <c r="W176" t="str">
        <f t="shared" si="42"/>
        <v>-1000</v>
      </c>
      <c r="X176" t="str">
        <f t="shared" si="51"/>
        <v>-1000</v>
      </c>
      <c r="Y176">
        <f t="shared" si="52"/>
        <v>3.0284999999999999E-3</v>
      </c>
      <c r="Z176">
        <f t="shared" si="53"/>
        <v>-5.9699999999999998E-4</v>
      </c>
      <c r="AK176" s="12"/>
      <c r="AL176" s="1"/>
      <c r="AO176" s="9"/>
    </row>
    <row r="177" spans="1:41" x14ac:dyDescent="0.35">
      <c r="A177">
        <v>2.7833299999999999</v>
      </c>
      <c r="B177">
        <v>166.99979999999999</v>
      </c>
      <c r="C177">
        <v>10</v>
      </c>
      <c r="D177">
        <v>14791.45</v>
      </c>
      <c r="E177">
        <v>0.2235</v>
      </c>
      <c r="F177">
        <v>16164.1</v>
      </c>
      <c r="G177">
        <v>175</v>
      </c>
      <c r="H177">
        <v>-4278</v>
      </c>
      <c r="I177">
        <v>915</v>
      </c>
      <c r="J177">
        <v>-2912</v>
      </c>
      <c r="K177" t="s">
        <v>38</v>
      </c>
      <c r="L177">
        <f t="shared" si="43"/>
        <v>3.3530000000000001E-3</v>
      </c>
      <c r="M177">
        <f t="shared" si="44"/>
        <v>-6.0400000000000004E-4</v>
      </c>
      <c r="N177">
        <f t="shared" si="45"/>
        <v>2.7590000000000002E-3</v>
      </c>
      <c r="P177">
        <f t="shared" si="47"/>
        <v>8.6114963784866671E-3</v>
      </c>
      <c r="Q177">
        <f t="shared" si="48"/>
        <v>14790.163886832239</v>
      </c>
      <c r="R177">
        <f t="shared" si="49"/>
        <v>101.9745903258919</v>
      </c>
      <c r="S177">
        <f t="shared" si="50"/>
        <v>0.47748051127082164</v>
      </c>
      <c r="T177" t="str">
        <f t="shared" si="39"/>
        <v>-1000</v>
      </c>
      <c r="U177" t="str">
        <f t="shared" si="40"/>
        <v>-1000</v>
      </c>
      <c r="V177" t="str">
        <f t="shared" si="41"/>
        <v>-1000</v>
      </c>
      <c r="W177" t="str">
        <f t="shared" si="42"/>
        <v>-1000</v>
      </c>
      <c r="X177" t="str">
        <f t="shared" si="51"/>
        <v>-1000</v>
      </c>
      <c r="Y177">
        <f t="shared" si="52"/>
        <v>3.0560000000000001E-3</v>
      </c>
      <c r="Z177">
        <f t="shared" si="53"/>
        <v>-6.0400000000000004E-4</v>
      </c>
      <c r="AK177" s="12"/>
      <c r="AL177" s="1"/>
      <c r="AO177" s="9"/>
    </row>
    <row r="178" spans="1:41" x14ac:dyDescent="0.35">
      <c r="A178">
        <v>2.8</v>
      </c>
      <c r="B178">
        <v>168</v>
      </c>
      <c r="C178">
        <v>10</v>
      </c>
      <c r="D178">
        <v>14974.47</v>
      </c>
      <c r="E178">
        <v>0.22370000000000001</v>
      </c>
      <c r="F178">
        <v>16364.1</v>
      </c>
      <c r="G178">
        <v>176</v>
      </c>
      <c r="H178">
        <v>-4282</v>
      </c>
      <c r="I178">
        <v>917</v>
      </c>
      <c r="J178">
        <v>-2921</v>
      </c>
      <c r="K178">
        <v>-21665</v>
      </c>
      <c r="L178">
        <f t="shared" si="43"/>
        <v>3.3570000000000002E-3</v>
      </c>
      <c r="M178">
        <f t="shared" si="44"/>
        <v>-6.0599999999999998E-4</v>
      </c>
      <c r="N178">
        <f t="shared" si="45"/>
        <v>2.7680000000000001E-3</v>
      </c>
      <c r="P178">
        <f t="shared" si="47"/>
        <v>8.6897827092001848E-3</v>
      </c>
      <c r="Q178">
        <f t="shared" si="48"/>
        <v>14973.164040095733</v>
      </c>
      <c r="R178">
        <f t="shared" si="49"/>
        <v>103.23633196725631</v>
      </c>
      <c r="S178">
        <f t="shared" si="50"/>
        <v>0.48338842462536441</v>
      </c>
      <c r="T178" t="str">
        <f t="shared" si="39"/>
        <v>-1000</v>
      </c>
      <c r="U178" t="str">
        <f t="shared" si="40"/>
        <v>-1000</v>
      </c>
      <c r="V178" t="str">
        <f t="shared" si="41"/>
        <v>-1000</v>
      </c>
      <c r="W178" t="str">
        <f t="shared" si="42"/>
        <v>-1000</v>
      </c>
      <c r="X178" t="str">
        <f t="shared" si="51"/>
        <v>-1000</v>
      </c>
      <c r="Y178">
        <f t="shared" si="52"/>
        <v>3.0625000000000001E-3</v>
      </c>
      <c r="Z178">
        <f t="shared" si="53"/>
        <v>-6.0599999999999998E-4</v>
      </c>
      <c r="AK178" s="12"/>
      <c r="AL178" s="1"/>
      <c r="AO178" s="9"/>
    </row>
    <row r="179" spans="1:41" x14ac:dyDescent="0.35">
      <c r="A179">
        <v>2.8166699999999998</v>
      </c>
      <c r="B179">
        <v>169.00019999999998</v>
      </c>
      <c r="C179">
        <v>10</v>
      </c>
      <c r="D179">
        <v>14974.84</v>
      </c>
      <c r="E179">
        <v>0.22370000000000001</v>
      </c>
      <c r="F179">
        <v>16364.5</v>
      </c>
      <c r="G179">
        <v>177</v>
      </c>
      <c r="H179">
        <v>-4326</v>
      </c>
      <c r="I179">
        <v>926</v>
      </c>
      <c r="J179">
        <v>-2953</v>
      </c>
      <c r="K179">
        <v>-17045</v>
      </c>
      <c r="L179">
        <f t="shared" si="43"/>
        <v>3.4009999999999999E-3</v>
      </c>
      <c r="M179">
        <f t="shared" si="44"/>
        <v>-6.1499999999999999E-4</v>
      </c>
      <c r="N179">
        <f t="shared" si="45"/>
        <v>2.8E-3</v>
      </c>
      <c r="P179">
        <f t="shared" si="47"/>
        <v>8.6897827092001848E-3</v>
      </c>
      <c r="Q179">
        <f t="shared" si="48"/>
        <v>14973.53004040226</v>
      </c>
      <c r="R179">
        <f t="shared" si="49"/>
        <v>103.23885545053903</v>
      </c>
      <c r="S179">
        <f t="shared" si="50"/>
        <v>0.48340024045207347</v>
      </c>
      <c r="T179" t="str">
        <f t="shared" si="39"/>
        <v>-1000</v>
      </c>
      <c r="U179" t="str">
        <f t="shared" si="40"/>
        <v>-1000</v>
      </c>
      <c r="V179" t="str">
        <f t="shared" si="41"/>
        <v>-1000</v>
      </c>
      <c r="W179" t="str">
        <f t="shared" si="42"/>
        <v>-1000</v>
      </c>
      <c r="X179" t="str">
        <f t="shared" si="51"/>
        <v>-1000</v>
      </c>
      <c r="Y179">
        <f t="shared" si="52"/>
        <v>3.1005E-3</v>
      </c>
      <c r="Z179">
        <f t="shared" si="53"/>
        <v>-6.1499999999999999E-4</v>
      </c>
      <c r="AK179" s="12"/>
      <c r="AL179" s="1"/>
      <c r="AO179" s="9"/>
    </row>
    <row r="180" spans="1:41" x14ac:dyDescent="0.35">
      <c r="A180">
        <v>2.8333300000000001</v>
      </c>
      <c r="B180">
        <v>169.99979999999999</v>
      </c>
      <c r="C180">
        <v>10</v>
      </c>
      <c r="D180">
        <v>15088.76</v>
      </c>
      <c r="E180">
        <v>0.224</v>
      </c>
      <c r="F180">
        <v>16489</v>
      </c>
      <c r="G180">
        <v>178</v>
      </c>
      <c r="H180">
        <v>-4339</v>
      </c>
      <c r="I180">
        <v>929</v>
      </c>
      <c r="J180">
        <v>-2970</v>
      </c>
      <c r="K180" t="s">
        <v>38</v>
      </c>
      <c r="L180">
        <f t="shared" si="43"/>
        <v>3.4139999999999999E-3</v>
      </c>
      <c r="M180">
        <f t="shared" si="44"/>
        <v>-6.1799999999999995E-4</v>
      </c>
      <c r="N180">
        <f t="shared" si="45"/>
        <v>2.8170000000000001E-3</v>
      </c>
      <c r="P180">
        <f t="shared" si="47"/>
        <v>8.8072122052704552E-3</v>
      </c>
      <c r="Q180">
        <f t="shared" si="48"/>
        <v>15087.447635808785</v>
      </c>
      <c r="R180">
        <f t="shared" si="49"/>
        <v>104.02428962228836</v>
      </c>
      <c r="S180">
        <f t="shared" si="50"/>
        <v>0.48707791651527632</v>
      </c>
      <c r="T180" t="str">
        <f t="shared" si="39"/>
        <v>-1000</v>
      </c>
      <c r="U180" t="str">
        <f t="shared" si="40"/>
        <v>-1000</v>
      </c>
      <c r="V180" t="str">
        <f t="shared" si="41"/>
        <v>-1000</v>
      </c>
      <c r="W180" t="str">
        <f t="shared" si="42"/>
        <v>-1000</v>
      </c>
      <c r="X180" t="str">
        <f t="shared" si="51"/>
        <v>-1000</v>
      </c>
      <c r="Y180">
        <f t="shared" si="52"/>
        <v>3.1155000000000002E-3</v>
      </c>
      <c r="Z180">
        <f t="shared" si="53"/>
        <v>-6.1799999999999995E-4</v>
      </c>
      <c r="AK180" s="12"/>
      <c r="AL180" s="1"/>
      <c r="AO180" s="9"/>
    </row>
    <row r="181" spans="1:41" x14ac:dyDescent="0.35">
      <c r="A181">
        <v>2.85</v>
      </c>
      <c r="B181">
        <v>171</v>
      </c>
      <c r="C181">
        <v>10</v>
      </c>
      <c r="D181">
        <v>15088.4</v>
      </c>
      <c r="E181">
        <v>0.224</v>
      </c>
      <c r="F181">
        <v>16488.599999999999</v>
      </c>
      <c r="G181">
        <v>179</v>
      </c>
      <c r="H181">
        <v>-4357</v>
      </c>
      <c r="I181">
        <v>934</v>
      </c>
      <c r="J181">
        <v>-2979</v>
      </c>
      <c r="K181" t="s">
        <v>38</v>
      </c>
      <c r="L181">
        <f t="shared" si="43"/>
        <v>3.4320000000000002E-3</v>
      </c>
      <c r="M181">
        <f t="shared" si="44"/>
        <v>-6.2299999999999996E-4</v>
      </c>
      <c r="N181">
        <f t="shared" si="45"/>
        <v>2.826E-3</v>
      </c>
      <c r="P181">
        <f t="shared" si="47"/>
        <v>8.8072122052704552E-3</v>
      </c>
      <c r="Q181">
        <f t="shared" si="48"/>
        <v>15087.081635502256</v>
      </c>
      <c r="R181">
        <f t="shared" si="49"/>
        <v>104.02176613900562</v>
      </c>
      <c r="S181">
        <f t="shared" si="50"/>
        <v>0.48706610068856721</v>
      </c>
      <c r="T181" t="str">
        <f t="shared" si="39"/>
        <v>-1000</v>
      </c>
      <c r="U181" t="str">
        <f t="shared" si="40"/>
        <v>-1000</v>
      </c>
      <c r="V181" t="str">
        <f t="shared" si="41"/>
        <v>-1000</v>
      </c>
      <c r="W181" t="str">
        <f t="shared" si="42"/>
        <v>-1000</v>
      </c>
      <c r="X181" t="str">
        <f t="shared" si="51"/>
        <v>-1000</v>
      </c>
      <c r="Y181">
        <f t="shared" si="52"/>
        <v>3.1289999999999998E-3</v>
      </c>
      <c r="Z181">
        <f t="shared" si="53"/>
        <v>-6.2299999999999996E-4</v>
      </c>
      <c r="AK181" s="12"/>
      <c r="AL181" s="1"/>
      <c r="AO181" s="9"/>
    </row>
    <row r="182" spans="1:41" x14ac:dyDescent="0.35">
      <c r="A182">
        <v>2.8666700000000001</v>
      </c>
      <c r="B182">
        <v>172.00020000000001</v>
      </c>
      <c r="C182">
        <v>10</v>
      </c>
      <c r="D182">
        <v>15247.71</v>
      </c>
      <c r="E182">
        <v>0.22420000000000001</v>
      </c>
      <c r="F182">
        <v>16662.7</v>
      </c>
      <c r="G182">
        <v>180</v>
      </c>
      <c r="H182">
        <v>-4375</v>
      </c>
      <c r="I182">
        <v>938</v>
      </c>
      <c r="J182">
        <v>-3000</v>
      </c>
      <c r="K182" t="s">
        <v>38</v>
      </c>
      <c r="L182">
        <f t="shared" si="43"/>
        <v>3.4499999999999999E-3</v>
      </c>
      <c r="M182">
        <f t="shared" si="44"/>
        <v>-6.2699999999999995E-4</v>
      </c>
      <c r="N182">
        <f t="shared" si="45"/>
        <v>2.8470000000000001E-3</v>
      </c>
      <c r="P182">
        <f t="shared" si="47"/>
        <v>8.8854985359839728E-3</v>
      </c>
      <c r="Q182">
        <f t="shared" si="48"/>
        <v>15246.383268918131</v>
      </c>
      <c r="R182">
        <f t="shared" si="49"/>
        <v>105.12011223781336</v>
      </c>
      <c r="S182">
        <f t="shared" si="50"/>
        <v>0.49220893926369674</v>
      </c>
      <c r="T182" t="str">
        <f t="shared" si="39"/>
        <v>-1000</v>
      </c>
      <c r="U182" t="str">
        <f t="shared" si="40"/>
        <v>-1000</v>
      </c>
      <c r="V182" t="str">
        <f t="shared" si="41"/>
        <v>-1000</v>
      </c>
      <c r="W182" t="str">
        <f t="shared" si="42"/>
        <v>-1000</v>
      </c>
      <c r="X182" t="str">
        <f t="shared" si="51"/>
        <v>-1000</v>
      </c>
      <c r="Y182">
        <f t="shared" si="52"/>
        <v>3.1485000000000003E-3</v>
      </c>
      <c r="Z182">
        <f t="shared" si="53"/>
        <v>-6.2699999999999995E-4</v>
      </c>
      <c r="AK182" s="12"/>
      <c r="AL182" s="1"/>
      <c r="AO182" s="9"/>
    </row>
    <row r="183" spans="1:41" x14ac:dyDescent="0.35">
      <c r="A183">
        <v>2.8833299999999999</v>
      </c>
      <c r="B183">
        <v>172.99979999999999</v>
      </c>
      <c r="C183">
        <v>10</v>
      </c>
      <c r="D183">
        <v>15257.23</v>
      </c>
      <c r="E183">
        <v>0.22420000000000001</v>
      </c>
      <c r="F183">
        <v>16673.099999999999</v>
      </c>
      <c r="G183">
        <v>181</v>
      </c>
      <c r="H183">
        <v>-4405</v>
      </c>
      <c r="I183">
        <v>944</v>
      </c>
      <c r="J183">
        <v>-3018</v>
      </c>
      <c r="K183" t="s">
        <v>38</v>
      </c>
      <c r="L183">
        <f t="shared" si="43"/>
        <v>3.48E-3</v>
      </c>
      <c r="M183">
        <f t="shared" si="44"/>
        <v>-6.3299999999999999E-4</v>
      </c>
      <c r="N183">
        <f t="shared" si="45"/>
        <v>2.8649999999999999E-3</v>
      </c>
      <c r="P183">
        <f t="shared" si="47"/>
        <v>8.8854985359839728E-3</v>
      </c>
      <c r="Q183">
        <f t="shared" si="48"/>
        <v>15255.899276887831</v>
      </c>
      <c r="R183">
        <f t="shared" si="49"/>
        <v>105.1857228031643</v>
      </c>
      <c r="S183">
        <f t="shared" si="50"/>
        <v>0.49251615075813288</v>
      </c>
      <c r="T183" t="str">
        <f t="shared" si="39"/>
        <v>-1000</v>
      </c>
      <c r="U183" t="str">
        <f t="shared" si="40"/>
        <v>-1000</v>
      </c>
      <c r="V183" t="str">
        <f t="shared" si="41"/>
        <v>-1000</v>
      </c>
      <c r="W183" t="str">
        <f t="shared" si="42"/>
        <v>-1000</v>
      </c>
      <c r="X183" t="str">
        <f t="shared" si="51"/>
        <v>-1000</v>
      </c>
      <c r="Y183">
        <f t="shared" si="52"/>
        <v>3.1725E-3</v>
      </c>
      <c r="Z183">
        <f t="shared" si="53"/>
        <v>-6.3299999999999999E-4</v>
      </c>
      <c r="AK183" s="12"/>
      <c r="AL183" s="1"/>
      <c r="AO183" s="9"/>
    </row>
    <row r="184" spans="1:41" x14ac:dyDescent="0.35">
      <c r="A184">
        <v>2.9</v>
      </c>
      <c r="B184">
        <v>174</v>
      </c>
      <c r="C184">
        <v>10</v>
      </c>
      <c r="D184">
        <v>15363.47</v>
      </c>
      <c r="E184">
        <v>0.22450000000000001</v>
      </c>
      <c r="F184">
        <v>16789.2</v>
      </c>
      <c r="G184">
        <v>182</v>
      </c>
      <c r="H184">
        <v>-4426</v>
      </c>
      <c r="I184">
        <v>950</v>
      </c>
      <c r="J184">
        <v>-3043</v>
      </c>
      <c r="K184" t="s">
        <v>38</v>
      </c>
      <c r="L184">
        <f t="shared" si="43"/>
        <v>3.5010000000000002E-3</v>
      </c>
      <c r="M184">
        <f t="shared" si="44"/>
        <v>-6.3900000000000003E-4</v>
      </c>
      <c r="N184">
        <f t="shared" si="45"/>
        <v>2.8900000000000002E-3</v>
      </c>
      <c r="P184">
        <f t="shared" si="47"/>
        <v>9.0029280320542433E-3</v>
      </c>
      <c r="Q184">
        <f t="shared" si="48"/>
        <v>15362.130865857291</v>
      </c>
      <c r="R184">
        <f t="shared" si="49"/>
        <v>105.91816382597635</v>
      </c>
      <c r="S184">
        <f t="shared" si="50"/>
        <v>0.49594569446044501</v>
      </c>
      <c r="T184" t="str">
        <f t="shared" si="39"/>
        <v>-1000</v>
      </c>
      <c r="U184" t="str">
        <f t="shared" si="40"/>
        <v>-1000</v>
      </c>
      <c r="V184" t="str">
        <f t="shared" si="41"/>
        <v>-1000</v>
      </c>
      <c r="W184" t="str">
        <f t="shared" si="42"/>
        <v>-1000</v>
      </c>
      <c r="X184" t="str">
        <f t="shared" si="51"/>
        <v>-1000</v>
      </c>
      <c r="Y184">
        <f t="shared" si="52"/>
        <v>3.1955000000000004E-3</v>
      </c>
      <c r="Z184">
        <f t="shared" si="53"/>
        <v>-6.3900000000000003E-4</v>
      </c>
      <c r="AK184" s="12"/>
      <c r="AL184" s="1"/>
      <c r="AO184" s="9"/>
    </row>
    <row r="185" spans="1:41" x14ac:dyDescent="0.35">
      <c r="A185">
        <v>2.9166699999999999</v>
      </c>
      <c r="B185">
        <v>175.00020000000001</v>
      </c>
      <c r="C185">
        <v>10</v>
      </c>
      <c r="D185">
        <v>15389.82</v>
      </c>
      <c r="E185">
        <v>0.22450000000000001</v>
      </c>
      <c r="F185">
        <v>16818</v>
      </c>
      <c r="G185">
        <v>183</v>
      </c>
      <c r="H185">
        <v>-4442</v>
      </c>
      <c r="I185">
        <v>954</v>
      </c>
      <c r="J185">
        <v>-3049</v>
      </c>
      <c r="K185" t="s">
        <v>38</v>
      </c>
      <c r="L185">
        <f t="shared" si="43"/>
        <v>3.5170000000000002E-3</v>
      </c>
      <c r="M185">
        <f t="shared" si="44"/>
        <v>-6.4300000000000002E-4</v>
      </c>
      <c r="N185">
        <f t="shared" si="45"/>
        <v>2.8960000000000001E-3</v>
      </c>
      <c r="P185">
        <f t="shared" si="47"/>
        <v>9.0029280320542433E-3</v>
      </c>
      <c r="Q185">
        <f t="shared" si="48"/>
        <v>15388.482887927234</v>
      </c>
      <c r="R185">
        <f t="shared" si="49"/>
        <v>106.09985462233283</v>
      </c>
      <c r="S185">
        <f t="shared" si="50"/>
        <v>0.49679643398349915</v>
      </c>
      <c r="T185" t="str">
        <f t="shared" si="39"/>
        <v>-1000</v>
      </c>
      <c r="U185" t="str">
        <f t="shared" si="40"/>
        <v>-1000</v>
      </c>
      <c r="V185" t="str">
        <f t="shared" si="41"/>
        <v>-1000</v>
      </c>
      <c r="W185" t="str">
        <f t="shared" si="42"/>
        <v>-1000</v>
      </c>
      <c r="X185" t="str">
        <f t="shared" si="51"/>
        <v>-1000</v>
      </c>
      <c r="Y185">
        <f t="shared" si="52"/>
        <v>3.2065000000000001E-3</v>
      </c>
      <c r="Z185">
        <f t="shared" si="53"/>
        <v>-6.4300000000000002E-4</v>
      </c>
      <c r="AK185" s="12"/>
      <c r="AL185" s="1"/>
      <c r="AO185" s="9"/>
    </row>
    <row r="186" spans="1:41" x14ac:dyDescent="0.35">
      <c r="A186">
        <v>2.9333300000000002</v>
      </c>
      <c r="B186">
        <v>175.99980000000002</v>
      </c>
      <c r="C186">
        <v>10</v>
      </c>
      <c r="D186">
        <v>15530.2</v>
      </c>
      <c r="E186">
        <v>0.22470000000000001</v>
      </c>
      <c r="F186">
        <v>16971.400000000001</v>
      </c>
      <c r="G186">
        <v>184</v>
      </c>
      <c r="H186">
        <v>-4466</v>
      </c>
      <c r="I186">
        <v>961</v>
      </c>
      <c r="J186">
        <v>-3077</v>
      </c>
      <c r="K186" t="s">
        <v>38</v>
      </c>
      <c r="L186">
        <f t="shared" si="43"/>
        <v>3.5409999999999999E-3</v>
      </c>
      <c r="M186">
        <f t="shared" si="44"/>
        <v>-6.4999999999999997E-4</v>
      </c>
      <c r="N186">
        <f t="shared" si="45"/>
        <v>2.9239999999999999E-3</v>
      </c>
      <c r="P186">
        <f t="shared" si="47"/>
        <v>9.0812143627677609E-3</v>
      </c>
      <c r="Q186">
        <f t="shared" si="48"/>
        <v>15528.844005480334</v>
      </c>
      <c r="R186">
        <f t="shared" si="49"/>
        <v>107.06761046125932</v>
      </c>
      <c r="S186">
        <f t="shared" si="50"/>
        <v>0.50132780352643347</v>
      </c>
      <c r="T186" t="str">
        <f t="shared" si="39"/>
        <v>-1000</v>
      </c>
      <c r="U186" t="str">
        <f t="shared" si="40"/>
        <v>-1000</v>
      </c>
      <c r="V186" t="str">
        <f t="shared" si="41"/>
        <v>-1000</v>
      </c>
      <c r="W186" t="str">
        <f t="shared" si="42"/>
        <v>-1000</v>
      </c>
      <c r="X186" t="str">
        <f t="shared" si="51"/>
        <v>-1000</v>
      </c>
      <c r="Y186">
        <f t="shared" si="52"/>
        <v>3.2325000000000001E-3</v>
      </c>
      <c r="Z186">
        <f t="shared" si="53"/>
        <v>-6.4999999999999997E-4</v>
      </c>
      <c r="AK186" s="12"/>
      <c r="AL186" s="1"/>
      <c r="AO186" s="9"/>
    </row>
    <row r="187" spans="1:41" x14ac:dyDescent="0.35">
      <c r="A187">
        <v>2.95</v>
      </c>
      <c r="B187">
        <v>177</v>
      </c>
      <c r="C187">
        <v>10</v>
      </c>
      <c r="D187">
        <v>15597.55</v>
      </c>
      <c r="E187">
        <v>0.22470000000000001</v>
      </c>
      <c r="F187">
        <v>17045</v>
      </c>
      <c r="G187">
        <v>185</v>
      </c>
      <c r="H187">
        <v>-4492</v>
      </c>
      <c r="I187">
        <v>966</v>
      </c>
      <c r="J187">
        <v>-3091</v>
      </c>
      <c r="K187" t="s">
        <v>38</v>
      </c>
      <c r="L187">
        <f t="shared" si="43"/>
        <v>3.5669999999999999E-3</v>
      </c>
      <c r="M187">
        <f t="shared" si="44"/>
        <v>-6.5499999999999998E-4</v>
      </c>
      <c r="N187">
        <f t="shared" si="45"/>
        <v>2.9380000000000001E-3</v>
      </c>
      <c r="P187">
        <f t="shared" si="47"/>
        <v>9.0812143627677609E-3</v>
      </c>
      <c r="Q187">
        <f t="shared" si="48"/>
        <v>15596.188061881299</v>
      </c>
      <c r="R187">
        <f t="shared" si="49"/>
        <v>107.53193138528142</v>
      </c>
      <c r="S187">
        <f t="shared" si="50"/>
        <v>0.50350191564090518</v>
      </c>
      <c r="T187" t="str">
        <f t="shared" si="39"/>
        <v>-1000</v>
      </c>
      <c r="U187" t="str">
        <f t="shared" si="40"/>
        <v>-1000</v>
      </c>
      <c r="V187" t="str">
        <f t="shared" si="41"/>
        <v>-1000</v>
      </c>
      <c r="W187" t="str">
        <f t="shared" si="42"/>
        <v>-1000</v>
      </c>
      <c r="X187" t="str">
        <f t="shared" si="51"/>
        <v>-1000</v>
      </c>
      <c r="Y187">
        <f t="shared" si="52"/>
        <v>3.2525000000000002E-3</v>
      </c>
      <c r="Z187">
        <f t="shared" si="53"/>
        <v>-6.5499999999999998E-4</v>
      </c>
      <c r="AK187" s="12"/>
      <c r="AL187" s="1"/>
      <c r="AO187" s="9"/>
    </row>
    <row r="188" spans="1:41" x14ac:dyDescent="0.35">
      <c r="A188">
        <v>2.9666700000000001</v>
      </c>
      <c r="B188">
        <v>178.00020000000001</v>
      </c>
      <c r="C188">
        <v>10</v>
      </c>
      <c r="D188">
        <v>15634.06</v>
      </c>
      <c r="E188">
        <v>0.22500000000000001</v>
      </c>
      <c r="F188">
        <v>17084.900000000001</v>
      </c>
      <c r="G188">
        <v>186</v>
      </c>
      <c r="H188">
        <v>-4531</v>
      </c>
      <c r="I188">
        <v>975</v>
      </c>
      <c r="J188">
        <v>-3128</v>
      </c>
      <c r="K188" t="s">
        <v>38</v>
      </c>
      <c r="L188">
        <f t="shared" si="43"/>
        <v>3.6059999999999998E-3</v>
      </c>
      <c r="M188">
        <f t="shared" si="44"/>
        <v>-6.6399999999999999E-4</v>
      </c>
      <c r="N188">
        <f t="shared" si="45"/>
        <v>2.9750000000000002E-3</v>
      </c>
      <c r="P188">
        <f t="shared" si="47"/>
        <v>9.1986438588380313E-3</v>
      </c>
      <c r="Q188">
        <f t="shared" si="48"/>
        <v>15632.696592457369</v>
      </c>
      <c r="R188">
        <f t="shared" si="49"/>
        <v>107.78364884273363</v>
      </c>
      <c r="S188">
        <f t="shared" si="50"/>
        <v>0.50468054435513654</v>
      </c>
      <c r="T188" t="str">
        <f t="shared" si="39"/>
        <v>-1000</v>
      </c>
      <c r="U188" t="str">
        <f t="shared" si="40"/>
        <v>-1000</v>
      </c>
      <c r="V188" t="str">
        <f t="shared" si="41"/>
        <v>-1000</v>
      </c>
      <c r="W188" t="str">
        <f t="shared" si="42"/>
        <v>-1000</v>
      </c>
      <c r="X188" t="str">
        <f t="shared" si="51"/>
        <v>-1000</v>
      </c>
      <c r="Y188">
        <f t="shared" si="52"/>
        <v>3.2905E-3</v>
      </c>
      <c r="Z188">
        <f t="shared" si="53"/>
        <v>-6.6399999999999999E-4</v>
      </c>
      <c r="AK188" s="12"/>
      <c r="AL188" s="1"/>
      <c r="AO188" s="9"/>
    </row>
    <row r="189" spans="1:41" x14ac:dyDescent="0.35">
      <c r="A189">
        <v>2.98333</v>
      </c>
      <c r="B189">
        <v>178.99979999999999</v>
      </c>
      <c r="C189">
        <v>10</v>
      </c>
      <c r="D189">
        <v>15722</v>
      </c>
      <c r="E189">
        <v>0.22500000000000001</v>
      </c>
      <c r="F189">
        <v>17181</v>
      </c>
      <c r="G189">
        <v>187</v>
      </c>
      <c r="H189">
        <v>-4528</v>
      </c>
      <c r="I189">
        <v>974</v>
      </c>
      <c r="J189">
        <v>-3121</v>
      </c>
      <c r="K189" t="s">
        <v>38</v>
      </c>
      <c r="L189">
        <f t="shared" si="43"/>
        <v>3.6029999999999999E-3</v>
      </c>
      <c r="M189">
        <f t="shared" si="44"/>
        <v>-6.6299999999999996E-4</v>
      </c>
      <c r="N189">
        <f t="shared" si="45"/>
        <v>2.9680000000000002E-3</v>
      </c>
      <c r="P189">
        <f t="shared" si="47"/>
        <v>9.1986438588380313E-3</v>
      </c>
      <c r="Q189">
        <f t="shared" si="48"/>
        <v>15720.628166100476</v>
      </c>
      <c r="R189">
        <f t="shared" si="49"/>
        <v>108.38991570140922</v>
      </c>
      <c r="S189">
        <f t="shared" si="50"/>
        <v>0.50751929672199425</v>
      </c>
      <c r="T189" t="str">
        <f t="shared" si="39"/>
        <v>-1000</v>
      </c>
      <c r="U189" t="str">
        <f t="shared" si="40"/>
        <v>-1000</v>
      </c>
      <c r="V189" t="str">
        <f t="shared" si="41"/>
        <v>-1000</v>
      </c>
      <c r="W189" t="str">
        <f t="shared" si="42"/>
        <v>-1000</v>
      </c>
      <c r="X189" t="str">
        <f t="shared" si="51"/>
        <v>-1000</v>
      </c>
      <c r="Y189">
        <f t="shared" si="52"/>
        <v>3.2855000000000002E-3</v>
      </c>
      <c r="Z189">
        <f t="shared" si="53"/>
        <v>-6.6299999999999996E-4</v>
      </c>
      <c r="AK189" s="12"/>
      <c r="AL189" s="1"/>
      <c r="AO189" s="9"/>
    </row>
    <row r="190" spans="1:41" x14ac:dyDescent="0.35">
      <c r="A190">
        <v>3</v>
      </c>
      <c r="B190">
        <v>180</v>
      </c>
      <c r="C190">
        <v>10</v>
      </c>
      <c r="D190">
        <v>15806.55</v>
      </c>
      <c r="E190">
        <v>0.22520000000000001</v>
      </c>
      <c r="F190">
        <v>17273.400000000001</v>
      </c>
      <c r="G190">
        <v>188</v>
      </c>
      <c r="H190">
        <v>-4573</v>
      </c>
      <c r="I190">
        <v>985</v>
      </c>
      <c r="J190">
        <v>-3166</v>
      </c>
      <c r="K190" t="s">
        <v>38</v>
      </c>
      <c r="L190">
        <f t="shared" si="43"/>
        <v>3.6480000000000002E-3</v>
      </c>
      <c r="M190">
        <f t="shared" si="44"/>
        <v>-6.7400000000000001E-4</v>
      </c>
      <c r="N190">
        <f t="shared" si="45"/>
        <v>3.0130000000000001E-3</v>
      </c>
      <c r="P190">
        <f t="shared" si="47"/>
        <v>9.276930189551549E-3</v>
      </c>
      <c r="Q190">
        <f t="shared" si="48"/>
        <v>15805.174236908211</v>
      </c>
      <c r="R190">
        <f t="shared" si="49"/>
        <v>108.97284033971957</v>
      </c>
      <c r="S190">
        <f t="shared" si="50"/>
        <v>0.51024875269179304</v>
      </c>
      <c r="T190" t="str">
        <f t="shared" si="39"/>
        <v>-1000</v>
      </c>
      <c r="U190" t="str">
        <f t="shared" si="40"/>
        <v>-1000</v>
      </c>
      <c r="V190" t="str">
        <f t="shared" si="41"/>
        <v>-1000</v>
      </c>
      <c r="W190" t="str">
        <f t="shared" si="42"/>
        <v>-1000</v>
      </c>
      <c r="X190" t="str">
        <f t="shared" si="51"/>
        <v>-1000</v>
      </c>
      <c r="Y190">
        <f t="shared" si="52"/>
        <v>3.3305000000000001E-3</v>
      </c>
      <c r="Z190">
        <f t="shared" si="53"/>
        <v>-6.7400000000000001E-4</v>
      </c>
      <c r="AK190" s="12"/>
      <c r="AL190" s="1"/>
      <c r="AO190" s="9"/>
    </row>
    <row r="191" spans="1:41" x14ac:dyDescent="0.35">
      <c r="A191">
        <v>3.01667</v>
      </c>
      <c r="B191">
        <v>181.00020000000001</v>
      </c>
      <c r="C191">
        <v>10</v>
      </c>
      <c r="D191">
        <v>15919.2</v>
      </c>
      <c r="E191">
        <v>0.22520000000000001</v>
      </c>
      <c r="F191">
        <v>17396.5</v>
      </c>
      <c r="G191">
        <v>189</v>
      </c>
      <c r="H191">
        <v>-4580</v>
      </c>
      <c r="I191">
        <v>987</v>
      </c>
      <c r="J191">
        <v>-3162</v>
      </c>
      <c r="K191" t="s">
        <v>38</v>
      </c>
      <c r="L191">
        <f t="shared" si="43"/>
        <v>3.6549999999999998E-3</v>
      </c>
      <c r="M191">
        <f t="shared" si="44"/>
        <v>-6.7599999999999995E-4</v>
      </c>
      <c r="N191">
        <f t="shared" si="45"/>
        <v>3.009E-3</v>
      </c>
      <c r="P191">
        <f t="shared" si="47"/>
        <v>9.276930189551549E-3</v>
      </c>
      <c r="Q191">
        <f t="shared" si="48"/>
        <v>15917.81083124189</v>
      </c>
      <c r="R191">
        <f t="shared" si="49"/>
        <v>109.74944231997935</v>
      </c>
      <c r="S191">
        <f t="shared" si="50"/>
        <v>0.51388507336151401</v>
      </c>
      <c r="T191" t="str">
        <f t="shared" si="39"/>
        <v>-1000</v>
      </c>
      <c r="U191" t="str">
        <f t="shared" si="40"/>
        <v>-1000</v>
      </c>
      <c r="V191" t="str">
        <f t="shared" si="41"/>
        <v>-1000</v>
      </c>
      <c r="W191" t="str">
        <f t="shared" si="42"/>
        <v>-1000</v>
      </c>
      <c r="X191" t="str">
        <f t="shared" si="51"/>
        <v>-1000</v>
      </c>
      <c r="Y191">
        <f t="shared" si="52"/>
        <v>3.3319999999999999E-3</v>
      </c>
      <c r="Z191">
        <f t="shared" si="53"/>
        <v>-6.7599999999999995E-4</v>
      </c>
      <c r="AK191" s="12"/>
      <c r="AL191" s="1"/>
      <c r="AO191" s="9"/>
    </row>
    <row r="192" spans="1:41" x14ac:dyDescent="0.35">
      <c r="A192">
        <v>3.0333299999999999</v>
      </c>
      <c r="B192">
        <v>181.99979999999999</v>
      </c>
      <c r="C192">
        <v>10</v>
      </c>
      <c r="D192">
        <v>15917.46</v>
      </c>
      <c r="E192">
        <v>0.22550000000000001</v>
      </c>
      <c r="F192">
        <v>17394.599999999999</v>
      </c>
      <c r="G192">
        <v>190</v>
      </c>
      <c r="H192">
        <v>-4622</v>
      </c>
      <c r="I192">
        <v>997</v>
      </c>
      <c r="J192">
        <v>-3194</v>
      </c>
      <c r="K192" t="s">
        <v>38</v>
      </c>
      <c r="L192">
        <f t="shared" si="43"/>
        <v>3.6970000000000002E-3</v>
      </c>
      <c r="M192">
        <f t="shared" si="44"/>
        <v>-6.8599999999999998E-4</v>
      </c>
      <c r="N192">
        <f t="shared" si="45"/>
        <v>3.0409999999999999E-3</v>
      </c>
      <c r="P192">
        <f t="shared" si="47"/>
        <v>9.3943596856218194E-3</v>
      </c>
      <c r="Q192">
        <f t="shared" si="48"/>
        <v>15916.072329785886</v>
      </c>
      <c r="R192">
        <f t="shared" si="49"/>
        <v>109.73745577438639</v>
      </c>
      <c r="S192">
        <f t="shared" si="50"/>
        <v>0.51382894818464586</v>
      </c>
      <c r="T192" t="str">
        <f t="shared" si="39"/>
        <v>-1000</v>
      </c>
      <c r="U192" t="str">
        <f t="shared" si="40"/>
        <v>-1000</v>
      </c>
      <c r="V192" t="str">
        <f t="shared" si="41"/>
        <v>-1000</v>
      </c>
      <c r="W192" t="str">
        <f t="shared" si="42"/>
        <v>-1000</v>
      </c>
      <c r="X192" t="str">
        <f t="shared" si="51"/>
        <v>-1000</v>
      </c>
      <c r="Y192">
        <f t="shared" si="52"/>
        <v>3.369E-3</v>
      </c>
      <c r="Z192">
        <f t="shared" si="53"/>
        <v>-6.8599999999999998E-4</v>
      </c>
      <c r="AK192" s="12"/>
      <c r="AL192" s="1"/>
      <c r="AO192" s="9"/>
    </row>
    <row r="193" spans="1:41" x14ac:dyDescent="0.35">
      <c r="A193">
        <v>3.05</v>
      </c>
      <c r="B193">
        <v>183</v>
      </c>
      <c r="C193">
        <v>10</v>
      </c>
      <c r="D193">
        <v>16050.88</v>
      </c>
      <c r="E193">
        <v>0.22550000000000001</v>
      </c>
      <c r="F193">
        <v>17540.400000000001</v>
      </c>
      <c r="G193">
        <v>191</v>
      </c>
      <c r="H193">
        <v>-4617</v>
      </c>
      <c r="I193">
        <v>997</v>
      </c>
      <c r="J193">
        <v>-3193</v>
      </c>
      <c r="K193" t="s">
        <v>38</v>
      </c>
      <c r="L193">
        <f t="shared" si="43"/>
        <v>3.692E-3</v>
      </c>
      <c r="M193">
        <f t="shared" si="44"/>
        <v>-6.8599999999999998E-4</v>
      </c>
      <c r="N193">
        <f t="shared" si="45"/>
        <v>3.0400000000000002E-3</v>
      </c>
      <c r="P193">
        <f t="shared" si="47"/>
        <v>9.3943596856218194E-3</v>
      </c>
      <c r="Q193">
        <f t="shared" si="48"/>
        <v>16049.479441514975</v>
      </c>
      <c r="R193">
        <f t="shared" si="49"/>
        <v>110.65726543094105</v>
      </c>
      <c r="S193">
        <f t="shared" si="50"/>
        <v>0.51813581702010758</v>
      </c>
      <c r="T193" t="str">
        <f t="shared" si="39"/>
        <v>-1000</v>
      </c>
      <c r="U193" t="str">
        <f t="shared" si="40"/>
        <v>-1000</v>
      </c>
      <c r="V193" t="str">
        <f t="shared" si="41"/>
        <v>-1000</v>
      </c>
      <c r="W193" t="str">
        <f t="shared" si="42"/>
        <v>-1000</v>
      </c>
      <c r="X193" t="str">
        <f t="shared" si="51"/>
        <v>-1000</v>
      </c>
      <c r="Y193">
        <f t="shared" si="52"/>
        <v>3.3660000000000001E-3</v>
      </c>
      <c r="Z193">
        <f t="shared" si="53"/>
        <v>-6.8599999999999998E-4</v>
      </c>
      <c r="AK193" s="12"/>
      <c r="AL193" s="1"/>
      <c r="AO193" s="9"/>
    </row>
    <row r="194" spans="1:41" x14ac:dyDescent="0.35">
      <c r="A194">
        <v>3.0666699999999998</v>
      </c>
      <c r="B194">
        <v>184.00019999999998</v>
      </c>
      <c r="C194">
        <v>10</v>
      </c>
      <c r="D194">
        <v>16098.46</v>
      </c>
      <c r="E194">
        <v>0.22570000000000001</v>
      </c>
      <c r="F194">
        <v>17592.400000000001</v>
      </c>
      <c r="G194">
        <v>192</v>
      </c>
      <c r="H194">
        <v>-4671</v>
      </c>
      <c r="I194">
        <v>1008</v>
      </c>
      <c r="J194">
        <v>-3235</v>
      </c>
      <c r="K194" t="s">
        <v>38</v>
      </c>
      <c r="L194">
        <f t="shared" si="43"/>
        <v>3.7460000000000002E-3</v>
      </c>
      <c r="M194">
        <f t="shared" si="44"/>
        <v>-6.9700000000000003E-4</v>
      </c>
      <c r="N194">
        <f t="shared" si="45"/>
        <v>3.0820000000000001E-3</v>
      </c>
      <c r="P194">
        <f t="shared" si="47"/>
        <v>9.4726460163353371E-3</v>
      </c>
      <c r="Q194">
        <f t="shared" si="48"/>
        <v>16097.059481363485</v>
      </c>
      <c r="R194">
        <f t="shared" si="49"/>
        <v>110.98531825769581</v>
      </c>
      <c r="S194">
        <f t="shared" si="50"/>
        <v>0.51967187449228869</v>
      </c>
      <c r="T194" t="str">
        <f t="shared" si="39"/>
        <v>-1000</v>
      </c>
      <c r="U194" t="str">
        <f t="shared" si="40"/>
        <v>-1000</v>
      </c>
      <c r="V194" t="str">
        <f t="shared" si="41"/>
        <v>-1000</v>
      </c>
      <c r="W194" t="str">
        <f t="shared" si="42"/>
        <v>-1000</v>
      </c>
      <c r="X194" t="str">
        <f t="shared" si="51"/>
        <v>-1000</v>
      </c>
      <c r="Y194">
        <f t="shared" si="52"/>
        <v>3.4140000000000004E-3</v>
      </c>
      <c r="Z194">
        <f t="shared" si="53"/>
        <v>-6.9700000000000003E-4</v>
      </c>
      <c r="AK194" s="12"/>
      <c r="AL194" s="1"/>
      <c r="AO194" s="9"/>
    </row>
    <row r="195" spans="1:41" x14ac:dyDescent="0.35">
      <c r="A195">
        <v>3.0833300000000001</v>
      </c>
      <c r="B195">
        <v>184.99979999999999</v>
      </c>
      <c r="C195">
        <v>10</v>
      </c>
      <c r="D195">
        <v>16241.31</v>
      </c>
      <c r="E195">
        <v>0.22600000000000001</v>
      </c>
      <c r="F195">
        <v>17748.5</v>
      </c>
      <c r="G195">
        <v>193</v>
      </c>
      <c r="H195">
        <v>-4672</v>
      </c>
      <c r="I195">
        <v>1010</v>
      </c>
      <c r="J195">
        <v>-3241</v>
      </c>
      <c r="K195" t="s">
        <v>38</v>
      </c>
      <c r="L195">
        <f t="shared" si="43"/>
        <v>3.7469999999999999E-3</v>
      </c>
      <c r="M195">
        <f t="shared" si="44"/>
        <v>-6.9899999999999997E-4</v>
      </c>
      <c r="N195">
        <f t="shared" si="45"/>
        <v>3.088E-3</v>
      </c>
      <c r="P195">
        <f t="shared" si="47"/>
        <v>9.5900755124056075E-3</v>
      </c>
      <c r="Q195">
        <f t="shared" si="48"/>
        <v>16239.89110098564</v>
      </c>
      <c r="R195">
        <f t="shared" si="49"/>
        <v>111.97010760878071</v>
      </c>
      <c r="S195">
        <f t="shared" si="50"/>
        <v>0.52428300086550927</v>
      </c>
      <c r="T195" t="str">
        <f t="shared" si="39"/>
        <v>-1000</v>
      </c>
      <c r="U195" t="str">
        <f t="shared" si="40"/>
        <v>-1000</v>
      </c>
      <c r="V195" t="str">
        <f t="shared" si="41"/>
        <v>-1000</v>
      </c>
      <c r="W195" t="str">
        <f t="shared" si="42"/>
        <v>-1000</v>
      </c>
      <c r="X195" t="str">
        <f t="shared" si="51"/>
        <v>-1000</v>
      </c>
      <c r="Y195">
        <f t="shared" si="52"/>
        <v>3.4175E-3</v>
      </c>
      <c r="Z195">
        <f t="shared" si="53"/>
        <v>-6.9899999999999997E-4</v>
      </c>
      <c r="AK195" s="12"/>
      <c r="AL195" s="1"/>
      <c r="AO195" s="9"/>
    </row>
    <row r="196" spans="1:41" x14ac:dyDescent="0.35">
      <c r="A196">
        <v>3.1</v>
      </c>
      <c r="B196">
        <v>186</v>
      </c>
      <c r="C196">
        <v>10</v>
      </c>
      <c r="D196">
        <v>16208.82</v>
      </c>
      <c r="E196">
        <v>0.22600000000000001</v>
      </c>
      <c r="F196">
        <v>17713</v>
      </c>
      <c r="G196">
        <v>194</v>
      </c>
      <c r="H196">
        <v>-4706</v>
      </c>
      <c r="I196">
        <v>1017</v>
      </c>
      <c r="J196">
        <v>-3263</v>
      </c>
      <c r="K196" t="s">
        <v>38</v>
      </c>
      <c r="L196">
        <f t="shared" si="43"/>
        <v>3.7810000000000001E-3</v>
      </c>
      <c r="M196">
        <f t="shared" si="44"/>
        <v>-7.0600000000000003E-4</v>
      </c>
      <c r="N196">
        <f t="shared" si="45"/>
        <v>3.1099999999999999E-3</v>
      </c>
      <c r="P196">
        <f t="shared" si="47"/>
        <v>9.5900755124056075E-3</v>
      </c>
      <c r="Q196">
        <f t="shared" si="48"/>
        <v>16207.408573781371</v>
      </c>
      <c r="R196">
        <f t="shared" si="49"/>
        <v>111.74614846743854</v>
      </c>
      <c r="S196">
        <f t="shared" si="50"/>
        <v>0.52323434624507792</v>
      </c>
      <c r="T196" t="str">
        <f t="shared" si="39"/>
        <v>-1000</v>
      </c>
      <c r="U196" t="str">
        <f t="shared" si="40"/>
        <v>-1000</v>
      </c>
      <c r="V196" t="str">
        <f t="shared" si="41"/>
        <v>-1000</v>
      </c>
      <c r="W196" t="str">
        <f t="shared" si="42"/>
        <v>-1000</v>
      </c>
      <c r="X196" t="str">
        <f t="shared" si="51"/>
        <v>-1000</v>
      </c>
      <c r="Y196">
        <f t="shared" si="52"/>
        <v>3.4454999999999998E-3</v>
      </c>
      <c r="Z196">
        <f t="shared" si="53"/>
        <v>-7.0600000000000003E-4</v>
      </c>
      <c r="AK196" s="12"/>
      <c r="AL196" s="1"/>
      <c r="AO196" s="9"/>
    </row>
    <row r="197" spans="1:41" x14ac:dyDescent="0.35">
      <c r="A197">
        <v>3.1166700000000001</v>
      </c>
      <c r="B197">
        <v>187.00020000000001</v>
      </c>
      <c r="C197">
        <v>10</v>
      </c>
      <c r="D197">
        <v>16383.33</v>
      </c>
      <c r="E197">
        <v>0.22620000000000001</v>
      </c>
      <c r="F197">
        <v>17903.7</v>
      </c>
      <c r="G197">
        <v>195</v>
      </c>
      <c r="H197">
        <v>-4711</v>
      </c>
      <c r="I197">
        <v>1019</v>
      </c>
      <c r="J197">
        <v>-3272</v>
      </c>
      <c r="K197" t="s">
        <v>38</v>
      </c>
      <c r="L197">
        <f t="shared" si="43"/>
        <v>3.7859999999999999E-3</v>
      </c>
      <c r="M197">
        <f t="shared" si="44"/>
        <v>-7.0799999999999997E-4</v>
      </c>
      <c r="N197">
        <f t="shared" si="45"/>
        <v>3.1189999999999998E-3</v>
      </c>
      <c r="P197">
        <f t="shared" si="47"/>
        <v>9.6683618431191252E-3</v>
      </c>
      <c r="Q197">
        <f t="shared" si="48"/>
        <v>16381.899219918112</v>
      </c>
      <c r="R197">
        <f t="shared" si="49"/>
        <v>112.94921912247949</v>
      </c>
      <c r="S197">
        <f t="shared" si="50"/>
        <v>0.52886754162863447</v>
      </c>
      <c r="T197" t="str">
        <f t="shared" si="39"/>
        <v>-1000</v>
      </c>
      <c r="U197" t="str">
        <f t="shared" si="40"/>
        <v>-1000</v>
      </c>
      <c r="V197" t="str">
        <f t="shared" si="41"/>
        <v>-1000</v>
      </c>
      <c r="W197" t="str">
        <f t="shared" si="42"/>
        <v>-1000</v>
      </c>
      <c r="X197" t="str">
        <f t="shared" si="51"/>
        <v>-1000</v>
      </c>
      <c r="Y197">
        <f t="shared" si="52"/>
        <v>3.4524999999999998E-3</v>
      </c>
      <c r="Z197">
        <f t="shared" si="53"/>
        <v>-7.0799999999999997E-4</v>
      </c>
      <c r="AK197" s="12"/>
      <c r="AL197" s="1"/>
      <c r="AO197" s="9"/>
    </row>
    <row r="198" spans="1:41" x14ac:dyDescent="0.35">
      <c r="A198">
        <v>3.1333299999999999</v>
      </c>
      <c r="B198">
        <v>187.99979999999999</v>
      </c>
      <c r="C198">
        <v>10</v>
      </c>
      <c r="D198">
        <v>16370.7</v>
      </c>
      <c r="E198">
        <v>0.22620000000000001</v>
      </c>
      <c r="F198">
        <v>17889.900000000001</v>
      </c>
      <c r="G198">
        <v>196</v>
      </c>
      <c r="H198">
        <v>-4755</v>
      </c>
      <c r="I198">
        <v>1028</v>
      </c>
      <c r="J198">
        <v>-3302</v>
      </c>
      <c r="K198" t="s">
        <v>38</v>
      </c>
      <c r="L198">
        <f t="shared" si="43"/>
        <v>3.8300000000000001E-3</v>
      </c>
      <c r="M198">
        <f t="shared" si="44"/>
        <v>-7.1699999999999997E-4</v>
      </c>
      <c r="N198">
        <f t="shared" si="45"/>
        <v>3.1489999999999999E-3</v>
      </c>
      <c r="P198">
        <f t="shared" si="47"/>
        <v>9.6683618431191252E-3</v>
      </c>
      <c r="Q198">
        <f t="shared" si="48"/>
        <v>16369.272209342933</v>
      </c>
      <c r="R198">
        <f t="shared" si="49"/>
        <v>112.86215894922536</v>
      </c>
      <c r="S198">
        <f t="shared" si="50"/>
        <v>0.52845989560717099</v>
      </c>
      <c r="T198" t="str">
        <f t="shared" si="39"/>
        <v>-1000</v>
      </c>
      <c r="U198" t="str">
        <f t="shared" si="40"/>
        <v>-1000</v>
      </c>
      <c r="V198" t="str">
        <f t="shared" si="41"/>
        <v>-1000</v>
      </c>
      <c r="W198" t="str">
        <f t="shared" si="42"/>
        <v>-1000</v>
      </c>
      <c r="X198" t="str">
        <f t="shared" si="51"/>
        <v>-1000</v>
      </c>
      <c r="Y198">
        <f t="shared" si="52"/>
        <v>3.4895E-3</v>
      </c>
      <c r="Z198">
        <f t="shared" si="53"/>
        <v>-7.1699999999999997E-4</v>
      </c>
      <c r="AK198" s="12"/>
      <c r="AL198" s="1"/>
      <c r="AO198" s="9"/>
    </row>
    <row r="199" spans="1:41" x14ac:dyDescent="0.35">
      <c r="A199">
        <v>3.15</v>
      </c>
      <c r="B199">
        <v>189</v>
      </c>
      <c r="C199">
        <v>10</v>
      </c>
      <c r="D199">
        <v>16515.650000000001</v>
      </c>
      <c r="E199">
        <v>0.22650000000000001</v>
      </c>
      <c r="F199">
        <v>18048.3</v>
      </c>
      <c r="G199">
        <v>197</v>
      </c>
      <c r="H199">
        <v>-4763</v>
      </c>
      <c r="I199">
        <v>1032</v>
      </c>
      <c r="J199">
        <v>-3316</v>
      </c>
      <c r="K199" t="s">
        <v>38</v>
      </c>
      <c r="L199">
        <f t="shared" si="43"/>
        <v>3.8379999999999998E-3</v>
      </c>
      <c r="M199">
        <f t="shared" si="44"/>
        <v>-7.2099999999999996E-4</v>
      </c>
      <c r="N199">
        <f t="shared" si="45"/>
        <v>3.163E-3</v>
      </c>
      <c r="P199">
        <f t="shared" si="47"/>
        <v>9.7857913391893956E-3</v>
      </c>
      <c r="Q199">
        <f t="shared" si="48"/>
        <v>16514.208330727619</v>
      </c>
      <c r="R199">
        <f t="shared" si="49"/>
        <v>113.86145832918596</v>
      </c>
      <c r="S199">
        <f t="shared" si="50"/>
        <v>0.53313896298396879</v>
      </c>
      <c r="T199" t="str">
        <f t="shared" si="39"/>
        <v>-1000</v>
      </c>
      <c r="U199" t="str">
        <f t="shared" si="40"/>
        <v>-1000</v>
      </c>
      <c r="V199" t="str">
        <f t="shared" si="41"/>
        <v>-1000</v>
      </c>
      <c r="W199" t="str">
        <f t="shared" si="42"/>
        <v>-1000</v>
      </c>
      <c r="X199" t="str">
        <f t="shared" si="51"/>
        <v>-1000</v>
      </c>
      <c r="Y199">
        <f t="shared" si="52"/>
        <v>3.5005000000000001E-3</v>
      </c>
      <c r="Z199">
        <f t="shared" si="53"/>
        <v>-7.2099999999999996E-4</v>
      </c>
      <c r="AK199" s="12"/>
      <c r="AL199" s="1"/>
      <c r="AO199" s="9"/>
    </row>
    <row r="200" spans="1:41" x14ac:dyDescent="0.35">
      <c r="A200">
        <v>3.1666699999999999</v>
      </c>
      <c r="B200">
        <v>190.00020000000001</v>
      </c>
      <c r="C200">
        <v>10</v>
      </c>
      <c r="D200">
        <v>16496.16</v>
      </c>
      <c r="E200">
        <v>0.22650000000000001</v>
      </c>
      <c r="F200">
        <v>18027</v>
      </c>
      <c r="G200">
        <v>198</v>
      </c>
      <c r="H200">
        <v>-4794</v>
      </c>
      <c r="I200">
        <v>1038</v>
      </c>
      <c r="J200">
        <v>-3334</v>
      </c>
      <c r="K200" t="s">
        <v>38</v>
      </c>
      <c r="L200">
        <f t="shared" si="43"/>
        <v>3.869E-3</v>
      </c>
      <c r="M200">
        <f t="shared" si="44"/>
        <v>-7.27E-4</v>
      </c>
      <c r="N200">
        <f t="shared" si="45"/>
        <v>3.1809999999999998E-3</v>
      </c>
      <c r="P200">
        <f t="shared" si="47"/>
        <v>9.7857913391893956E-3</v>
      </c>
      <c r="Q200">
        <f t="shared" si="48"/>
        <v>16494.718814405056</v>
      </c>
      <c r="R200">
        <f t="shared" si="49"/>
        <v>113.72708284438065</v>
      </c>
      <c r="S200">
        <f t="shared" si="50"/>
        <v>0.53250977021170998</v>
      </c>
      <c r="T200" t="str">
        <f t="shared" si="39"/>
        <v>-1000</v>
      </c>
      <c r="U200" t="str">
        <f t="shared" si="40"/>
        <v>-1000</v>
      </c>
      <c r="V200" t="str">
        <f t="shared" si="41"/>
        <v>-1000</v>
      </c>
      <c r="W200" t="str">
        <f t="shared" si="42"/>
        <v>-1000</v>
      </c>
      <c r="X200" t="str">
        <f t="shared" si="51"/>
        <v>-1000</v>
      </c>
      <c r="Y200">
        <f t="shared" si="52"/>
        <v>3.5249999999999999E-3</v>
      </c>
      <c r="Z200">
        <f t="shared" si="53"/>
        <v>-7.27E-4</v>
      </c>
      <c r="AK200" s="12"/>
      <c r="AL200" s="1"/>
      <c r="AO200" s="9"/>
    </row>
    <row r="201" spans="1:41" x14ac:dyDescent="0.35">
      <c r="A201">
        <v>3.1833300000000002</v>
      </c>
      <c r="B201">
        <v>190.99980000000002</v>
      </c>
      <c r="C201">
        <v>10</v>
      </c>
      <c r="D201">
        <v>16674.87</v>
      </c>
      <c r="E201">
        <v>0.22670000000000001</v>
      </c>
      <c r="F201">
        <v>18222.3</v>
      </c>
      <c r="G201">
        <v>199</v>
      </c>
      <c r="H201">
        <v>-4806</v>
      </c>
      <c r="I201">
        <v>1042</v>
      </c>
      <c r="J201">
        <v>-3350</v>
      </c>
      <c r="K201" t="s">
        <v>38</v>
      </c>
      <c r="L201">
        <f t="shared" si="43"/>
        <v>3.8809999999999999E-3</v>
      </c>
      <c r="M201">
        <f t="shared" si="44"/>
        <v>-7.3099999999999999E-4</v>
      </c>
      <c r="N201">
        <f t="shared" si="45"/>
        <v>3.1970000000000002E-3</v>
      </c>
      <c r="P201">
        <f t="shared" si="47"/>
        <v>9.8640776699029133E-3</v>
      </c>
      <c r="Q201">
        <f t="shared" si="48"/>
        <v>16673.418464066857</v>
      </c>
      <c r="R201">
        <f t="shared" si="49"/>
        <v>114.95917355717297</v>
      </c>
      <c r="S201">
        <f t="shared" si="50"/>
        <v>0.53827884760242095</v>
      </c>
      <c r="T201" t="str">
        <f t="shared" si="39"/>
        <v>-1000</v>
      </c>
      <c r="U201" t="str">
        <f t="shared" si="40"/>
        <v>-1000</v>
      </c>
      <c r="V201" t="str">
        <f t="shared" si="41"/>
        <v>-1000</v>
      </c>
      <c r="W201" t="str">
        <f t="shared" si="42"/>
        <v>-1000</v>
      </c>
      <c r="X201" t="str">
        <f t="shared" si="51"/>
        <v>-1000</v>
      </c>
      <c r="Y201">
        <f t="shared" si="52"/>
        <v>3.539E-3</v>
      </c>
      <c r="Z201">
        <f t="shared" si="53"/>
        <v>-7.3099999999999999E-4</v>
      </c>
      <c r="AK201" s="12"/>
      <c r="AL201" s="1"/>
      <c r="AO201" s="9"/>
    </row>
    <row r="202" spans="1:41" x14ac:dyDescent="0.35">
      <c r="A202">
        <v>3.2</v>
      </c>
      <c r="B202">
        <v>192</v>
      </c>
      <c r="C202">
        <v>10</v>
      </c>
      <c r="D202">
        <v>16697.2</v>
      </c>
      <c r="E202">
        <v>0.22670000000000001</v>
      </c>
      <c r="F202">
        <v>18246.7</v>
      </c>
      <c r="G202">
        <v>200</v>
      </c>
      <c r="H202">
        <v>-4846</v>
      </c>
      <c r="I202">
        <v>1050</v>
      </c>
      <c r="J202">
        <v>-3378</v>
      </c>
      <c r="K202" t="s">
        <v>38</v>
      </c>
      <c r="L202">
        <f t="shared" si="43"/>
        <v>3.921E-3</v>
      </c>
      <c r="M202">
        <f t="shared" si="44"/>
        <v>-7.3899999999999997E-4</v>
      </c>
      <c r="N202">
        <f t="shared" si="45"/>
        <v>3.225E-3</v>
      </c>
      <c r="P202">
        <f t="shared" si="47"/>
        <v>9.8640776699029133E-3</v>
      </c>
      <c r="Q202">
        <f t="shared" si="48"/>
        <v>16695.744482765007</v>
      </c>
      <c r="R202">
        <f t="shared" si="49"/>
        <v>115.11310603741946</v>
      </c>
      <c r="S202">
        <f t="shared" si="50"/>
        <v>0.53899961303167532</v>
      </c>
      <c r="T202" t="str">
        <f t="shared" ref="T202:T265" si="54">IFERROR(IF(AND(ROW(T202)&gt;$O$3,ROW(T202)&lt;$O$4),L202,"-1000"),-1000)</f>
        <v>-1000</v>
      </c>
      <c r="U202" t="str">
        <f t="shared" ref="U202:U265" si="55">IFERROR(IF(AND(ROW(U202)&gt;$O$3,ROW(U202)&lt;$O$4),M202,"-1000"),-1000)</f>
        <v>-1000</v>
      </c>
      <c r="V202" t="str">
        <f t="shared" ref="V202:V265" si="56">IFERROR(IF(AND(ROW(V202)&gt;$O$3,ROW(V202)&lt;$O$4),N202,"-1000"),-1000)</f>
        <v>-1000</v>
      </c>
      <c r="W202" t="str">
        <f t="shared" ref="W202:W233" si="57">IFERROR(IF(AND(ROW(W202)&gt;$O$3,ROW(W202)&lt;$O$4),O202,"-1000"),-1000)</f>
        <v>-1000</v>
      </c>
      <c r="X202" t="str">
        <f t="shared" si="51"/>
        <v>-1000</v>
      </c>
      <c r="Y202">
        <f t="shared" si="52"/>
        <v>3.5729999999999998E-3</v>
      </c>
      <c r="Z202">
        <f t="shared" si="53"/>
        <v>-7.3899999999999997E-4</v>
      </c>
      <c r="AK202" s="12"/>
      <c r="AL202" s="1"/>
      <c r="AO202" s="9"/>
    </row>
    <row r="203" spans="1:41" x14ac:dyDescent="0.35">
      <c r="A203">
        <v>3.2166700000000001</v>
      </c>
      <c r="B203">
        <v>193.00020000000001</v>
      </c>
      <c r="C203">
        <v>10</v>
      </c>
      <c r="D203">
        <v>16788.62</v>
      </c>
      <c r="E203">
        <v>0.22700000000000001</v>
      </c>
      <c r="F203">
        <v>18346.599999999999</v>
      </c>
      <c r="G203">
        <v>201</v>
      </c>
      <c r="H203">
        <v>-4873</v>
      </c>
      <c r="I203">
        <v>1057</v>
      </c>
      <c r="J203">
        <v>-3406</v>
      </c>
      <c r="K203" t="s">
        <v>38</v>
      </c>
      <c r="L203">
        <f t="shared" ref="L203:L266" si="58">-(H203-$H$10)/(1000000)</f>
        <v>3.9480000000000001E-3</v>
      </c>
      <c r="M203">
        <f t="shared" ref="M203:M266" si="59">-(I203-$I$10)/(1000000)</f>
        <v>-7.4600000000000003E-4</v>
      </c>
      <c r="N203">
        <f t="shared" ref="N203:N266" si="60">-(J203-$J$10)/(1000000)</f>
        <v>3.2529999999999998E-3</v>
      </c>
      <c r="P203">
        <f t="shared" ref="P203:P266" si="61">(E203-$E$10)/$F$5</f>
        <v>9.9815071659731837E-3</v>
      </c>
      <c r="Q203">
        <f t="shared" ref="Q203:Q266" si="62">IF(F203&gt;0,F203/(PI()*($F$4/2)^2)," ")</f>
        <v>16787.153059320121</v>
      </c>
      <c r="R203">
        <f t="shared" ref="R203:R266" si="63">CONVERT(Q203,"psi","MPa")</f>
        <v>115.74334598728097</v>
      </c>
      <c r="S203">
        <f t="shared" ref="S203:S266" si="64">Q203/$AE$2</f>
        <v>0.54195061575226933</v>
      </c>
      <c r="T203" t="str">
        <f t="shared" si="54"/>
        <v>-1000</v>
      </c>
      <c r="U203" t="str">
        <f t="shared" si="55"/>
        <v>-1000</v>
      </c>
      <c r="V203" t="str">
        <f t="shared" si="56"/>
        <v>-1000</v>
      </c>
      <c r="W203" t="str">
        <f t="shared" si="57"/>
        <v>-1000</v>
      </c>
      <c r="X203" t="str">
        <f t="shared" ref="X203:X266" si="65">IFERROR(IF(AND(ROW(W203)&gt;$O$3,ROW(W203)&lt;$O$4),Q203,"-1000"),-1000)</f>
        <v>-1000</v>
      </c>
      <c r="Y203">
        <f t="shared" ref="Y203:Y266" si="66">AVERAGE(L203,N203)</f>
        <v>3.6005E-3</v>
      </c>
      <c r="Z203">
        <f t="shared" ref="Z203:Z266" si="67">AVERAGE(M203,O203)</f>
        <v>-7.4600000000000003E-4</v>
      </c>
      <c r="AK203" s="12"/>
      <c r="AL203" s="1"/>
      <c r="AO203" s="9"/>
    </row>
    <row r="204" spans="1:41" x14ac:dyDescent="0.35">
      <c r="A204">
        <v>3.23333</v>
      </c>
      <c r="B204">
        <v>193.99979999999999</v>
      </c>
      <c r="C204">
        <v>10</v>
      </c>
      <c r="D204">
        <v>16818.45</v>
      </c>
      <c r="E204">
        <v>0.22700000000000001</v>
      </c>
      <c r="F204">
        <v>18379.2</v>
      </c>
      <c r="G204">
        <v>202</v>
      </c>
      <c r="H204">
        <v>-4886</v>
      </c>
      <c r="I204">
        <v>1060</v>
      </c>
      <c r="J204">
        <v>-3409</v>
      </c>
      <c r="K204" t="s">
        <v>38</v>
      </c>
      <c r="L204">
        <f t="shared" si="58"/>
        <v>3.9610000000000001E-3</v>
      </c>
      <c r="M204">
        <f t="shared" si="59"/>
        <v>-7.4899999999999999E-4</v>
      </c>
      <c r="N204">
        <f t="shared" si="60"/>
        <v>3.2560000000000002E-3</v>
      </c>
      <c r="P204">
        <f t="shared" si="61"/>
        <v>9.9815071659731837E-3</v>
      </c>
      <c r="Q204">
        <f t="shared" si="62"/>
        <v>16816.982084302072</v>
      </c>
      <c r="R204">
        <f t="shared" si="63"/>
        <v>115.94900987482339</v>
      </c>
      <c r="S204">
        <f t="shared" si="64"/>
        <v>0.54291360562905988</v>
      </c>
      <c r="T204" t="str">
        <f t="shared" si="54"/>
        <v>-1000</v>
      </c>
      <c r="U204" t="str">
        <f t="shared" si="55"/>
        <v>-1000</v>
      </c>
      <c r="V204" t="str">
        <f t="shared" si="56"/>
        <v>-1000</v>
      </c>
      <c r="W204" t="str">
        <f t="shared" si="57"/>
        <v>-1000</v>
      </c>
      <c r="X204" t="str">
        <f t="shared" si="65"/>
        <v>-1000</v>
      </c>
      <c r="Y204">
        <f t="shared" si="66"/>
        <v>3.6085000000000002E-3</v>
      </c>
      <c r="Z204">
        <f t="shared" si="67"/>
        <v>-7.4899999999999999E-4</v>
      </c>
      <c r="AK204" s="12"/>
      <c r="AL204" s="1"/>
      <c r="AO204" s="9"/>
    </row>
    <row r="205" spans="1:41" x14ac:dyDescent="0.35">
      <c r="A205">
        <v>3.25</v>
      </c>
      <c r="B205">
        <v>195</v>
      </c>
      <c r="C205">
        <v>10</v>
      </c>
      <c r="D205">
        <v>16945.46</v>
      </c>
      <c r="E205">
        <v>0.22720000000000001</v>
      </c>
      <c r="F205">
        <v>18518</v>
      </c>
      <c r="G205">
        <v>203</v>
      </c>
      <c r="H205">
        <v>-4917</v>
      </c>
      <c r="I205">
        <v>1068</v>
      </c>
      <c r="J205">
        <v>-3441</v>
      </c>
      <c r="K205" t="s">
        <v>38</v>
      </c>
      <c r="L205">
        <f t="shared" si="58"/>
        <v>3.9919999999999999E-3</v>
      </c>
      <c r="M205">
        <f t="shared" si="59"/>
        <v>-7.5699999999999997E-4</v>
      </c>
      <c r="N205">
        <f t="shared" si="60"/>
        <v>3.2880000000000001E-3</v>
      </c>
      <c r="P205">
        <f t="shared" si="61"/>
        <v>1.0059793496686701E-2</v>
      </c>
      <c r="Q205">
        <f t="shared" si="62"/>
        <v>16943.984190666935</v>
      </c>
      <c r="R205">
        <f t="shared" si="63"/>
        <v>116.82465857393028</v>
      </c>
      <c r="S205">
        <f t="shared" si="64"/>
        <v>0.54701369749711248</v>
      </c>
      <c r="T205" t="str">
        <f t="shared" si="54"/>
        <v>-1000</v>
      </c>
      <c r="U205" t="str">
        <f t="shared" si="55"/>
        <v>-1000</v>
      </c>
      <c r="V205" t="str">
        <f t="shared" si="56"/>
        <v>-1000</v>
      </c>
      <c r="W205" t="str">
        <f t="shared" si="57"/>
        <v>-1000</v>
      </c>
      <c r="X205" t="str">
        <f t="shared" si="65"/>
        <v>-1000</v>
      </c>
      <c r="Y205">
        <f t="shared" si="66"/>
        <v>3.64E-3</v>
      </c>
      <c r="Z205">
        <f t="shared" si="67"/>
        <v>-7.5699999999999997E-4</v>
      </c>
      <c r="AK205" s="12"/>
      <c r="AL205" s="1"/>
      <c r="AO205" s="9"/>
    </row>
    <row r="206" spans="1:41" x14ac:dyDescent="0.35">
      <c r="A206">
        <v>3.26667</v>
      </c>
      <c r="B206">
        <v>196.00020000000001</v>
      </c>
      <c r="C206">
        <v>10</v>
      </c>
      <c r="D206">
        <v>16992.41</v>
      </c>
      <c r="E206">
        <v>0.22720000000000001</v>
      </c>
      <c r="F206">
        <v>18569.3</v>
      </c>
      <c r="G206">
        <v>204</v>
      </c>
      <c r="H206">
        <v>-4939</v>
      </c>
      <c r="I206">
        <v>1072</v>
      </c>
      <c r="J206">
        <v>-3450</v>
      </c>
      <c r="K206" t="s">
        <v>38</v>
      </c>
      <c r="L206">
        <f t="shared" si="58"/>
        <v>4.0140000000000002E-3</v>
      </c>
      <c r="M206">
        <f t="shared" si="59"/>
        <v>-7.6099999999999996E-4</v>
      </c>
      <c r="N206">
        <f t="shared" si="60"/>
        <v>3.297E-3</v>
      </c>
      <c r="P206">
        <f t="shared" si="61"/>
        <v>1.0059793496686701E-2</v>
      </c>
      <c r="Q206">
        <f t="shared" si="62"/>
        <v>16990.923729979022</v>
      </c>
      <c r="R206">
        <f t="shared" si="63"/>
        <v>117.14829530494023</v>
      </c>
      <c r="S206">
        <f t="shared" si="64"/>
        <v>0.54852907727255273</v>
      </c>
      <c r="T206" t="str">
        <f t="shared" si="54"/>
        <v>-1000</v>
      </c>
      <c r="U206" t="str">
        <f t="shared" si="55"/>
        <v>-1000</v>
      </c>
      <c r="V206" t="str">
        <f t="shared" si="56"/>
        <v>-1000</v>
      </c>
      <c r="W206" t="str">
        <f t="shared" si="57"/>
        <v>-1000</v>
      </c>
      <c r="X206" t="str">
        <f t="shared" si="65"/>
        <v>-1000</v>
      </c>
      <c r="Y206">
        <f t="shared" si="66"/>
        <v>3.6554999999999999E-3</v>
      </c>
      <c r="Z206">
        <f t="shared" si="67"/>
        <v>-7.6099999999999996E-4</v>
      </c>
      <c r="AK206" s="12"/>
      <c r="AL206" s="1"/>
      <c r="AO206" s="9"/>
    </row>
    <row r="207" spans="1:41" x14ac:dyDescent="0.35">
      <c r="A207">
        <v>3.2833299999999999</v>
      </c>
      <c r="B207">
        <v>196.99979999999999</v>
      </c>
      <c r="C207">
        <v>10</v>
      </c>
      <c r="D207">
        <v>17055.27</v>
      </c>
      <c r="E207">
        <v>0.22750000000000001</v>
      </c>
      <c r="F207">
        <v>18638</v>
      </c>
      <c r="G207">
        <v>205</v>
      </c>
      <c r="H207">
        <v>-4973</v>
      </c>
      <c r="I207">
        <v>1081</v>
      </c>
      <c r="J207">
        <v>-3487</v>
      </c>
      <c r="K207" t="s">
        <v>38</v>
      </c>
      <c r="L207">
        <f t="shared" si="58"/>
        <v>4.0480000000000004E-3</v>
      </c>
      <c r="M207">
        <f t="shared" si="59"/>
        <v>-7.6999999999999996E-4</v>
      </c>
      <c r="N207">
        <f t="shared" si="60"/>
        <v>3.3340000000000002E-3</v>
      </c>
      <c r="P207">
        <f t="shared" si="61"/>
        <v>1.0177222992756972E-2</v>
      </c>
      <c r="Q207">
        <f t="shared" si="62"/>
        <v>17053.784282625031</v>
      </c>
      <c r="R207">
        <f t="shared" si="63"/>
        <v>117.5817035587489</v>
      </c>
      <c r="S207">
        <f t="shared" si="64"/>
        <v>0.55055844550983812</v>
      </c>
      <c r="T207" t="str">
        <f t="shared" si="54"/>
        <v>-1000</v>
      </c>
      <c r="U207" t="str">
        <f t="shared" si="55"/>
        <v>-1000</v>
      </c>
      <c r="V207" t="str">
        <f t="shared" si="56"/>
        <v>-1000</v>
      </c>
      <c r="W207" t="str">
        <f t="shared" si="57"/>
        <v>-1000</v>
      </c>
      <c r="X207" t="str">
        <f t="shared" si="65"/>
        <v>-1000</v>
      </c>
      <c r="Y207">
        <f t="shared" si="66"/>
        <v>3.6910000000000003E-3</v>
      </c>
      <c r="Z207">
        <f t="shared" si="67"/>
        <v>-7.6999999999999996E-4</v>
      </c>
      <c r="AK207" s="12"/>
      <c r="AL207" s="1"/>
      <c r="AO207" s="9"/>
    </row>
    <row r="208" spans="1:41" x14ac:dyDescent="0.35">
      <c r="A208">
        <v>3.3</v>
      </c>
      <c r="B208">
        <v>198</v>
      </c>
      <c r="C208">
        <v>10</v>
      </c>
      <c r="D208">
        <v>17118.23</v>
      </c>
      <c r="E208">
        <v>0.22750000000000001</v>
      </c>
      <c r="F208">
        <v>18706.8</v>
      </c>
      <c r="G208">
        <v>206</v>
      </c>
      <c r="H208">
        <v>-4979</v>
      </c>
      <c r="I208">
        <v>1082</v>
      </c>
      <c r="J208">
        <v>-3482</v>
      </c>
      <c r="K208" t="s">
        <v>38</v>
      </c>
      <c r="L208">
        <f t="shared" si="58"/>
        <v>4.0540000000000003E-3</v>
      </c>
      <c r="M208">
        <f t="shared" si="59"/>
        <v>-7.7099999999999998E-4</v>
      </c>
      <c r="N208">
        <f t="shared" si="60"/>
        <v>3.3289999999999999E-3</v>
      </c>
      <c r="P208">
        <f t="shared" si="61"/>
        <v>1.0177222992756972E-2</v>
      </c>
      <c r="Q208">
        <f t="shared" si="62"/>
        <v>17116.736335347672</v>
      </c>
      <c r="R208">
        <f t="shared" si="63"/>
        <v>118.01574268337826</v>
      </c>
      <c r="S208">
        <f t="shared" si="64"/>
        <v>0.55259076770380078</v>
      </c>
      <c r="T208" t="str">
        <f t="shared" si="54"/>
        <v>-1000</v>
      </c>
      <c r="U208" t="str">
        <f t="shared" si="55"/>
        <v>-1000</v>
      </c>
      <c r="V208" t="str">
        <f t="shared" si="56"/>
        <v>-1000</v>
      </c>
      <c r="W208" t="str">
        <f t="shared" si="57"/>
        <v>-1000</v>
      </c>
      <c r="X208" t="str">
        <f t="shared" si="65"/>
        <v>-1000</v>
      </c>
      <c r="Y208">
        <f t="shared" si="66"/>
        <v>3.6915000000000003E-3</v>
      </c>
      <c r="Z208">
        <f t="shared" si="67"/>
        <v>-7.7099999999999998E-4</v>
      </c>
      <c r="AK208" s="12"/>
      <c r="AL208" s="1"/>
      <c r="AO208" s="9"/>
    </row>
    <row r="209" spans="1:41" x14ac:dyDescent="0.35">
      <c r="A209">
        <v>3.3166699999999998</v>
      </c>
      <c r="B209">
        <v>199.00019999999998</v>
      </c>
      <c r="C209">
        <v>10</v>
      </c>
      <c r="D209">
        <v>17228.13</v>
      </c>
      <c r="E209">
        <v>0.2278</v>
      </c>
      <c r="F209">
        <v>18826.900000000001</v>
      </c>
      <c r="G209">
        <v>207</v>
      </c>
      <c r="H209">
        <v>-5017</v>
      </c>
      <c r="I209">
        <v>1092</v>
      </c>
      <c r="J209">
        <v>-3523</v>
      </c>
      <c r="K209" t="s">
        <v>38</v>
      </c>
      <c r="L209">
        <f t="shared" si="58"/>
        <v>4.0920000000000002E-3</v>
      </c>
      <c r="M209">
        <f t="shared" si="59"/>
        <v>-7.8100000000000001E-4</v>
      </c>
      <c r="N209">
        <f t="shared" si="60"/>
        <v>3.3700000000000002E-3</v>
      </c>
      <c r="P209">
        <f t="shared" si="61"/>
        <v>1.0294652488827244E-2</v>
      </c>
      <c r="Q209">
        <f t="shared" si="62"/>
        <v>17226.627927382404</v>
      </c>
      <c r="R209">
        <f t="shared" si="63"/>
        <v>118.7734185390176</v>
      </c>
      <c r="S209">
        <f t="shared" si="64"/>
        <v>0.55613846967320379</v>
      </c>
      <c r="T209" t="str">
        <f t="shared" si="54"/>
        <v>-1000</v>
      </c>
      <c r="U209" t="str">
        <f t="shared" si="55"/>
        <v>-1000</v>
      </c>
      <c r="V209" t="str">
        <f t="shared" si="56"/>
        <v>-1000</v>
      </c>
      <c r="W209" t="str">
        <f t="shared" si="57"/>
        <v>-1000</v>
      </c>
      <c r="X209" t="str">
        <f t="shared" si="65"/>
        <v>-1000</v>
      </c>
      <c r="Y209">
        <f t="shared" si="66"/>
        <v>3.7309999999999999E-3</v>
      </c>
      <c r="Z209">
        <f t="shared" si="67"/>
        <v>-7.8100000000000001E-4</v>
      </c>
      <c r="AK209" s="12"/>
      <c r="AL209" s="1"/>
      <c r="AO209" s="9"/>
    </row>
    <row r="210" spans="1:41" x14ac:dyDescent="0.35">
      <c r="A210">
        <v>3.3333300000000001</v>
      </c>
      <c r="B210">
        <v>199.99979999999999</v>
      </c>
      <c r="C210">
        <v>10</v>
      </c>
      <c r="D210">
        <v>17338.580000000002</v>
      </c>
      <c r="E210">
        <v>0.2278</v>
      </c>
      <c r="F210">
        <v>18947.599999999999</v>
      </c>
      <c r="G210">
        <v>208</v>
      </c>
      <c r="H210">
        <v>-5033</v>
      </c>
      <c r="I210">
        <v>1096</v>
      </c>
      <c r="J210">
        <v>-3526</v>
      </c>
      <c r="K210" t="s">
        <v>38</v>
      </c>
      <c r="L210">
        <f t="shared" si="58"/>
        <v>4.1079999999999997E-3</v>
      </c>
      <c r="M210">
        <f t="shared" si="59"/>
        <v>-7.85E-4</v>
      </c>
      <c r="N210">
        <f t="shared" si="60"/>
        <v>3.3730000000000001E-3</v>
      </c>
      <c r="P210">
        <f t="shared" si="61"/>
        <v>1.0294652488827244E-2</v>
      </c>
      <c r="Q210">
        <f t="shared" si="62"/>
        <v>17337.068519876921</v>
      </c>
      <c r="R210">
        <f t="shared" si="63"/>
        <v>119.53487961958101</v>
      </c>
      <c r="S210">
        <f t="shared" si="64"/>
        <v>0.55970389538267029</v>
      </c>
      <c r="T210" t="str">
        <f t="shared" si="54"/>
        <v>-1000</v>
      </c>
      <c r="U210" t="str">
        <f t="shared" si="55"/>
        <v>-1000</v>
      </c>
      <c r="V210" t="str">
        <f t="shared" si="56"/>
        <v>-1000</v>
      </c>
      <c r="W210" t="str">
        <f t="shared" si="57"/>
        <v>-1000</v>
      </c>
      <c r="X210" t="str">
        <f t="shared" si="65"/>
        <v>-1000</v>
      </c>
      <c r="Y210">
        <f t="shared" si="66"/>
        <v>3.7404999999999999E-3</v>
      </c>
      <c r="Z210">
        <f t="shared" si="67"/>
        <v>-7.85E-4</v>
      </c>
      <c r="AK210" s="12"/>
      <c r="AL210" s="1"/>
      <c r="AO210" s="9"/>
    </row>
    <row r="211" spans="1:41" x14ac:dyDescent="0.35">
      <c r="A211">
        <v>3.35</v>
      </c>
      <c r="B211">
        <v>201</v>
      </c>
      <c r="C211">
        <v>10</v>
      </c>
      <c r="D211">
        <v>17333.82</v>
      </c>
      <c r="E211">
        <v>0.22800000000000001</v>
      </c>
      <c r="F211">
        <v>18942.400000000001</v>
      </c>
      <c r="G211">
        <v>209</v>
      </c>
      <c r="H211">
        <v>-5077</v>
      </c>
      <c r="I211">
        <v>1105</v>
      </c>
      <c r="J211">
        <v>-3558</v>
      </c>
      <c r="K211" t="s">
        <v>38</v>
      </c>
      <c r="L211">
        <f t="shared" si="58"/>
        <v>4.1520000000000003E-3</v>
      </c>
      <c r="M211">
        <f t="shared" si="59"/>
        <v>-7.94E-4</v>
      </c>
      <c r="N211">
        <f t="shared" si="60"/>
        <v>3.405E-3</v>
      </c>
      <c r="P211">
        <f t="shared" si="61"/>
        <v>1.0372938819540762E-2</v>
      </c>
      <c r="Q211">
        <f t="shared" si="62"/>
        <v>17332.31051589207</v>
      </c>
      <c r="R211">
        <f t="shared" si="63"/>
        <v>119.50207433690554</v>
      </c>
      <c r="S211">
        <f t="shared" si="64"/>
        <v>0.55955028963545217</v>
      </c>
      <c r="T211" t="str">
        <f t="shared" si="54"/>
        <v>-1000</v>
      </c>
      <c r="U211" t="str">
        <f t="shared" si="55"/>
        <v>-1000</v>
      </c>
      <c r="V211" t="str">
        <f t="shared" si="56"/>
        <v>-1000</v>
      </c>
      <c r="W211" t="str">
        <f t="shared" si="57"/>
        <v>-1000</v>
      </c>
      <c r="X211" t="str">
        <f t="shared" si="65"/>
        <v>-1000</v>
      </c>
      <c r="Y211">
        <f t="shared" si="66"/>
        <v>3.7785000000000002E-3</v>
      </c>
      <c r="Z211">
        <f t="shared" si="67"/>
        <v>-7.94E-4</v>
      </c>
      <c r="AK211" s="12"/>
      <c r="AL211" s="1"/>
      <c r="AO211" s="9"/>
    </row>
    <row r="212" spans="1:41" x14ac:dyDescent="0.35">
      <c r="A212">
        <v>3.3666700000000001</v>
      </c>
      <c r="B212">
        <v>202.00020000000001</v>
      </c>
      <c r="C212">
        <v>10</v>
      </c>
      <c r="D212">
        <v>17459.919999999998</v>
      </c>
      <c r="E212">
        <v>0.22800000000000001</v>
      </c>
      <c r="F212">
        <v>19080.2</v>
      </c>
      <c r="G212">
        <v>210</v>
      </c>
      <c r="H212">
        <v>-5075</v>
      </c>
      <c r="I212">
        <v>1106</v>
      </c>
      <c r="J212">
        <v>-3560</v>
      </c>
      <c r="K212" t="s">
        <v>38</v>
      </c>
      <c r="L212">
        <f t="shared" si="58"/>
        <v>4.15E-3</v>
      </c>
      <c r="M212">
        <f t="shared" si="59"/>
        <v>-7.9500000000000003E-4</v>
      </c>
      <c r="N212">
        <f t="shared" si="60"/>
        <v>3.4069999999999999E-3</v>
      </c>
      <c r="P212">
        <f t="shared" si="61"/>
        <v>1.0372938819540762E-2</v>
      </c>
      <c r="Q212">
        <f t="shared" si="62"/>
        <v>17458.397621490618</v>
      </c>
      <c r="R212">
        <f t="shared" si="63"/>
        <v>120.37141432780562</v>
      </c>
      <c r="S212">
        <f t="shared" si="64"/>
        <v>0.56362084193673212</v>
      </c>
      <c r="T212" t="str">
        <f t="shared" si="54"/>
        <v>-1000</v>
      </c>
      <c r="U212" t="str">
        <f t="shared" si="55"/>
        <v>-1000</v>
      </c>
      <c r="V212" t="str">
        <f t="shared" si="56"/>
        <v>-1000</v>
      </c>
      <c r="W212" t="str">
        <f t="shared" si="57"/>
        <v>-1000</v>
      </c>
      <c r="X212" t="str">
        <f t="shared" si="65"/>
        <v>-1000</v>
      </c>
      <c r="Y212">
        <f t="shared" si="66"/>
        <v>3.7784999999999997E-3</v>
      </c>
      <c r="Z212">
        <f t="shared" si="67"/>
        <v>-7.9500000000000003E-4</v>
      </c>
      <c r="AK212" s="12"/>
      <c r="AL212" s="1"/>
      <c r="AO212" s="9"/>
    </row>
    <row r="213" spans="1:41" x14ac:dyDescent="0.35">
      <c r="A213">
        <v>3.3833299999999999</v>
      </c>
      <c r="B213">
        <v>202.99979999999999</v>
      </c>
      <c r="C213">
        <v>10</v>
      </c>
      <c r="D213">
        <v>17489.48</v>
      </c>
      <c r="E213">
        <v>0.22819999999999999</v>
      </c>
      <c r="F213">
        <v>19112.5</v>
      </c>
      <c r="G213">
        <v>211</v>
      </c>
      <c r="H213">
        <v>-5126</v>
      </c>
      <c r="I213">
        <v>1117</v>
      </c>
      <c r="J213">
        <v>-3597</v>
      </c>
      <c r="K213" t="s">
        <v>38</v>
      </c>
      <c r="L213">
        <f t="shared" si="58"/>
        <v>4.2009999999999999E-3</v>
      </c>
      <c r="M213">
        <f t="shared" si="59"/>
        <v>-8.0599999999999997E-4</v>
      </c>
      <c r="N213">
        <f t="shared" si="60"/>
        <v>3.444E-3</v>
      </c>
      <c r="P213">
        <f t="shared" si="61"/>
        <v>1.0451225150254267E-2</v>
      </c>
      <c r="Q213">
        <f t="shared" si="62"/>
        <v>17487.952146242671</v>
      </c>
      <c r="R213">
        <f t="shared" si="63"/>
        <v>120.57518560288595</v>
      </c>
      <c r="S213">
        <f t="shared" si="64"/>
        <v>0.56457496994349077</v>
      </c>
      <c r="T213" t="str">
        <f t="shared" si="54"/>
        <v>-1000</v>
      </c>
      <c r="U213" t="str">
        <f t="shared" si="55"/>
        <v>-1000</v>
      </c>
      <c r="V213" t="str">
        <f t="shared" si="56"/>
        <v>-1000</v>
      </c>
      <c r="W213" t="str">
        <f t="shared" si="57"/>
        <v>-1000</v>
      </c>
      <c r="X213" t="str">
        <f t="shared" si="65"/>
        <v>-1000</v>
      </c>
      <c r="Y213">
        <f t="shared" si="66"/>
        <v>3.8224999999999999E-3</v>
      </c>
      <c r="Z213">
        <f t="shared" si="67"/>
        <v>-8.0599999999999997E-4</v>
      </c>
      <c r="AK213" s="12"/>
      <c r="AL213" s="1"/>
      <c r="AO213" s="9"/>
    </row>
    <row r="214" spans="1:41" x14ac:dyDescent="0.35">
      <c r="A214">
        <v>3.4</v>
      </c>
      <c r="B214">
        <v>204</v>
      </c>
      <c r="C214">
        <v>10</v>
      </c>
      <c r="D214">
        <v>17629.12</v>
      </c>
      <c r="E214">
        <v>0.22850000000000001</v>
      </c>
      <c r="F214">
        <v>19265.099999999999</v>
      </c>
      <c r="G214">
        <v>212</v>
      </c>
      <c r="H214">
        <v>-5126</v>
      </c>
      <c r="I214">
        <v>1118</v>
      </c>
      <c r="J214">
        <v>-3601</v>
      </c>
      <c r="K214" t="s">
        <v>38</v>
      </c>
      <c r="L214">
        <f t="shared" si="58"/>
        <v>4.2009999999999999E-3</v>
      </c>
      <c r="M214">
        <f t="shared" si="59"/>
        <v>-8.0699999999999999E-4</v>
      </c>
      <c r="N214">
        <f t="shared" si="60"/>
        <v>3.4480000000000001E-3</v>
      </c>
      <c r="P214">
        <f t="shared" si="61"/>
        <v>1.056865464632455E-2</v>
      </c>
      <c r="Q214">
        <f t="shared" si="62"/>
        <v>17627.581263182718</v>
      </c>
      <c r="R214">
        <f t="shared" si="63"/>
        <v>121.537894475247</v>
      </c>
      <c r="S214">
        <f t="shared" si="64"/>
        <v>0.56908270783300685</v>
      </c>
      <c r="T214" t="str">
        <f t="shared" si="54"/>
        <v>-1000</v>
      </c>
      <c r="U214" t="str">
        <f t="shared" si="55"/>
        <v>-1000</v>
      </c>
      <c r="V214" t="str">
        <f t="shared" si="56"/>
        <v>-1000</v>
      </c>
      <c r="W214" t="str">
        <f t="shared" si="57"/>
        <v>-1000</v>
      </c>
      <c r="X214" t="str">
        <f t="shared" si="65"/>
        <v>-1000</v>
      </c>
      <c r="Y214">
        <f t="shared" si="66"/>
        <v>3.8244999999999998E-3</v>
      </c>
      <c r="Z214">
        <f t="shared" si="67"/>
        <v>-8.0699999999999999E-4</v>
      </c>
      <c r="AK214" s="12"/>
      <c r="AL214" s="1"/>
      <c r="AO214" s="9"/>
    </row>
    <row r="215" spans="1:41" x14ac:dyDescent="0.35">
      <c r="A215">
        <v>3.4166699999999999</v>
      </c>
      <c r="B215">
        <v>205.00020000000001</v>
      </c>
      <c r="C215">
        <v>10</v>
      </c>
      <c r="D215">
        <v>17611.27</v>
      </c>
      <c r="E215">
        <v>0.22850000000000001</v>
      </c>
      <c r="F215">
        <v>19245.599999999999</v>
      </c>
      <c r="G215">
        <v>213</v>
      </c>
      <c r="H215">
        <v>-5166</v>
      </c>
      <c r="I215">
        <v>1127</v>
      </c>
      <c r="J215">
        <v>-3630</v>
      </c>
      <c r="K215" t="s">
        <v>38</v>
      </c>
      <c r="L215">
        <f t="shared" si="58"/>
        <v>4.241E-3</v>
      </c>
      <c r="M215">
        <f t="shared" si="59"/>
        <v>-8.1599999999999999E-4</v>
      </c>
      <c r="N215">
        <f t="shared" si="60"/>
        <v>3.4770000000000001E-3</v>
      </c>
      <c r="P215">
        <f t="shared" si="61"/>
        <v>1.056865464632455E-2</v>
      </c>
      <c r="Q215">
        <f t="shared" si="62"/>
        <v>17609.738748239524</v>
      </c>
      <c r="R215">
        <f t="shared" si="63"/>
        <v>121.41487466521396</v>
      </c>
      <c r="S215">
        <f t="shared" si="64"/>
        <v>0.56850668628093881</v>
      </c>
      <c r="T215" t="str">
        <f t="shared" si="54"/>
        <v>-1000</v>
      </c>
      <c r="U215" t="str">
        <f t="shared" si="55"/>
        <v>-1000</v>
      </c>
      <c r="V215" t="str">
        <f t="shared" si="56"/>
        <v>-1000</v>
      </c>
      <c r="W215" t="str">
        <f t="shared" si="57"/>
        <v>-1000</v>
      </c>
      <c r="X215" t="str">
        <f t="shared" si="65"/>
        <v>-1000</v>
      </c>
      <c r="Y215">
        <f t="shared" si="66"/>
        <v>3.859E-3</v>
      </c>
      <c r="Z215">
        <f t="shared" si="67"/>
        <v>-8.1599999999999999E-4</v>
      </c>
      <c r="AK215" s="12"/>
      <c r="AL215" s="1"/>
      <c r="AO215" s="9"/>
    </row>
    <row r="216" spans="1:41" x14ac:dyDescent="0.35">
      <c r="A216">
        <v>3.4333300000000002</v>
      </c>
      <c r="B216">
        <v>205.99980000000002</v>
      </c>
      <c r="C216">
        <v>10</v>
      </c>
      <c r="D216">
        <v>17772.689999999999</v>
      </c>
      <c r="E216">
        <v>0.22869999999999999</v>
      </c>
      <c r="F216">
        <v>19422</v>
      </c>
      <c r="G216">
        <v>214</v>
      </c>
      <c r="H216">
        <v>-5169</v>
      </c>
      <c r="I216">
        <v>1130</v>
      </c>
      <c r="J216">
        <v>-3637</v>
      </c>
      <c r="K216" t="s">
        <v>38</v>
      </c>
      <c r="L216">
        <f t="shared" si="58"/>
        <v>4.2440000000000004E-3</v>
      </c>
      <c r="M216">
        <f t="shared" si="59"/>
        <v>-8.1899999999999996E-4</v>
      </c>
      <c r="N216">
        <f t="shared" si="60"/>
        <v>3.4840000000000001E-3</v>
      </c>
      <c r="P216">
        <f t="shared" si="61"/>
        <v>1.0646940977038055E-2</v>
      </c>
      <c r="Q216">
        <f t="shared" si="62"/>
        <v>17771.144883417928</v>
      </c>
      <c r="R216">
        <f t="shared" si="63"/>
        <v>122.52773079289737</v>
      </c>
      <c r="S216">
        <f t="shared" si="64"/>
        <v>0.57371746585964567</v>
      </c>
      <c r="T216" t="str">
        <f t="shared" si="54"/>
        <v>-1000</v>
      </c>
      <c r="U216" t="str">
        <f t="shared" si="55"/>
        <v>-1000</v>
      </c>
      <c r="V216" t="str">
        <f t="shared" si="56"/>
        <v>-1000</v>
      </c>
      <c r="W216" t="str">
        <f t="shared" si="57"/>
        <v>-1000</v>
      </c>
      <c r="X216" t="str">
        <f t="shared" si="65"/>
        <v>-1000</v>
      </c>
      <c r="Y216">
        <f t="shared" si="66"/>
        <v>3.8640000000000002E-3</v>
      </c>
      <c r="Z216">
        <f t="shared" si="67"/>
        <v>-8.1899999999999996E-4</v>
      </c>
      <c r="AK216" s="12"/>
      <c r="AL216" s="1"/>
      <c r="AO216" s="9"/>
    </row>
    <row r="217" spans="1:41" x14ac:dyDescent="0.35">
      <c r="A217">
        <v>3.45</v>
      </c>
      <c r="B217">
        <v>207</v>
      </c>
      <c r="C217">
        <v>10</v>
      </c>
      <c r="D217">
        <v>17782.39</v>
      </c>
      <c r="E217">
        <v>0.22869999999999999</v>
      </c>
      <c r="F217">
        <v>19432.599999999999</v>
      </c>
      <c r="G217">
        <v>215</v>
      </c>
      <c r="H217">
        <v>-5217</v>
      </c>
      <c r="I217">
        <v>1141</v>
      </c>
      <c r="J217">
        <v>-3672</v>
      </c>
      <c r="K217" t="s">
        <v>38</v>
      </c>
      <c r="L217">
        <f t="shared" si="58"/>
        <v>4.2919999999999998E-3</v>
      </c>
      <c r="M217">
        <f t="shared" si="59"/>
        <v>-8.3000000000000001E-4</v>
      </c>
      <c r="N217">
        <f t="shared" si="60"/>
        <v>3.519E-3</v>
      </c>
      <c r="P217">
        <f t="shared" si="61"/>
        <v>1.0646940977038055E-2</v>
      </c>
      <c r="Q217">
        <f t="shared" si="62"/>
        <v>17780.843891540891</v>
      </c>
      <c r="R217">
        <f t="shared" si="63"/>
        <v>122.59460309988968</v>
      </c>
      <c r="S217">
        <f t="shared" si="64"/>
        <v>0.57403058526743633</v>
      </c>
      <c r="T217" t="str">
        <f t="shared" si="54"/>
        <v>-1000</v>
      </c>
      <c r="U217" t="str">
        <f t="shared" si="55"/>
        <v>-1000</v>
      </c>
      <c r="V217" t="str">
        <f t="shared" si="56"/>
        <v>-1000</v>
      </c>
      <c r="W217" t="str">
        <f t="shared" si="57"/>
        <v>-1000</v>
      </c>
      <c r="X217" t="str">
        <f t="shared" si="65"/>
        <v>-1000</v>
      </c>
      <c r="Y217">
        <f t="shared" si="66"/>
        <v>3.9055000000000001E-3</v>
      </c>
      <c r="Z217">
        <f t="shared" si="67"/>
        <v>-8.3000000000000001E-4</v>
      </c>
      <c r="AK217" s="12"/>
      <c r="AL217" s="1"/>
      <c r="AO217" s="9"/>
    </row>
    <row r="218" spans="1:41" x14ac:dyDescent="0.35">
      <c r="A218">
        <v>3.4666700000000001</v>
      </c>
      <c r="B218">
        <v>208.00020000000001</v>
      </c>
      <c r="C218">
        <v>10</v>
      </c>
      <c r="D218">
        <v>17915.810000000001</v>
      </c>
      <c r="E218">
        <v>0.22900000000000001</v>
      </c>
      <c r="F218">
        <v>19578.400000000001</v>
      </c>
      <c r="G218">
        <v>216</v>
      </c>
      <c r="H218">
        <v>-5230</v>
      </c>
      <c r="I218">
        <v>1145</v>
      </c>
      <c r="J218">
        <v>-3688</v>
      </c>
      <c r="K218" t="s">
        <v>38</v>
      </c>
      <c r="L218">
        <f t="shared" si="58"/>
        <v>4.3049999999999998E-3</v>
      </c>
      <c r="M218">
        <f t="shared" si="59"/>
        <v>-8.34E-4</v>
      </c>
      <c r="N218">
        <f t="shared" si="60"/>
        <v>3.5349999999999999E-3</v>
      </c>
      <c r="P218">
        <f t="shared" si="61"/>
        <v>1.0764370473108338E-2</v>
      </c>
      <c r="Q218">
        <f t="shared" si="62"/>
        <v>17914.251003269983</v>
      </c>
      <c r="R218">
        <f t="shared" si="63"/>
        <v>123.51441275644434</v>
      </c>
      <c r="S218">
        <f t="shared" si="64"/>
        <v>0.57833745410289816</v>
      </c>
      <c r="T218" t="str">
        <f t="shared" si="54"/>
        <v>-1000</v>
      </c>
      <c r="U218" t="str">
        <f t="shared" si="55"/>
        <v>-1000</v>
      </c>
      <c r="V218" t="str">
        <f t="shared" si="56"/>
        <v>-1000</v>
      </c>
      <c r="W218" t="str">
        <f t="shared" si="57"/>
        <v>-1000</v>
      </c>
      <c r="X218" t="str">
        <f t="shared" si="65"/>
        <v>-1000</v>
      </c>
      <c r="Y218">
        <f t="shared" si="66"/>
        <v>3.9199999999999999E-3</v>
      </c>
      <c r="Z218">
        <f t="shared" si="67"/>
        <v>-8.34E-4</v>
      </c>
      <c r="AK218" s="12"/>
      <c r="AL218" s="1"/>
      <c r="AO218" s="9"/>
    </row>
    <row r="219" spans="1:41" x14ac:dyDescent="0.35">
      <c r="A219">
        <v>3.48333</v>
      </c>
      <c r="B219">
        <v>208.99979999999999</v>
      </c>
      <c r="C219">
        <v>10</v>
      </c>
      <c r="D219">
        <v>17899.16</v>
      </c>
      <c r="E219">
        <v>0.22900000000000001</v>
      </c>
      <c r="F219">
        <v>19560.2</v>
      </c>
      <c r="G219">
        <v>217</v>
      </c>
      <c r="H219">
        <v>-5256</v>
      </c>
      <c r="I219">
        <v>1152</v>
      </c>
      <c r="J219">
        <v>-3703</v>
      </c>
      <c r="K219" t="s">
        <v>38</v>
      </c>
      <c r="L219">
        <f t="shared" si="58"/>
        <v>4.3309999999999998E-3</v>
      </c>
      <c r="M219">
        <f t="shared" si="59"/>
        <v>-8.4099999999999995E-4</v>
      </c>
      <c r="N219">
        <f t="shared" si="60"/>
        <v>3.5500000000000002E-3</v>
      </c>
      <c r="P219">
        <f t="shared" si="61"/>
        <v>1.0764370473108338E-2</v>
      </c>
      <c r="Q219">
        <f t="shared" si="62"/>
        <v>17897.597989323003</v>
      </c>
      <c r="R219">
        <f t="shared" si="63"/>
        <v>123.39959426708018</v>
      </c>
      <c r="S219">
        <f t="shared" si="64"/>
        <v>0.57779983398763468</v>
      </c>
      <c r="T219" t="str">
        <f t="shared" si="54"/>
        <v>-1000</v>
      </c>
      <c r="U219" t="str">
        <f t="shared" si="55"/>
        <v>-1000</v>
      </c>
      <c r="V219" t="str">
        <f t="shared" si="56"/>
        <v>-1000</v>
      </c>
      <c r="W219" t="str">
        <f t="shared" si="57"/>
        <v>-1000</v>
      </c>
      <c r="X219" t="str">
        <f t="shared" si="65"/>
        <v>-1000</v>
      </c>
      <c r="Y219">
        <f t="shared" si="66"/>
        <v>3.9404999999999996E-3</v>
      </c>
      <c r="Z219">
        <f t="shared" si="67"/>
        <v>-8.4099999999999995E-4</v>
      </c>
      <c r="AK219" s="12"/>
      <c r="AL219" s="1"/>
      <c r="AO219" s="9"/>
    </row>
    <row r="220" spans="1:41" x14ac:dyDescent="0.35">
      <c r="A220">
        <v>3.5</v>
      </c>
      <c r="B220">
        <v>210</v>
      </c>
      <c r="C220">
        <v>10</v>
      </c>
      <c r="D220">
        <v>18071.29</v>
      </c>
      <c r="E220">
        <v>0.22919999999999999</v>
      </c>
      <c r="F220">
        <v>19748.3</v>
      </c>
      <c r="G220">
        <v>218</v>
      </c>
      <c r="H220">
        <v>-5272</v>
      </c>
      <c r="I220">
        <v>1157</v>
      </c>
      <c r="J220">
        <v>-3723</v>
      </c>
      <c r="K220" t="s">
        <v>38</v>
      </c>
      <c r="L220">
        <f t="shared" si="58"/>
        <v>4.3470000000000002E-3</v>
      </c>
      <c r="M220">
        <f t="shared" si="59"/>
        <v>-8.4599999999999996E-4</v>
      </c>
      <c r="N220">
        <f t="shared" si="60"/>
        <v>3.5699999999999998E-3</v>
      </c>
      <c r="P220">
        <f t="shared" si="61"/>
        <v>1.0842656803821843E-2</v>
      </c>
      <c r="Q220">
        <f t="shared" si="62"/>
        <v>18069.709633467319</v>
      </c>
      <c r="R220">
        <f t="shared" si="63"/>
        <v>124.58626228078339</v>
      </c>
      <c r="S220">
        <f t="shared" si="64"/>
        <v>0.58335622649758212</v>
      </c>
      <c r="T220" t="str">
        <f t="shared" si="54"/>
        <v>-1000</v>
      </c>
      <c r="U220" t="str">
        <f t="shared" si="55"/>
        <v>-1000</v>
      </c>
      <c r="V220" t="str">
        <f t="shared" si="56"/>
        <v>-1000</v>
      </c>
      <c r="W220" t="str">
        <f t="shared" si="57"/>
        <v>-1000</v>
      </c>
      <c r="X220" t="str">
        <f t="shared" si="65"/>
        <v>-1000</v>
      </c>
      <c r="Y220">
        <f t="shared" si="66"/>
        <v>3.9585000000000002E-3</v>
      </c>
      <c r="Z220">
        <f t="shared" si="67"/>
        <v>-8.4599999999999996E-4</v>
      </c>
      <c r="AK220" s="12"/>
      <c r="AL220" s="1"/>
      <c r="AO220" s="9"/>
    </row>
    <row r="221" spans="1:41" x14ac:dyDescent="0.35">
      <c r="A221">
        <v>3.51667</v>
      </c>
      <c r="B221">
        <v>211.00020000000001</v>
      </c>
      <c r="C221">
        <v>10</v>
      </c>
      <c r="D221">
        <v>18077.32</v>
      </c>
      <c r="E221">
        <v>0.22919999999999999</v>
      </c>
      <c r="F221">
        <v>19754.900000000001</v>
      </c>
      <c r="G221">
        <v>219</v>
      </c>
      <c r="H221">
        <v>-5310</v>
      </c>
      <c r="I221">
        <v>1164</v>
      </c>
      <c r="J221">
        <v>-3747</v>
      </c>
      <c r="K221" t="s">
        <v>38</v>
      </c>
      <c r="L221">
        <f t="shared" si="58"/>
        <v>4.385E-3</v>
      </c>
      <c r="M221">
        <f t="shared" si="59"/>
        <v>-8.5300000000000003E-4</v>
      </c>
      <c r="N221">
        <f t="shared" si="60"/>
        <v>3.594E-3</v>
      </c>
      <c r="P221">
        <f t="shared" si="61"/>
        <v>1.0842656803821843E-2</v>
      </c>
      <c r="Q221">
        <f t="shared" si="62"/>
        <v>18075.748638525016</v>
      </c>
      <c r="R221">
        <f t="shared" si="63"/>
        <v>124.62789975494843</v>
      </c>
      <c r="S221">
        <f t="shared" si="64"/>
        <v>0.58355118763828207</v>
      </c>
      <c r="T221" t="str">
        <f t="shared" si="54"/>
        <v>-1000</v>
      </c>
      <c r="U221" t="str">
        <f t="shared" si="55"/>
        <v>-1000</v>
      </c>
      <c r="V221" t="str">
        <f t="shared" si="56"/>
        <v>-1000</v>
      </c>
      <c r="W221" t="str">
        <f t="shared" si="57"/>
        <v>-1000</v>
      </c>
      <c r="X221" t="str">
        <f t="shared" si="65"/>
        <v>-1000</v>
      </c>
      <c r="Y221">
        <f t="shared" si="66"/>
        <v>3.9895E-3</v>
      </c>
      <c r="Z221">
        <f t="shared" si="67"/>
        <v>-8.5300000000000003E-4</v>
      </c>
      <c r="AK221" s="12"/>
      <c r="AL221" s="1"/>
      <c r="AO221" s="9"/>
    </row>
    <row r="222" spans="1:41" x14ac:dyDescent="0.35">
      <c r="A222">
        <v>3.5333299999999999</v>
      </c>
      <c r="B222">
        <v>211.99979999999999</v>
      </c>
      <c r="C222">
        <v>10</v>
      </c>
      <c r="D222">
        <v>18183.66</v>
      </c>
      <c r="E222">
        <v>0.22950000000000001</v>
      </c>
      <c r="F222">
        <v>19871.099999999999</v>
      </c>
      <c r="G222">
        <v>220</v>
      </c>
      <c r="H222">
        <v>-5334</v>
      </c>
      <c r="I222">
        <v>1171</v>
      </c>
      <c r="J222">
        <v>-3773</v>
      </c>
      <c r="K222" t="s">
        <v>38</v>
      </c>
      <c r="L222">
        <f t="shared" si="58"/>
        <v>4.4089999999999997E-3</v>
      </c>
      <c r="M222">
        <f t="shared" si="59"/>
        <v>-8.5999999999999998E-4</v>
      </c>
      <c r="N222">
        <f t="shared" si="60"/>
        <v>3.62E-3</v>
      </c>
      <c r="P222">
        <f t="shared" si="61"/>
        <v>1.0960086299892126E-2</v>
      </c>
      <c r="Q222">
        <f t="shared" si="62"/>
        <v>18182.071727571103</v>
      </c>
      <c r="R222">
        <f t="shared" si="63"/>
        <v>125.36097164858113</v>
      </c>
      <c r="S222">
        <f t="shared" si="64"/>
        <v>0.5869836852972713</v>
      </c>
      <c r="T222" t="str">
        <f t="shared" si="54"/>
        <v>-1000</v>
      </c>
      <c r="U222" t="str">
        <f t="shared" si="55"/>
        <v>-1000</v>
      </c>
      <c r="V222" t="str">
        <f t="shared" si="56"/>
        <v>-1000</v>
      </c>
      <c r="W222" t="str">
        <f t="shared" si="57"/>
        <v>-1000</v>
      </c>
      <c r="X222" t="str">
        <f t="shared" si="65"/>
        <v>-1000</v>
      </c>
      <c r="Y222">
        <f t="shared" si="66"/>
        <v>4.0144999999999998E-3</v>
      </c>
      <c r="Z222">
        <f t="shared" si="67"/>
        <v>-8.5999999999999998E-4</v>
      </c>
      <c r="AK222" s="12"/>
      <c r="AL222" s="1"/>
      <c r="AO222" s="9"/>
    </row>
    <row r="223" spans="1:41" x14ac:dyDescent="0.35">
      <c r="A223">
        <v>3.55</v>
      </c>
      <c r="B223">
        <v>213</v>
      </c>
      <c r="C223">
        <v>10</v>
      </c>
      <c r="D223">
        <v>18199.669999999998</v>
      </c>
      <c r="E223">
        <v>0.22950000000000001</v>
      </c>
      <c r="F223">
        <v>19888.599999999999</v>
      </c>
      <c r="G223">
        <v>221</v>
      </c>
      <c r="H223">
        <v>-5351</v>
      </c>
      <c r="I223">
        <v>1176</v>
      </c>
      <c r="J223">
        <v>-3780</v>
      </c>
      <c r="K223" t="s">
        <v>38</v>
      </c>
      <c r="L223">
        <f t="shared" si="58"/>
        <v>4.4260000000000002E-3</v>
      </c>
      <c r="M223">
        <f t="shared" si="59"/>
        <v>-8.6499999999999999E-4</v>
      </c>
      <c r="N223">
        <f t="shared" si="60"/>
        <v>3.627E-3</v>
      </c>
      <c r="P223">
        <f t="shared" si="61"/>
        <v>1.0960086299892126E-2</v>
      </c>
      <c r="Q223">
        <f t="shared" si="62"/>
        <v>18198.084240981661</v>
      </c>
      <c r="R223">
        <f t="shared" si="63"/>
        <v>125.47137404220052</v>
      </c>
      <c r="S223">
        <f t="shared" si="64"/>
        <v>0.58750062771579392</v>
      </c>
      <c r="T223" t="str">
        <f t="shared" si="54"/>
        <v>-1000</v>
      </c>
      <c r="U223" t="str">
        <f t="shared" si="55"/>
        <v>-1000</v>
      </c>
      <c r="V223" t="str">
        <f t="shared" si="56"/>
        <v>-1000</v>
      </c>
      <c r="W223" t="str">
        <f t="shared" si="57"/>
        <v>-1000</v>
      </c>
      <c r="X223" t="str">
        <f t="shared" si="65"/>
        <v>-1000</v>
      </c>
      <c r="Y223">
        <f t="shared" si="66"/>
        <v>4.0265000000000006E-3</v>
      </c>
      <c r="Z223">
        <f t="shared" si="67"/>
        <v>-8.6499999999999999E-4</v>
      </c>
      <c r="AK223" s="12"/>
      <c r="AL223" s="1"/>
      <c r="AO223" s="9"/>
    </row>
    <row r="224" spans="1:41" x14ac:dyDescent="0.35">
      <c r="A224">
        <v>3.5666699999999998</v>
      </c>
      <c r="B224">
        <v>214.00019999999998</v>
      </c>
      <c r="C224">
        <v>10</v>
      </c>
      <c r="D224">
        <v>18333.27</v>
      </c>
      <c r="E224">
        <v>0.22969999999999999</v>
      </c>
      <c r="F224">
        <v>20034.599999999999</v>
      </c>
      <c r="G224">
        <v>222</v>
      </c>
      <c r="H224">
        <v>-5378</v>
      </c>
      <c r="I224">
        <v>1184</v>
      </c>
      <c r="J224">
        <v>-3809</v>
      </c>
      <c r="K224" t="s">
        <v>38</v>
      </c>
      <c r="L224">
        <f t="shared" si="58"/>
        <v>4.4530000000000004E-3</v>
      </c>
      <c r="M224">
        <f t="shared" si="59"/>
        <v>-8.7299999999999997E-4</v>
      </c>
      <c r="N224">
        <f t="shared" si="60"/>
        <v>3.656E-3</v>
      </c>
      <c r="P224">
        <f t="shared" si="61"/>
        <v>1.1038372630605631E-2</v>
      </c>
      <c r="Q224">
        <f t="shared" si="62"/>
        <v>18331.674352864011</v>
      </c>
      <c r="R224">
        <f t="shared" si="63"/>
        <v>126.39244544039654</v>
      </c>
      <c r="S224">
        <f t="shared" si="64"/>
        <v>0.59181340446461006</v>
      </c>
      <c r="T224" t="str">
        <f t="shared" si="54"/>
        <v>-1000</v>
      </c>
      <c r="U224" t="str">
        <f t="shared" si="55"/>
        <v>-1000</v>
      </c>
      <c r="V224" t="str">
        <f t="shared" si="56"/>
        <v>-1000</v>
      </c>
      <c r="W224" t="str">
        <f t="shared" si="57"/>
        <v>-1000</v>
      </c>
      <c r="X224" t="str">
        <f t="shared" si="65"/>
        <v>-1000</v>
      </c>
      <c r="Y224">
        <f t="shared" si="66"/>
        <v>4.0544999999999999E-3</v>
      </c>
      <c r="Z224">
        <f t="shared" si="67"/>
        <v>-8.7299999999999997E-4</v>
      </c>
      <c r="AK224" s="12"/>
      <c r="AL224" s="1"/>
      <c r="AO224" s="9"/>
    </row>
    <row r="225" spans="1:41" x14ac:dyDescent="0.35">
      <c r="A225">
        <v>3.5833300000000001</v>
      </c>
      <c r="B225">
        <v>214.99979999999999</v>
      </c>
      <c r="C225">
        <v>10</v>
      </c>
      <c r="D225">
        <v>18365.21</v>
      </c>
      <c r="E225">
        <v>0.22969999999999999</v>
      </c>
      <c r="F225">
        <v>20069.5</v>
      </c>
      <c r="G225">
        <v>223</v>
      </c>
      <c r="H225">
        <v>-5402</v>
      </c>
      <c r="I225">
        <v>1189</v>
      </c>
      <c r="J225">
        <v>-3820</v>
      </c>
      <c r="K225" t="s">
        <v>38</v>
      </c>
      <c r="L225">
        <f t="shared" si="58"/>
        <v>4.4770000000000001E-3</v>
      </c>
      <c r="M225">
        <f t="shared" si="59"/>
        <v>-8.7799999999999998E-4</v>
      </c>
      <c r="N225">
        <f t="shared" si="60"/>
        <v>3.6670000000000001E-3</v>
      </c>
      <c r="P225">
        <f t="shared" si="61"/>
        <v>1.1038372630605631E-2</v>
      </c>
      <c r="Q225">
        <f t="shared" si="62"/>
        <v>18363.607879608491</v>
      </c>
      <c r="R225">
        <f t="shared" si="63"/>
        <v>126.61261935681463</v>
      </c>
      <c r="S225">
        <f t="shared" si="64"/>
        <v>0.59284433534497771</v>
      </c>
      <c r="T225" t="str">
        <f t="shared" si="54"/>
        <v>-1000</v>
      </c>
      <c r="U225" t="str">
        <f t="shared" si="55"/>
        <v>-1000</v>
      </c>
      <c r="V225" t="str">
        <f t="shared" si="56"/>
        <v>-1000</v>
      </c>
      <c r="W225" t="str">
        <f t="shared" si="57"/>
        <v>-1000</v>
      </c>
      <c r="X225" t="str">
        <f t="shared" si="65"/>
        <v>-1000</v>
      </c>
      <c r="Y225">
        <f t="shared" si="66"/>
        <v>4.0720000000000001E-3</v>
      </c>
      <c r="Z225">
        <f t="shared" si="67"/>
        <v>-8.7799999999999998E-4</v>
      </c>
      <c r="AK225" s="12"/>
      <c r="AL225" s="1"/>
      <c r="AO225" s="9"/>
    </row>
    <row r="226" spans="1:41" x14ac:dyDescent="0.35">
      <c r="A226">
        <v>3.6</v>
      </c>
      <c r="B226">
        <v>216</v>
      </c>
      <c r="C226">
        <v>10</v>
      </c>
      <c r="D226">
        <v>18458.55</v>
      </c>
      <c r="E226">
        <v>0.23</v>
      </c>
      <c r="F226">
        <v>20171.5</v>
      </c>
      <c r="G226">
        <v>224</v>
      </c>
      <c r="H226">
        <v>-5435</v>
      </c>
      <c r="I226">
        <v>1199</v>
      </c>
      <c r="J226">
        <v>-3856</v>
      </c>
      <c r="K226" t="s">
        <v>38</v>
      </c>
      <c r="L226">
        <f t="shared" si="58"/>
        <v>4.5100000000000001E-3</v>
      </c>
      <c r="M226">
        <f t="shared" si="59"/>
        <v>-8.8800000000000001E-4</v>
      </c>
      <c r="N226">
        <f t="shared" si="60"/>
        <v>3.7030000000000001E-3</v>
      </c>
      <c r="P226">
        <f t="shared" si="61"/>
        <v>1.1155802126675914E-2</v>
      </c>
      <c r="Q226">
        <f t="shared" si="62"/>
        <v>18456.937957772872</v>
      </c>
      <c r="R226">
        <f t="shared" si="63"/>
        <v>127.25610759391049</v>
      </c>
      <c r="S226">
        <f t="shared" si="64"/>
        <v>0.59585737115579451</v>
      </c>
      <c r="T226" t="str">
        <f t="shared" si="54"/>
        <v>-1000</v>
      </c>
      <c r="U226" t="str">
        <f t="shared" si="55"/>
        <v>-1000</v>
      </c>
      <c r="V226" t="str">
        <f t="shared" si="56"/>
        <v>-1000</v>
      </c>
      <c r="W226" t="str">
        <f t="shared" si="57"/>
        <v>-1000</v>
      </c>
      <c r="X226" t="str">
        <f t="shared" si="65"/>
        <v>-1000</v>
      </c>
      <c r="Y226">
        <f t="shared" si="66"/>
        <v>4.1064999999999999E-3</v>
      </c>
      <c r="Z226">
        <f t="shared" si="67"/>
        <v>-8.8800000000000001E-4</v>
      </c>
      <c r="AK226" s="12"/>
      <c r="AL226" s="1"/>
      <c r="AO226" s="9"/>
    </row>
    <row r="227" spans="1:41" x14ac:dyDescent="0.35">
      <c r="A227">
        <v>3.6166700000000001</v>
      </c>
      <c r="B227">
        <v>217.00020000000001</v>
      </c>
      <c r="C227">
        <v>10</v>
      </c>
      <c r="D227">
        <v>18508.240000000002</v>
      </c>
      <c r="E227">
        <v>0.23</v>
      </c>
      <c r="F227">
        <v>20225.8</v>
      </c>
      <c r="G227">
        <v>225</v>
      </c>
      <c r="H227">
        <v>-5448</v>
      </c>
      <c r="I227">
        <v>1203</v>
      </c>
      <c r="J227">
        <v>-3858</v>
      </c>
      <c r="K227" t="s">
        <v>38</v>
      </c>
      <c r="L227">
        <f t="shared" si="58"/>
        <v>4.5230000000000001E-3</v>
      </c>
      <c r="M227">
        <f t="shared" si="59"/>
        <v>-8.92E-4</v>
      </c>
      <c r="N227">
        <f t="shared" si="60"/>
        <v>3.705E-3</v>
      </c>
      <c r="P227">
        <f t="shared" si="61"/>
        <v>1.1155802126675914E-2</v>
      </c>
      <c r="Q227">
        <f t="shared" si="62"/>
        <v>18506.622499383913</v>
      </c>
      <c r="R227">
        <f t="shared" si="63"/>
        <v>127.59867044954092</v>
      </c>
      <c r="S227">
        <f t="shared" si="64"/>
        <v>0.59746136963155294</v>
      </c>
      <c r="T227" t="str">
        <f t="shared" si="54"/>
        <v>-1000</v>
      </c>
      <c r="U227" t="str">
        <f t="shared" si="55"/>
        <v>-1000</v>
      </c>
      <c r="V227" t="str">
        <f t="shared" si="56"/>
        <v>-1000</v>
      </c>
      <c r="W227" t="str">
        <f t="shared" si="57"/>
        <v>-1000</v>
      </c>
      <c r="X227" t="str">
        <f t="shared" si="65"/>
        <v>-1000</v>
      </c>
      <c r="Y227">
        <f t="shared" si="66"/>
        <v>4.1139999999999996E-3</v>
      </c>
      <c r="Z227">
        <f t="shared" si="67"/>
        <v>-8.92E-4</v>
      </c>
      <c r="AK227" s="12"/>
      <c r="AL227" s="1"/>
      <c r="AO227" s="9"/>
    </row>
    <row r="228" spans="1:41" x14ac:dyDescent="0.35">
      <c r="A228">
        <v>3.6333299999999999</v>
      </c>
      <c r="B228">
        <v>217.99979999999999</v>
      </c>
      <c r="C228">
        <v>10</v>
      </c>
      <c r="D228">
        <v>18606.150000000001</v>
      </c>
      <c r="E228">
        <v>0.23019999999999999</v>
      </c>
      <c r="F228">
        <v>20332.8</v>
      </c>
      <c r="G228">
        <v>226</v>
      </c>
      <c r="H228">
        <v>-5485</v>
      </c>
      <c r="I228">
        <v>1213</v>
      </c>
      <c r="J228">
        <v>-3897</v>
      </c>
      <c r="K228" t="s">
        <v>38</v>
      </c>
      <c r="L228">
        <f t="shared" si="58"/>
        <v>4.5599999999999998E-3</v>
      </c>
      <c r="M228">
        <f t="shared" si="59"/>
        <v>-9.0200000000000002E-4</v>
      </c>
      <c r="N228">
        <f t="shared" si="60"/>
        <v>3.7439999999999999E-3</v>
      </c>
      <c r="P228">
        <f t="shared" si="61"/>
        <v>1.1234088457389419E-2</v>
      </c>
      <c r="Q228">
        <f t="shared" si="62"/>
        <v>18604.52758137988</v>
      </c>
      <c r="R228">
        <f t="shared" si="63"/>
        <v>128.27370222767087</v>
      </c>
      <c r="S228">
        <f t="shared" si="64"/>
        <v>0.60062210327623322</v>
      </c>
      <c r="T228" t="str">
        <f t="shared" si="54"/>
        <v>-1000</v>
      </c>
      <c r="U228" t="str">
        <f t="shared" si="55"/>
        <v>-1000</v>
      </c>
      <c r="V228" t="str">
        <f t="shared" si="56"/>
        <v>-1000</v>
      </c>
      <c r="W228" t="str">
        <f t="shared" si="57"/>
        <v>-1000</v>
      </c>
      <c r="X228" t="str">
        <f t="shared" si="65"/>
        <v>-1000</v>
      </c>
      <c r="Y228">
        <f t="shared" si="66"/>
        <v>4.1519999999999994E-3</v>
      </c>
      <c r="Z228">
        <f t="shared" si="67"/>
        <v>-9.0200000000000002E-4</v>
      </c>
      <c r="AK228" s="12"/>
      <c r="AL228" s="1"/>
      <c r="AO228" s="9"/>
    </row>
    <row r="229" spans="1:41" x14ac:dyDescent="0.35">
      <c r="A229">
        <v>3.65</v>
      </c>
      <c r="B229">
        <v>219</v>
      </c>
      <c r="C229">
        <v>10</v>
      </c>
      <c r="D229">
        <v>18683.93</v>
      </c>
      <c r="E229">
        <v>0.23019999999999999</v>
      </c>
      <c r="F229">
        <v>20417.8</v>
      </c>
      <c r="G229">
        <v>227</v>
      </c>
      <c r="H229">
        <v>-5499</v>
      </c>
      <c r="I229">
        <v>1216</v>
      </c>
      <c r="J229">
        <v>-3899</v>
      </c>
      <c r="K229" t="s">
        <v>38</v>
      </c>
      <c r="L229">
        <f t="shared" si="58"/>
        <v>4.5739999999999999E-3</v>
      </c>
      <c r="M229">
        <f t="shared" si="59"/>
        <v>-9.0499999999999999E-4</v>
      </c>
      <c r="N229">
        <f t="shared" si="60"/>
        <v>3.7460000000000002E-3</v>
      </c>
      <c r="P229">
        <f t="shared" si="61"/>
        <v>1.1234088457389419E-2</v>
      </c>
      <c r="Q229">
        <f t="shared" si="62"/>
        <v>18682.302646516866</v>
      </c>
      <c r="R229">
        <f t="shared" si="63"/>
        <v>128.80994242525074</v>
      </c>
      <c r="S229">
        <f t="shared" si="64"/>
        <v>0.60313296645191394</v>
      </c>
      <c r="T229" t="str">
        <f t="shared" si="54"/>
        <v>-1000</v>
      </c>
      <c r="U229" t="str">
        <f t="shared" si="55"/>
        <v>-1000</v>
      </c>
      <c r="V229" t="str">
        <f t="shared" si="56"/>
        <v>-1000</v>
      </c>
      <c r="W229" t="str">
        <f t="shared" si="57"/>
        <v>-1000</v>
      </c>
      <c r="X229" t="str">
        <f t="shared" si="65"/>
        <v>-1000</v>
      </c>
      <c r="Y229">
        <f t="shared" si="66"/>
        <v>4.1600000000000005E-3</v>
      </c>
      <c r="Z229">
        <f t="shared" si="67"/>
        <v>-9.0499999999999999E-4</v>
      </c>
      <c r="AK229" s="12"/>
      <c r="AL229" s="1"/>
      <c r="AO229" s="9"/>
    </row>
    <row r="230" spans="1:41" x14ac:dyDescent="0.35">
      <c r="A230">
        <v>3.6666699999999999</v>
      </c>
      <c r="B230">
        <v>220.00020000000001</v>
      </c>
      <c r="C230">
        <v>10</v>
      </c>
      <c r="D230">
        <v>18716.23</v>
      </c>
      <c r="E230">
        <v>0.23050000000000001</v>
      </c>
      <c r="F230">
        <v>20453.099999999999</v>
      </c>
      <c r="G230">
        <v>228</v>
      </c>
      <c r="H230">
        <v>-5545</v>
      </c>
      <c r="I230">
        <v>1227</v>
      </c>
      <c r="J230">
        <v>-3935</v>
      </c>
      <c r="K230" t="s">
        <v>38</v>
      </c>
      <c r="L230">
        <f t="shared" si="58"/>
        <v>4.62E-3</v>
      </c>
      <c r="M230">
        <f t="shared" si="59"/>
        <v>-9.1600000000000004E-4</v>
      </c>
      <c r="N230">
        <f t="shared" si="60"/>
        <v>3.7820000000000002E-3</v>
      </c>
      <c r="P230">
        <f t="shared" si="61"/>
        <v>1.1351517953459702E-2</v>
      </c>
      <c r="Q230">
        <f t="shared" si="62"/>
        <v>18714.602173567873</v>
      </c>
      <c r="R230">
        <f t="shared" si="63"/>
        <v>129.03263982495156</v>
      </c>
      <c r="S230">
        <f t="shared" si="64"/>
        <v>0.60417571315899077</v>
      </c>
      <c r="T230" t="str">
        <f t="shared" si="54"/>
        <v>-1000</v>
      </c>
      <c r="U230" t="str">
        <f t="shared" si="55"/>
        <v>-1000</v>
      </c>
      <c r="V230" t="str">
        <f t="shared" si="56"/>
        <v>-1000</v>
      </c>
      <c r="W230" t="str">
        <f t="shared" si="57"/>
        <v>-1000</v>
      </c>
      <c r="X230" t="str">
        <f t="shared" si="65"/>
        <v>-1000</v>
      </c>
      <c r="Y230">
        <f t="shared" si="66"/>
        <v>4.2009999999999999E-3</v>
      </c>
      <c r="Z230">
        <f t="shared" si="67"/>
        <v>-9.1600000000000004E-4</v>
      </c>
      <c r="AK230" s="12"/>
      <c r="AL230" s="1"/>
      <c r="AO230" s="9"/>
    </row>
    <row r="231" spans="1:41" x14ac:dyDescent="0.35">
      <c r="A231">
        <v>3.6833300000000002</v>
      </c>
      <c r="B231">
        <v>220.99980000000002</v>
      </c>
      <c r="C231">
        <v>10</v>
      </c>
      <c r="D231">
        <v>18812.32</v>
      </c>
      <c r="E231">
        <v>0.23050000000000001</v>
      </c>
      <c r="F231">
        <v>20558.099999999999</v>
      </c>
      <c r="G231">
        <v>229</v>
      </c>
      <c r="H231">
        <v>-5542</v>
      </c>
      <c r="I231">
        <v>1228</v>
      </c>
      <c r="J231">
        <v>-3934</v>
      </c>
      <c r="K231" t="s">
        <v>38</v>
      </c>
      <c r="L231">
        <f t="shared" si="58"/>
        <v>4.6169999999999996E-3</v>
      </c>
      <c r="M231">
        <f t="shared" si="59"/>
        <v>-9.1699999999999995E-4</v>
      </c>
      <c r="N231">
        <f t="shared" si="60"/>
        <v>3.7810000000000001E-3</v>
      </c>
      <c r="P231">
        <f t="shared" si="61"/>
        <v>1.1351517953459702E-2</v>
      </c>
      <c r="Q231">
        <f t="shared" si="62"/>
        <v>18810.677254031205</v>
      </c>
      <c r="R231">
        <f t="shared" si="63"/>
        <v>129.69505418666785</v>
      </c>
      <c r="S231">
        <f t="shared" si="64"/>
        <v>0.60727736767012563</v>
      </c>
      <c r="T231" t="str">
        <f t="shared" si="54"/>
        <v>-1000</v>
      </c>
      <c r="U231" t="str">
        <f t="shared" si="55"/>
        <v>-1000</v>
      </c>
      <c r="V231" t="str">
        <f t="shared" si="56"/>
        <v>-1000</v>
      </c>
      <c r="W231" t="str">
        <f t="shared" si="57"/>
        <v>-1000</v>
      </c>
      <c r="X231" t="str">
        <f t="shared" si="65"/>
        <v>-1000</v>
      </c>
      <c r="Y231">
        <f t="shared" si="66"/>
        <v>4.1989999999999996E-3</v>
      </c>
      <c r="Z231">
        <f t="shared" si="67"/>
        <v>-9.1699999999999995E-4</v>
      </c>
      <c r="AK231" s="12"/>
      <c r="AL231" s="1"/>
      <c r="AO231" s="9"/>
    </row>
    <row r="232" spans="1:41" x14ac:dyDescent="0.35">
      <c r="A232">
        <v>3.7</v>
      </c>
      <c r="B232">
        <v>222</v>
      </c>
      <c r="C232">
        <v>10</v>
      </c>
      <c r="D232">
        <v>18886.53</v>
      </c>
      <c r="E232">
        <v>0.23069999999999999</v>
      </c>
      <c r="F232">
        <v>20639.2</v>
      </c>
      <c r="G232">
        <v>230</v>
      </c>
      <c r="H232">
        <v>-5593</v>
      </c>
      <c r="I232">
        <v>1240</v>
      </c>
      <c r="J232">
        <v>-3978</v>
      </c>
      <c r="K232" t="s">
        <v>38</v>
      </c>
      <c r="L232">
        <f t="shared" si="58"/>
        <v>4.6680000000000003E-3</v>
      </c>
      <c r="M232">
        <f t="shared" si="59"/>
        <v>-9.2900000000000003E-4</v>
      </c>
      <c r="N232">
        <f t="shared" si="60"/>
        <v>3.8249999999999998E-3</v>
      </c>
      <c r="P232">
        <f t="shared" si="61"/>
        <v>1.1429804284173208E-2</v>
      </c>
      <c r="Q232">
        <f t="shared" si="62"/>
        <v>18884.883816179557</v>
      </c>
      <c r="R232">
        <f t="shared" si="63"/>
        <v>130.20669042224117</v>
      </c>
      <c r="S232">
        <f t="shared" si="64"/>
        <v>0.6096730265353929</v>
      </c>
      <c r="T232" t="str">
        <f t="shared" si="54"/>
        <v>-1000</v>
      </c>
      <c r="U232" t="str">
        <f t="shared" si="55"/>
        <v>-1000</v>
      </c>
      <c r="V232" t="str">
        <f t="shared" si="56"/>
        <v>-1000</v>
      </c>
      <c r="W232" t="str">
        <f t="shared" si="57"/>
        <v>-1000</v>
      </c>
      <c r="X232" t="str">
        <f t="shared" si="65"/>
        <v>-1000</v>
      </c>
      <c r="Y232">
        <f t="shared" si="66"/>
        <v>4.2465000000000003E-3</v>
      </c>
      <c r="Z232">
        <f t="shared" si="67"/>
        <v>-9.2900000000000003E-4</v>
      </c>
      <c r="AK232" s="12"/>
      <c r="AL232" s="1"/>
      <c r="AO232" s="9"/>
    </row>
    <row r="233" spans="1:41" x14ac:dyDescent="0.35">
      <c r="A233">
        <v>3.7166700000000001</v>
      </c>
      <c r="B233">
        <v>223.00020000000001</v>
      </c>
      <c r="C233">
        <v>10</v>
      </c>
      <c r="D233">
        <v>19024.07</v>
      </c>
      <c r="E233">
        <v>0.23100000000000001</v>
      </c>
      <c r="F233">
        <v>20789.5</v>
      </c>
      <c r="G233">
        <v>231</v>
      </c>
      <c r="H233">
        <v>-5600</v>
      </c>
      <c r="I233">
        <v>1243</v>
      </c>
      <c r="J233">
        <v>-3984</v>
      </c>
      <c r="K233" t="s">
        <v>38</v>
      </c>
      <c r="L233">
        <f t="shared" si="58"/>
        <v>4.6750000000000003E-3</v>
      </c>
      <c r="M233">
        <f t="shared" si="59"/>
        <v>-9.3199999999999999E-4</v>
      </c>
      <c r="N233">
        <f t="shared" si="60"/>
        <v>3.8310000000000002E-3</v>
      </c>
      <c r="P233">
        <f t="shared" si="61"/>
        <v>1.154723378024349E-2</v>
      </c>
      <c r="Q233">
        <f t="shared" si="62"/>
        <v>19022.408431357071</v>
      </c>
      <c r="R233">
        <f t="shared" si="63"/>
        <v>131.1548892657265</v>
      </c>
      <c r="S233">
        <f t="shared" si="64"/>
        <v>0.61411282342133167</v>
      </c>
      <c r="T233" t="str">
        <f t="shared" si="54"/>
        <v>-1000</v>
      </c>
      <c r="U233" t="str">
        <f t="shared" si="55"/>
        <v>-1000</v>
      </c>
      <c r="V233" t="str">
        <f t="shared" si="56"/>
        <v>-1000</v>
      </c>
      <c r="W233" t="str">
        <f t="shared" si="57"/>
        <v>-1000</v>
      </c>
      <c r="X233" t="str">
        <f t="shared" si="65"/>
        <v>-1000</v>
      </c>
      <c r="Y233">
        <f t="shared" si="66"/>
        <v>4.2529999999999998E-3</v>
      </c>
      <c r="Z233">
        <f t="shared" si="67"/>
        <v>-9.3199999999999999E-4</v>
      </c>
      <c r="AK233" s="12"/>
      <c r="AL233" s="1"/>
      <c r="AO233" s="9"/>
    </row>
    <row r="234" spans="1:41" x14ac:dyDescent="0.35">
      <c r="A234">
        <v>3.73333</v>
      </c>
      <c r="B234">
        <v>223.99979999999999</v>
      </c>
      <c r="C234">
        <v>10</v>
      </c>
      <c r="D234">
        <v>18989.29</v>
      </c>
      <c r="E234">
        <v>0.23100000000000001</v>
      </c>
      <c r="F234">
        <v>20751.5</v>
      </c>
      <c r="G234">
        <v>232</v>
      </c>
      <c r="H234">
        <v>-5637</v>
      </c>
      <c r="I234">
        <v>1252</v>
      </c>
      <c r="J234">
        <v>-4009</v>
      </c>
      <c r="K234" t="s">
        <v>38</v>
      </c>
      <c r="L234">
        <f t="shared" si="58"/>
        <v>4.712E-3</v>
      </c>
      <c r="M234">
        <f t="shared" si="59"/>
        <v>-9.41E-4</v>
      </c>
      <c r="N234">
        <f t="shared" si="60"/>
        <v>3.8560000000000001E-3</v>
      </c>
      <c r="P234">
        <f t="shared" si="61"/>
        <v>1.154723378024349E-2</v>
      </c>
      <c r="Q234">
        <f t="shared" si="62"/>
        <v>18987.638402237008</v>
      </c>
      <c r="R234">
        <f t="shared" si="63"/>
        <v>130.91515835386727</v>
      </c>
      <c r="S234">
        <f t="shared" si="64"/>
        <v>0.61299031988396857</v>
      </c>
      <c r="T234" t="str">
        <f t="shared" si="54"/>
        <v>-1000</v>
      </c>
      <c r="U234" t="str">
        <f t="shared" si="55"/>
        <v>-1000</v>
      </c>
      <c r="V234" t="str">
        <f t="shared" si="56"/>
        <v>-1000</v>
      </c>
      <c r="W234" t="str">
        <f t="shared" ref="W234:W265" si="68">IFERROR(IF(AND(ROW(W234)&gt;$O$3,ROW(W234)&lt;$O$4),O234,"-1000"),-1000)</f>
        <v>-1000</v>
      </c>
      <c r="X234" t="str">
        <f t="shared" si="65"/>
        <v>-1000</v>
      </c>
      <c r="Y234">
        <f t="shared" si="66"/>
        <v>4.2839999999999996E-3</v>
      </c>
      <c r="Z234">
        <f t="shared" si="67"/>
        <v>-9.41E-4</v>
      </c>
      <c r="AK234" s="12"/>
      <c r="AL234" s="1"/>
      <c r="AO234" s="9"/>
    </row>
    <row r="235" spans="1:41" x14ac:dyDescent="0.35">
      <c r="A235">
        <v>3.75</v>
      </c>
      <c r="B235">
        <v>225</v>
      </c>
      <c r="C235">
        <v>10</v>
      </c>
      <c r="D235">
        <v>19137.990000000002</v>
      </c>
      <c r="E235">
        <v>0.23119999999999999</v>
      </c>
      <c r="F235">
        <v>20914</v>
      </c>
      <c r="G235">
        <v>233</v>
      </c>
      <c r="H235">
        <v>-5641</v>
      </c>
      <c r="I235">
        <v>1255</v>
      </c>
      <c r="J235">
        <v>-4016</v>
      </c>
      <c r="K235" t="s">
        <v>38</v>
      </c>
      <c r="L235">
        <f t="shared" si="58"/>
        <v>4.7159999999999997E-3</v>
      </c>
      <c r="M235">
        <f t="shared" si="59"/>
        <v>-9.4399999999999996E-4</v>
      </c>
      <c r="N235">
        <f t="shared" si="60"/>
        <v>3.8630000000000001E-3</v>
      </c>
      <c r="P235">
        <f t="shared" si="61"/>
        <v>1.1625520110956996E-2</v>
      </c>
      <c r="Q235">
        <f t="shared" si="62"/>
        <v>19136.326026763596</v>
      </c>
      <c r="R235">
        <f t="shared" si="63"/>
        <v>131.94032343747583</v>
      </c>
      <c r="S235">
        <f t="shared" si="64"/>
        <v>0.61779049948453446</v>
      </c>
      <c r="T235" t="str">
        <f t="shared" si="54"/>
        <v>-1000</v>
      </c>
      <c r="U235" t="str">
        <f t="shared" si="55"/>
        <v>-1000</v>
      </c>
      <c r="V235" t="str">
        <f t="shared" si="56"/>
        <v>-1000</v>
      </c>
      <c r="W235" t="str">
        <f t="shared" si="68"/>
        <v>-1000</v>
      </c>
      <c r="X235" t="str">
        <f t="shared" si="65"/>
        <v>-1000</v>
      </c>
      <c r="Y235">
        <f t="shared" si="66"/>
        <v>4.2894999999999999E-3</v>
      </c>
      <c r="Z235">
        <f t="shared" si="67"/>
        <v>-9.4399999999999996E-4</v>
      </c>
      <c r="AK235" s="12"/>
      <c r="AL235" s="1"/>
      <c r="AO235" s="9"/>
    </row>
    <row r="236" spans="1:41" x14ac:dyDescent="0.35">
      <c r="A236">
        <v>3.76667</v>
      </c>
      <c r="B236">
        <v>226.00020000000001</v>
      </c>
      <c r="C236">
        <v>10</v>
      </c>
      <c r="D236">
        <v>19170.48</v>
      </c>
      <c r="E236">
        <v>0.23119999999999999</v>
      </c>
      <c r="F236">
        <v>20949.5</v>
      </c>
      <c r="G236">
        <v>234</v>
      </c>
      <c r="H236">
        <v>-5694</v>
      </c>
      <c r="I236">
        <v>1267</v>
      </c>
      <c r="J236">
        <v>-4055</v>
      </c>
      <c r="K236" t="s">
        <v>38</v>
      </c>
      <c r="L236">
        <f t="shared" si="58"/>
        <v>4.7689999999999998E-3</v>
      </c>
      <c r="M236">
        <f t="shared" si="59"/>
        <v>-9.5600000000000004E-4</v>
      </c>
      <c r="N236">
        <f t="shared" si="60"/>
        <v>3.9020000000000001E-3</v>
      </c>
      <c r="P236">
        <f t="shared" si="61"/>
        <v>1.1625520110956996E-2</v>
      </c>
      <c r="Q236">
        <f t="shared" si="62"/>
        <v>19168.808553967865</v>
      </c>
      <c r="R236">
        <f t="shared" si="63"/>
        <v>132.16428257881799</v>
      </c>
      <c r="S236">
        <f t="shared" si="64"/>
        <v>0.61883915410496582</v>
      </c>
      <c r="T236" t="str">
        <f t="shared" si="54"/>
        <v>-1000</v>
      </c>
      <c r="U236" t="str">
        <f t="shared" si="55"/>
        <v>-1000</v>
      </c>
      <c r="V236" t="str">
        <f t="shared" si="56"/>
        <v>-1000</v>
      </c>
      <c r="W236" t="str">
        <f t="shared" si="68"/>
        <v>-1000</v>
      </c>
      <c r="X236" t="str">
        <f t="shared" si="65"/>
        <v>-1000</v>
      </c>
      <c r="Y236">
        <f t="shared" si="66"/>
        <v>4.3354999999999999E-3</v>
      </c>
      <c r="Z236">
        <f t="shared" si="67"/>
        <v>-9.5600000000000004E-4</v>
      </c>
      <c r="AK236" s="12"/>
      <c r="AL236" s="1"/>
      <c r="AO236" s="9"/>
    </row>
    <row r="237" spans="1:41" x14ac:dyDescent="0.35">
      <c r="A237">
        <v>3.7833299999999999</v>
      </c>
      <c r="B237">
        <v>226.99979999999999</v>
      </c>
      <c r="C237">
        <v>10</v>
      </c>
      <c r="D237">
        <v>19294.11</v>
      </c>
      <c r="E237">
        <v>0.23150000000000001</v>
      </c>
      <c r="F237">
        <v>21084.6</v>
      </c>
      <c r="G237">
        <v>235</v>
      </c>
      <c r="H237">
        <v>-5708</v>
      </c>
      <c r="I237">
        <v>1272</v>
      </c>
      <c r="J237">
        <v>-4072</v>
      </c>
      <c r="K237" t="s">
        <v>38</v>
      </c>
      <c r="L237">
        <f t="shared" si="58"/>
        <v>4.7829999999999999E-3</v>
      </c>
      <c r="M237">
        <f t="shared" si="59"/>
        <v>-9.6100000000000005E-4</v>
      </c>
      <c r="N237">
        <f t="shared" si="60"/>
        <v>3.9189999999999997E-3</v>
      </c>
      <c r="P237">
        <f t="shared" si="61"/>
        <v>1.1742949607027278E-2</v>
      </c>
      <c r="Q237">
        <f t="shared" si="62"/>
        <v>19292.425157497357</v>
      </c>
      <c r="R237">
        <f t="shared" si="63"/>
        <v>133.01658905755968</v>
      </c>
      <c r="S237">
        <f t="shared" si="64"/>
        <v>0.6228299495759595</v>
      </c>
      <c r="T237" t="str">
        <f t="shared" si="54"/>
        <v>-1000</v>
      </c>
      <c r="U237" t="str">
        <f t="shared" si="55"/>
        <v>-1000</v>
      </c>
      <c r="V237" t="str">
        <f t="shared" si="56"/>
        <v>-1000</v>
      </c>
      <c r="W237" t="str">
        <f t="shared" si="68"/>
        <v>-1000</v>
      </c>
      <c r="X237" t="str">
        <f t="shared" si="65"/>
        <v>-1000</v>
      </c>
      <c r="Y237">
        <f t="shared" si="66"/>
        <v>4.3509999999999998E-3</v>
      </c>
      <c r="Z237">
        <f t="shared" si="67"/>
        <v>-9.6100000000000005E-4</v>
      </c>
      <c r="AK237" s="12"/>
      <c r="AL237" s="1"/>
      <c r="AO237" s="9"/>
    </row>
    <row r="238" spans="1:41" x14ac:dyDescent="0.35">
      <c r="A238">
        <v>3.8</v>
      </c>
      <c r="B238">
        <v>228</v>
      </c>
      <c r="C238">
        <v>10</v>
      </c>
      <c r="D238">
        <v>19269.310000000001</v>
      </c>
      <c r="E238">
        <v>0.23150000000000001</v>
      </c>
      <c r="F238">
        <v>21057.5</v>
      </c>
      <c r="G238">
        <v>236</v>
      </c>
      <c r="H238">
        <v>-5732</v>
      </c>
      <c r="I238">
        <v>1278</v>
      </c>
      <c r="J238">
        <v>-4086</v>
      </c>
      <c r="K238" t="s">
        <v>38</v>
      </c>
      <c r="L238">
        <f t="shared" si="58"/>
        <v>4.8069999999999996E-3</v>
      </c>
      <c r="M238">
        <f t="shared" si="59"/>
        <v>-9.6699999999999998E-4</v>
      </c>
      <c r="N238">
        <f t="shared" si="60"/>
        <v>3.9329999999999999E-3</v>
      </c>
      <c r="P238">
        <f t="shared" si="61"/>
        <v>1.1742949607027278E-2</v>
      </c>
      <c r="Q238">
        <f t="shared" si="62"/>
        <v>19267.628636730155</v>
      </c>
      <c r="R238">
        <f t="shared" si="63"/>
        <v>132.8456230651548</v>
      </c>
      <c r="S238">
        <f t="shared" si="64"/>
        <v>0.62202942731641897</v>
      </c>
      <c r="T238" t="str">
        <f t="shared" si="54"/>
        <v>-1000</v>
      </c>
      <c r="U238" t="str">
        <f t="shared" si="55"/>
        <v>-1000</v>
      </c>
      <c r="V238" t="str">
        <f t="shared" si="56"/>
        <v>-1000</v>
      </c>
      <c r="W238" t="str">
        <f t="shared" si="68"/>
        <v>-1000</v>
      </c>
      <c r="X238" t="str">
        <f t="shared" si="65"/>
        <v>-1000</v>
      </c>
      <c r="Y238">
        <f t="shared" si="66"/>
        <v>4.3699999999999998E-3</v>
      </c>
      <c r="Z238">
        <f t="shared" si="67"/>
        <v>-9.6699999999999998E-4</v>
      </c>
      <c r="AK238" s="12"/>
      <c r="AL238" s="1"/>
      <c r="AO238" s="9"/>
    </row>
    <row r="239" spans="1:41" x14ac:dyDescent="0.35">
      <c r="A239">
        <v>3.8166699999999998</v>
      </c>
      <c r="B239">
        <v>229.00019999999998</v>
      </c>
      <c r="C239">
        <v>10</v>
      </c>
      <c r="D239">
        <v>19447.48</v>
      </c>
      <c r="E239">
        <v>0.23169999999999999</v>
      </c>
      <c r="F239">
        <v>21252.2</v>
      </c>
      <c r="G239">
        <v>237</v>
      </c>
      <c r="H239">
        <v>-5748</v>
      </c>
      <c r="I239">
        <v>1284</v>
      </c>
      <c r="J239">
        <v>-4104</v>
      </c>
      <c r="K239" t="s">
        <v>38</v>
      </c>
      <c r="L239">
        <f t="shared" si="58"/>
        <v>4.823E-3</v>
      </c>
      <c r="M239">
        <f t="shared" si="59"/>
        <v>-9.7300000000000002E-4</v>
      </c>
      <c r="N239">
        <f t="shared" si="60"/>
        <v>3.9509999999999997E-3</v>
      </c>
      <c r="P239">
        <f t="shared" si="61"/>
        <v>1.1821235937740784E-2</v>
      </c>
      <c r="Q239">
        <f t="shared" si="62"/>
        <v>19445.779285932167</v>
      </c>
      <c r="R239">
        <f t="shared" si="63"/>
        <v>134.07392855302305</v>
      </c>
      <c r="S239">
        <f t="shared" si="64"/>
        <v>0.62778078096706635</v>
      </c>
      <c r="T239" t="str">
        <f t="shared" si="54"/>
        <v>-1000</v>
      </c>
      <c r="U239" t="str">
        <f t="shared" si="55"/>
        <v>-1000</v>
      </c>
      <c r="V239" t="str">
        <f t="shared" si="56"/>
        <v>-1000</v>
      </c>
      <c r="W239" t="str">
        <f t="shared" si="68"/>
        <v>-1000</v>
      </c>
      <c r="X239" t="str">
        <f t="shared" si="65"/>
        <v>-1000</v>
      </c>
      <c r="Y239">
        <f t="shared" si="66"/>
        <v>4.3870000000000003E-3</v>
      </c>
      <c r="Z239">
        <f t="shared" si="67"/>
        <v>-9.7300000000000002E-4</v>
      </c>
      <c r="AK239" s="12"/>
      <c r="AL239" s="1"/>
      <c r="AO239" s="9"/>
    </row>
    <row r="240" spans="1:41" x14ac:dyDescent="0.35">
      <c r="A240">
        <v>3.8333300000000001</v>
      </c>
      <c r="B240">
        <v>229.99979999999999</v>
      </c>
      <c r="C240">
        <v>10</v>
      </c>
      <c r="D240">
        <v>19450.59</v>
      </c>
      <c r="E240">
        <v>0.23169999999999999</v>
      </c>
      <c r="F240">
        <v>21255.599999999999</v>
      </c>
      <c r="G240">
        <v>238</v>
      </c>
      <c r="H240">
        <v>-5789</v>
      </c>
      <c r="I240">
        <v>1293</v>
      </c>
      <c r="J240">
        <v>-4131</v>
      </c>
      <c r="K240" t="s">
        <v>38</v>
      </c>
      <c r="L240">
        <f t="shared" si="58"/>
        <v>4.8640000000000003E-3</v>
      </c>
      <c r="M240">
        <f t="shared" si="59"/>
        <v>-9.8200000000000002E-4</v>
      </c>
      <c r="N240">
        <f t="shared" si="60"/>
        <v>3.9779999999999998E-3</v>
      </c>
      <c r="P240">
        <f t="shared" si="61"/>
        <v>1.1821235937740784E-2</v>
      </c>
      <c r="Q240">
        <f t="shared" si="62"/>
        <v>19448.890288537645</v>
      </c>
      <c r="R240">
        <f t="shared" si="63"/>
        <v>134.09537816092626</v>
      </c>
      <c r="S240">
        <f t="shared" si="64"/>
        <v>0.62788121549409348</v>
      </c>
      <c r="T240" t="str">
        <f t="shared" si="54"/>
        <v>-1000</v>
      </c>
      <c r="U240" t="str">
        <f t="shared" si="55"/>
        <v>-1000</v>
      </c>
      <c r="V240" t="str">
        <f t="shared" si="56"/>
        <v>-1000</v>
      </c>
      <c r="W240" t="str">
        <f t="shared" si="68"/>
        <v>-1000</v>
      </c>
      <c r="X240" t="str">
        <f t="shared" si="65"/>
        <v>-1000</v>
      </c>
      <c r="Y240">
        <f t="shared" si="66"/>
        <v>4.4209999999999996E-3</v>
      </c>
      <c r="Z240">
        <f t="shared" si="67"/>
        <v>-9.8200000000000002E-4</v>
      </c>
      <c r="AK240" s="12"/>
      <c r="AL240" s="1"/>
      <c r="AO240" s="9"/>
    </row>
    <row r="241" spans="1:41" x14ac:dyDescent="0.35">
      <c r="A241">
        <v>3.85</v>
      </c>
      <c r="B241">
        <v>231</v>
      </c>
      <c r="C241">
        <v>10</v>
      </c>
      <c r="D241">
        <v>19552.43</v>
      </c>
      <c r="E241">
        <v>0.23200000000000001</v>
      </c>
      <c r="F241">
        <v>21366.9</v>
      </c>
      <c r="G241">
        <v>239</v>
      </c>
      <c r="H241">
        <v>-5812</v>
      </c>
      <c r="I241">
        <v>1300</v>
      </c>
      <c r="J241">
        <v>-4158</v>
      </c>
      <c r="K241" t="s">
        <v>38</v>
      </c>
      <c r="L241">
        <f t="shared" si="58"/>
        <v>4.8869999999999999E-3</v>
      </c>
      <c r="M241">
        <f t="shared" si="59"/>
        <v>-9.8900000000000008E-4</v>
      </c>
      <c r="N241">
        <f t="shared" si="60"/>
        <v>4.0049999999999999E-3</v>
      </c>
      <c r="P241">
        <f t="shared" si="61"/>
        <v>1.1938665433811066E-2</v>
      </c>
      <c r="Q241">
        <f t="shared" si="62"/>
        <v>19550.729873828779</v>
      </c>
      <c r="R241">
        <f t="shared" si="63"/>
        <v>134.79753738434553</v>
      </c>
      <c r="S241">
        <f t="shared" si="64"/>
        <v>0.6311689692758965</v>
      </c>
      <c r="T241" t="str">
        <f t="shared" si="54"/>
        <v>-1000</v>
      </c>
      <c r="U241" t="str">
        <f t="shared" si="55"/>
        <v>-1000</v>
      </c>
      <c r="V241" t="str">
        <f t="shared" si="56"/>
        <v>-1000</v>
      </c>
      <c r="W241" t="str">
        <f t="shared" si="68"/>
        <v>-1000</v>
      </c>
      <c r="X241" t="str">
        <f t="shared" si="65"/>
        <v>-1000</v>
      </c>
      <c r="Y241">
        <f t="shared" si="66"/>
        <v>4.4460000000000003E-3</v>
      </c>
      <c r="Z241">
        <f t="shared" si="67"/>
        <v>-9.8900000000000008E-4</v>
      </c>
      <c r="AK241" s="12"/>
      <c r="AL241" s="1"/>
      <c r="AO241" s="9"/>
    </row>
    <row r="242" spans="1:41" x14ac:dyDescent="0.35">
      <c r="A242">
        <v>3.8666700000000001</v>
      </c>
      <c r="B242">
        <v>232.00020000000001</v>
      </c>
      <c r="C242">
        <v>10</v>
      </c>
      <c r="D242">
        <v>19544.11</v>
      </c>
      <c r="E242">
        <v>0.23200000000000001</v>
      </c>
      <c r="F242">
        <v>21357.8</v>
      </c>
      <c r="G242">
        <v>240</v>
      </c>
      <c r="H242">
        <v>-5829</v>
      </c>
      <c r="I242">
        <v>1305</v>
      </c>
      <c r="J242">
        <v>-4164</v>
      </c>
      <c r="K242" t="s">
        <v>38</v>
      </c>
      <c r="L242">
        <f t="shared" si="58"/>
        <v>4.9040000000000004E-3</v>
      </c>
      <c r="M242">
        <f t="shared" si="59"/>
        <v>-9.9400000000000009E-4</v>
      </c>
      <c r="N242">
        <f t="shared" si="60"/>
        <v>4.0109999999999998E-3</v>
      </c>
      <c r="P242">
        <f t="shared" si="61"/>
        <v>1.1938665433811066E-2</v>
      </c>
      <c r="Q242">
        <f t="shared" si="62"/>
        <v>19542.403366855287</v>
      </c>
      <c r="R242">
        <f t="shared" si="63"/>
        <v>134.74012813966343</v>
      </c>
      <c r="S242">
        <f t="shared" si="64"/>
        <v>0.63090015921826481</v>
      </c>
      <c r="T242" t="str">
        <f t="shared" si="54"/>
        <v>-1000</v>
      </c>
      <c r="U242" t="str">
        <f t="shared" si="55"/>
        <v>-1000</v>
      </c>
      <c r="V242" t="str">
        <f t="shared" si="56"/>
        <v>-1000</v>
      </c>
      <c r="W242" t="str">
        <f t="shared" si="68"/>
        <v>-1000</v>
      </c>
      <c r="X242" t="str">
        <f t="shared" si="65"/>
        <v>-1000</v>
      </c>
      <c r="Y242">
        <f t="shared" si="66"/>
        <v>4.4574999999999997E-3</v>
      </c>
      <c r="Z242">
        <f t="shared" si="67"/>
        <v>-9.9400000000000009E-4</v>
      </c>
      <c r="AK242" s="12"/>
      <c r="AL242" s="1"/>
      <c r="AO242" s="9"/>
    </row>
    <row r="243" spans="1:41" x14ac:dyDescent="0.35">
      <c r="A243">
        <v>3.8833299999999999</v>
      </c>
      <c r="B243">
        <v>232.99979999999999</v>
      </c>
      <c r="C243">
        <v>10</v>
      </c>
      <c r="D243">
        <v>19700.04</v>
      </c>
      <c r="E243">
        <v>0.23219999999999999</v>
      </c>
      <c r="F243">
        <v>21528.2</v>
      </c>
      <c r="G243">
        <v>241</v>
      </c>
      <c r="H243">
        <v>-5851</v>
      </c>
      <c r="I243">
        <v>1312</v>
      </c>
      <c r="J243">
        <v>-4188</v>
      </c>
      <c r="K243" t="s">
        <v>38</v>
      </c>
      <c r="L243">
        <f t="shared" si="58"/>
        <v>4.9259999999999998E-3</v>
      </c>
      <c r="M243">
        <f t="shared" si="59"/>
        <v>-1.0009999999999999E-3</v>
      </c>
      <c r="N243">
        <f t="shared" si="60"/>
        <v>4.0350000000000004E-3</v>
      </c>
      <c r="P243">
        <f t="shared" si="61"/>
        <v>1.2016951764524572E-2</v>
      </c>
      <c r="Q243">
        <f t="shared" si="62"/>
        <v>19698.319497435787</v>
      </c>
      <c r="R243">
        <f t="shared" si="63"/>
        <v>135.81513201810591</v>
      </c>
      <c r="S243">
        <f t="shared" si="64"/>
        <v>0.6359337013963352</v>
      </c>
      <c r="T243" t="str">
        <f t="shared" si="54"/>
        <v>-1000</v>
      </c>
      <c r="U243" t="str">
        <f t="shared" si="55"/>
        <v>-1000</v>
      </c>
      <c r="V243" t="str">
        <f t="shared" si="56"/>
        <v>-1000</v>
      </c>
      <c r="W243" t="str">
        <f t="shared" si="68"/>
        <v>-1000</v>
      </c>
      <c r="X243" t="str">
        <f t="shared" si="65"/>
        <v>-1000</v>
      </c>
      <c r="Y243">
        <f t="shared" si="66"/>
        <v>4.4805000000000001E-3</v>
      </c>
      <c r="Z243">
        <f t="shared" si="67"/>
        <v>-1.0009999999999999E-3</v>
      </c>
      <c r="AK243" s="12"/>
      <c r="AL243" s="1"/>
      <c r="AO243" s="9"/>
    </row>
    <row r="244" spans="1:41" x14ac:dyDescent="0.35">
      <c r="A244">
        <v>3.9</v>
      </c>
      <c r="B244">
        <v>234</v>
      </c>
      <c r="C244">
        <v>10</v>
      </c>
      <c r="D244">
        <v>19741.86</v>
      </c>
      <c r="E244">
        <v>0.23219999999999999</v>
      </c>
      <c r="F244">
        <v>21573.9</v>
      </c>
      <c r="G244">
        <v>242</v>
      </c>
      <c r="H244">
        <v>-5884</v>
      </c>
      <c r="I244">
        <v>1319</v>
      </c>
      <c r="J244">
        <v>-4208</v>
      </c>
      <c r="K244" t="s">
        <v>38</v>
      </c>
      <c r="L244">
        <f t="shared" si="58"/>
        <v>4.9589999999999999E-3</v>
      </c>
      <c r="M244">
        <f t="shared" si="59"/>
        <v>-1.008E-3</v>
      </c>
      <c r="N244">
        <f t="shared" si="60"/>
        <v>4.0549999999999996E-3</v>
      </c>
      <c r="P244">
        <f t="shared" si="61"/>
        <v>1.2016951764524572E-2</v>
      </c>
      <c r="Q244">
        <f t="shared" si="62"/>
        <v>19740.135032456496</v>
      </c>
      <c r="R244">
        <f t="shared" si="63"/>
        <v>136.1034399831577</v>
      </c>
      <c r="S244">
        <f t="shared" si="64"/>
        <v>0.63728365959784827</v>
      </c>
      <c r="T244" t="str">
        <f t="shared" si="54"/>
        <v>-1000</v>
      </c>
      <c r="U244" t="str">
        <f t="shared" si="55"/>
        <v>-1000</v>
      </c>
      <c r="V244" t="str">
        <f t="shared" si="56"/>
        <v>-1000</v>
      </c>
      <c r="W244" t="str">
        <f t="shared" si="68"/>
        <v>-1000</v>
      </c>
      <c r="X244" t="str">
        <f t="shared" si="65"/>
        <v>-1000</v>
      </c>
      <c r="Y244">
        <f t="shared" si="66"/>
        <v>4.5069999999999997E-3</v>
      </c>
      <c r="Z244">
        <f t="shared" si="67"/>
        <v>-1.008E-3</v>
      </c>
      <c r="AK244" s="12"/>
      <c r="AL244" s="1"/>
      <c r="AO244" s="9"/>
    </row>
    <row r="245" spans="1:41" x14ac:dyDescent="0.35">
      <c r="A245">
        <v>3.9166699999999999</v>
      </c>
      <c r="B245">
        <v>235.00020000000001</v>
      </c>
      <c r="C245">
        <v>10</v>
      </c>
      <c r="D245">
        <v>19797.68</v>
      </c>
      <c r="E245">
        <v>0.23250000000000001</v>
      </c>
      <c r="F245">
        <v>21634.9</v>
      </c>
      <c r="G245">
        <v>243</v>
      </c>
      <c r="H245">
        <v>-5923</v>
      </c>
      <c r="I245">
        <v>1330</v>
      </c>
      <c r="J245">
        <v>-4246</v>
      </c>
      <c r="K245" t="s">
        <v>38</v>
      </c>
      <c r="L245">
        <f t="shared" si="58"/>
        <v>4.9979999999999998E-3</v>
      </c>
      <c r="M245">
        <f t="shared" si="59"/>
        <v>-1.0189999999999999E-3</v>
      </c>
      <c r="N245">
        <f t="shared" si="60"/>
        <v>4.0930000000000003E-3</v>
      </c>
      <c r="P245">
        <f t="shared" si="61"/>
        <v>1.2134381260594854E-2</v>
      </c>
      <c r="Q245">
        <f t="shared" si="62"/>
        <v>19795.950079201863</v>
      </c>
      <c r="R245">
        <f t="shared" si="63"/>
        <v>136.48827118377383</v>
      </c>
      <c r="S245">
        <f t="shared" si="64"/>
        <v>0.63908557317098391</v>
      </c>
      <c r="T245" t="str">
        <f t="shared" si="54"/>
        <v>-1000</v>
      </c>
      <c r="U245" t="str">
        <f t="shared" si="55"/>
        <v>-1000</v>
      </c>
      <c r="V245" t="str">
        <f t="shared" si="56"/>
        <v>-1000</v>
      </c>
      <c r="W245" t="str">
        <f t="shared" si="68"/>
        <v>-1000</v>
      </c>
      <c r="X245" t="str">
        <f t="shared" si="65"/>
        <v>-1000</v>
      </c>
      <c r="Y245">
        <f t="shared" si="66"/>
        <v>4.5455000000000001E-3</v>
      </c>
      <c r="Z245">
        <f t="shared" si="67"/>
        <v>-1.0189999999999999E-3</v>
      </c>
      <c r="AK245" s="12"/>
      <c r="AL245" s="1"/>
      <c r="AO245" s="9"/>
    </row>
    <row r="246" spans="1:41" x14ac:dyDescent="0.35">
      <c r="A246">
        <v>3.9333300000000002</v>
      </c>
      <c r="B246">
        <v>235.99980000000002</v>
      </c>
      <c r="C246">
        <v>10</v>
      </c>
      <c r="D246">
        <v>19834.919999999998</v>
      </c>
      <c r="E246">
        <v>0.23250000000000001</v>
      </c>
      <c r="F246">
        <v>21675.599999999999</v>
      </c>
      <c r="G246">
        <v>244</v>
      </c>
      <c r="H246">
        <v>-5925</v>
      </c>
      <c r="I246">
        <v>1331</v>
      </c>
      <c r="J246">
        <v>-4241</v>
      </c>
      <c r="K246" t="s">
        <v>38</v>
      </c>
      <c r="L246">
        <f t="shared" si="58"/>
        <v>5.0000000000000001E-3</v>
      </c>
      <c r="M246">
        <f t="shared" si="59"/>
        <v>-1.0200000000000001E-3</v>
      </c>
      <c r="N246">
        <f t="shared" si="60"/>
        <v>4.0879999999999996E-3</v>
      </c>
      <c r="P246">
        <f t="shared" si="61"/>
        <v>1.2134381260594854E-2</v>
      </c>
      <c r="Q246">
        <f t="shared" si="62"/>
        <v>19833.190610390982</v>
      </c>
      <c r="R246">
        <f t="shared" si="63"/>
        <v>136.74503560779146</v>
      </c>
      <c r="S246">
        <f t="shared" si="64"/>
        <v>0.64028783353863328</v>
      </c>
      <c r="T246" t="str">
        <f t="shared" si="54"/>
        <v>-1000</v>
      </c>
      <c r="U246" t="str">
        <f t="shared" si="55"/>
        <v>-1000</v>
      </c>
      <c r="V246" t="str">
        <f t="shared" si="56"/>
        <v>-1000</v>
      </c>
      <c r="W246" t="str">
        <f t="shared" si="68"/>
        <v>-1000</v>
      </c>
      <c r="X246" t="str">
        <f t="shared" si="65"/>
        <v>-1000</v>
      </c>
      <c r="Y246">
        <f t="shared" si="66"/>
        <v>4.5439999999999994E-3</v>
      </c>
      <c r="Z246">
        <f t="shared" si="67"/>
        <v>-1.0200000000000001E-3</v>
      </c>
      <c r="AK246" s="12"/>
      <c r="AL246" s="1"/>
      <c r="AO246" s="9"/>
    </row>
    <row r="247" spans="1:41" x14ac:dyDescent="0.35">
      <c r="A247">
        <v>3.95</v>
      </c>
      <c r="B247">
        <v>237</v>
      </c>
      <c r="C247">
        <v>10</v>
      </c>
      <c r="D247">
        <v>19968.61</v>
      </c>
      <c r="E247">
        <v>0.23269999999999999</v>
      </c>
      <c r="F247">
        <v>21821.7</v>
      </c>
      <c r="G247">
        <v>245</v>
      </c>
      <c r="H247">
        <v>-5964</v>
      </c>
      <c r="I247">
        <v>1341</v>
      </c>
      <c r="J247">
        <v>-4281</v>
      </c>
      <c r="K247" t="s">
        <v>38</v>
      </c>
      <c r="L247">
        <f t="shared" si="58"/>
        <v>5.0390000000000001E-3</v>
      </c>
      <c r="M247">
        <f t="shared" si="59"/>
        <v>-1.0300000000000001E-3</v>
      </c>
      <c r="N247">
        <f t="shared" si="60"/>
        <v>4.1279999999999997E-3</v>
      </c>
      <c r="P247">
        <f t="shared" si="61"/>
        <v>1.221266759130836E-2</v>
      </c>
      <c r="Q247">
        <f t="shared" si="62"/>
        <v>19966.872222349964</v>
      </c>
      <c r="R247">
        <f t="shared" si="63"/>
        <v>137.66673787680818</v>
      </c>
      <c r="S247">
        <f t="shared" si="64"/>
        <v>0.64460356424412668</v>
      </c>
      <c r="T247" t="str">
        <f t="shared" si="54"/>
        <v>-1000</v>
      </c>
      <c r="U247" t="str">
        <f t="shared" si="55"/>
        <v>-1000</v>
      </c>
      <c r="V247" t="str">
        <f t="shared" si="56"/>
        <v>-1000</v>
      </c>
      <c r="W247" t="str">
        <f t="shared" si="68"/>
        <v>-1000</v>
      </c>
      <c r="X247" t="str">
        <f t="shared" si="65"/>
        <v>-1000</v>
      </c>
      <c r="Y247">
        <f t="shared" si="66"/>
        <v>4.5834999999999999E-3</v>
      </c>
      <c r="Z247">
        <f t="shared" si="67"/>
        <v>-1.0300000000000001E-3</v>
      </c>
      <c r="AK247" s="12"/>
      <c r="AL247" s="1"/>
      <c r="AO247" s="9"/>
    </row>
    <row r="248" spans="1:41" x14ac:dyDescent="0.35">
      <c r="A248">
        <v>3.9666700000000001</v>
      </c>
      <c r="B248">
        <v>238.00020000000001</v>
      </c>
      <c r="C248">
        <v>10</v>
      </c>
      <c r="D248">
        <v>20061.68</v>
      </c>
      <c r="E248">
        <v>0.23269999999999999</v>
      </c>
      <c r="F248">
        <v>21923.4</v>
      </c>
      <c r="G248">
        <v>246</v>
      </c>
      <c r="H248">
        <v>-5985</v>
      </c>
      <c r="I248">
        <v>1347</v>
      </c>
      <c r="J248">
        <v>-4291</v>
      </c>
      <c r="K248" t="s">
        <v>38</v>
      </c>
      <c r="L248">
        <f t="shared" si="58"/>
        <v>5.0600000000000003E-3</v>
      </c>
      <c r="M248">
        <f t="shared" si="59"/>
        <v>-1.036E-3</v>
      </c>
      <c r="N248">
        <f t="shared" si="60"/>
        <v>4.1380000000000002E-3</v>
      </c>
      <c r="P248">
        <f t="shared" si="61"/>
        <v>1.221266759130836E-2</v>
      </c>
      <c r="Q248">
        <f t="shared" si="62"/>
        <v>20059.927800284455</v>
      </c>
      <c r="R248">
        <f t="shared" si="63"/>
        <v>138.30833350144201</v>
      </c>
      <c r="S248">
        <f t="shared" si="64"/>
        <v>0.6476077381849118</v>
      </c>
      <c r="T248" t="str">
        <f t="shared" si="54"/>
        <v>-1000</v>
      </c>
      <c r="U248" t="str">
        <f t="shared" si="55"/>
        <v>-1000</v>
      </c>
      <c r="V248" t="str">
        <f t="shared" si="56"/>
        <v>-1000</v>
      </c>
      <c r="W248" t="str">
        <f t="shared" si="68"/>
        <v>-1000</v>
      </c>
      <c r="X248" t="str">
        <f t="shared" si="65"/>
        <v>-1000</v>
      </c>
      <c r="Y248">
        <f t="shared" si="66"/>
        <v>4.5990000000000007E-3</v>
      </c>
      <c r="Z248">
        <f t="shared" si="67"/>
        <v>-1.036E-3</v>
      </c>
      <c r="AK248" s="12"/>
      <c r="AL248" s="1"/>
      <c r="AO248" s="9"/>
    </row>
    <row r="249" spans="1:41" x14ac:dyDescent="0.35">
      <c r="A249">
        <v>3.98333</v>
      </c>
      <c r="B249">
        <v>238.99979999999999</v>
      </c>
      <c r="C249">
        <v>10</v>
      </c>
      <c r="D249">
        <v>20073.3</v>
      </c>
      <c r="E249">
        <v>0.23300000000000001</v>
      </c>
      <c r="F249">
        <v>21936.1</v>
      </c>
      <c r="G249">
        <v>247</v>
      </c>
      <c r="H249">
        <v>-6029</v>
      </c>
      <c r="I249">
        <v>1358</v>
      </c>
      <c r="J249">
        <v>-4323</v>
      </c>
      <c r="K249" t="s">
        <v>38</v>
      </c>
      <c r="L249">
        <f t="shared" si="58"/>
        <v>5.104E-3</v>
      </c>
      <c r="M249">
        <f t="shared" si="59"/>
        <v>-1.047E-3</v>
      </c>
      <c r="N249">
        <f t="shared" si="60"/>
        <v>4.1700000000000001E-3</v>
      </c>
      <c r="P249">
        <f t="shared" si="61"/>
        <v>1.2330097087378642E-2</v>
      </c>
      <c r="Q249">
        <f t="shared" si="62"/>
        <v>20071.548310016682</v>
      </c>
      <c r="R249">
        <f t="shared" si="63"/>
        <v>138.38845409566861</v>
      </c>
      <c r="S249">
        <f t="shared" si="64"/>
        <v>0.64798289068292514</v>
      </c>
      <c r="T249" t="str">
        <f t="shared" si="54"/>
        <v>-1000</v>
      </c>
      <c r="U249" t="str">
        <f t="shared" si="55"/>
        <v>-1000</v>
      </c>
      <c r="V249" t="str">
        <f t="shared" si="56"/>
        <v>-1000</v>
      </c>
      <c r="W249" t="str">
        <f t="shared" si="68"/>
        <v>-1000</v>
      </c>
      <c r="X249" t="str">
        <f t="shared" si="65"/>
        <v>-1000</v>
      </c>
      <c r="Y249">
        <f t="shared" si="66"/>
        <v>4.6370000000000005E-3</v>
      </c>
      <c r="Z249">
        <f t="shared" si="67"/>
        <v>-1.047E-3</v>
      </c>
      <c r="AK249" s="12"/>
      <c r="AL249" s="1"/>
      <c r="AO249" s="9"/>
    </row>
    <row r="250" spans="1:41" x14ac:dyDescent="0.35">
      <c r="A250">
        <v>4</v>
      </c>
      <c r="B250">
        <v>240</v>
      </c>
      <c r="C250">
        <v>10</v>
      </c>
      <c r="D250">
        <v>20176.060000000001</v>
      </c>
      <c r="E250">
        <v>0.23300000000000001</v>
      </c>
      <c r="F250">
        <v>22048.400000000001</v>
      </c>
      <c r="G250">
        <v>248</v>
      </c>
      <c r="H250">
        <v>-6030</v>
      </c>
      <c r="I250">
        <v>1360</v>
      </c>
      <c r="J250">
        <v>-4326</v>
      </c>
      <c r="K250" t="s">
        <v>38</v>
      </c>
      <c r="L250">
        <f t="shared" si="58"/>
        <v>5.1050000000000002E-3</v>
      </c>
      <c r="M250">
        <f t="shared" si="59"/>
        <v>-1.049E-3</v>
      </c>
      <c r="N250">
        <f t="shared" si="60"/>
        <v>4.1729999999999996E-3</v>
      </c>
      <c r="P250">
        <f t="shared" si="61"/>
        <v>1.2330097087378642E-2</v>
      </c>
      <c r="Q250">
        <f t="shared" si="62"/>
        <v>20174.302896074136</v>
      </c>
      <c r="R250">
        <f t="shared" si="63"/>
        <v>139.09692202729474</v>
      </c>
      <c r="S250">
        <f t="shared" si="64"/>
        <v>0.65130018403150092</v>
      </c>
      <c r="T250" t="str">
        <f t="shared" si="54"/>
        <v>-1000</v>
      </c>
      <c r="U250" t="str">
        <f t="shared" si="55"/>
        <v>-1000</v>
      </c>
      <c r="V250" t="str">
        <f t="shared" si="56"/>
        <v>-1000</v>
      </c>
      <c r="W250" t="str">
        <f t="shared" si="68"/>
        <v>-1000</v>
      </c>
      <c r="X250" t="str">
        <f t="shared" si="65"/>
        <v>-1000</v>
      </c>
      <c r="Y250">
        <f t="shared" si="66"/>
        <v>4.6389999999999999E-3</v>
      </c>
      <c r="Z250">
        <f t="shared" si="67"/>
        <v>-1.049E-3</v>
      </c>
      <c r="AK250" s="12"/>
      <c r="AL250" s="1"/>
      <c r="AO250" s="9"/>
    </row>
    <row r="251" spans="1:41" x14ac:dyDescent="0.35">
      <c r="A251">
        <v>4.0166700000000004</v>
      </c>
      <c r="B251">
        <v>241.00020000000004</v>
      </c>
      <c r="C251">
        <v>10</v>
      </c>
      <c r="D251">
        <v>20231.97</v>
      </c>
      <c r="E251">
        <v>0.23319999999999999</v>
      </c>
      <c r="F251">
        <v>22109.5</v>
      </c>
      <c r="G251">
        <v>249</v>
      </c>
      <c r="H251">
        <v>-6084</v>
      </c>
      <c r="I251">
        <v>1372</v>
      </c>
      <c r="J251">
        <v>-4367</v>
      </c>
      <c r="K251" t="s">
        <v>38</v>
      </c>
      <c r="L251">
        <f t="shared" si="58"/>
        <v>5.1590000000000004E-3</v>
      </c>
      <c r="M251">
        <f t="shared" si="59"/>
        <v>-1.0610000000000001E-3</v>
      </c>
      <c r="N251">
        <f t="shared" si="60"/>
        <v>4.2139999999999999E-3</v>
      </c>
      <c r="P251">
        <f t="shared" si="61"/>
        <v>1.2408383418092148E-2</v>
      </c>
      <c r="Q251">
        <f t="shared" si="62"/>
        <v>20230.209442896132</v>
      </c>
      <c r="R251">
        <f t="shared" si="63"/>
        <v>139.48238409873156</v>
      </c>
      <c r="S251">
        <f t="shared" si="64"/>
        <v>0.65310505156131371</v>
      </c>
      <c r="T251" t="str">
        <f t="shared" si="54"/>
        <v>-1000</v>
      </c>
      <c r="U251" t="str">
        <f t="shared" si="55"/>
        <v>-1000</v>
      </c>
      <c r="V251" t="str">
        <f t="shared" si="56"/>
        <v>-1000</v>
      </c>
      <c r="W251" t="str">
        <f t="shared" si="68"/>
        <v>-1000</v>
      </c>
      <c r="X251" t="str">
        <f t="shared" si="65"/>
        <v>-1000</v>
      </c>
      <c r="Y251">
        <f t="shared" si="66"/>
        <v>4.6864999999999997E-3</v>
      </c>
      <c r="Z251">
        <f t="shared" si="67"/>
        <v>-1.0610000000000001E-3</v>
      </c>
      <c r="AK251" s="12"/>
      <c r="AL251" s="1"/>
      <c r="AO251" s="9"/>
    </row>
    <row r="252" spans="1:41" x14ac:dyDescent="0.35">
      <c r="A252">
        <v>4.0333300000000003</v>
      </c>
      <c r="B252">
        <v>241.99980000000002</v>
      </c>
      <c r="C252">
        <v>10</v>
      </c>
      <c r="D252">
        <v>20366.03</v>
      </c>
      <c r="E252">
        <v>0.23350000000000001</v>
      </c>
      <c r="F252">
        <v>22256</v>
      </c>
      <c r="G252">
        <v>250</v>
      </c>
      <c r="H252">
        <v>-6089</v>
      </c>
      <c r="I252">
        <v>1376</v>
      </c>
      <c r="J252">
        <v>-4375</v>
      </c>
      <c r="K252" t="s">
        <v>38</v>
      </c>
      <c r="L252">
        <f t="shared" si="58"/>
        <v>5.1640000000000002E-3</v>
      </c>
      <c r="M252">
        <f t="shared" si="59"/>
        <v>-1.065E-3</v>
      </c>
      <c r="N252">
        <f t="shared" si="60"/>
        <v>4.2220000000000001E-3</v>
      </c>
      <c r="P252">
        <f t="shared" si="61"/>
        <v>1.2525812914162431E-2</v>
      </c>
      <c r="Q252">
        <f t="shared" si="62"/>
        <v>20364.257055161641</v>
      </c>
      <c r="R252">
        <f t="shared" si="63"/>
        <v>140.40660985103096</v>
      </c>
      <c r="S252">
        <f t="shared" si="64"/>
        <v>0.65743259809351628</v>
      </c>
      <c r="T252" t="str">
        <f t="shared" si="54"/>
        <v>-1000</v>
      </c>
      <c r="U252" t="str">
        <f t="shared" si="55"/>
        <v>-1000</v>
      </c>
      <c r="V252" t="str">
        <f t="shared" si="56"/>
        <v>-1000</v>
      </c>
      <c r="W252" t="str">
        <f t="shared" si="68"/>
        <v>-1000</v>
      </c>
      <c r="X252" t="str">
        <f t="shared" si="65"/>
        <v>-1000</v>
      </c>
      <c r="Y252">
        <f t="shared" si="66"/>
        <v>4.6930000000000001E-3</v>
      </c>
      <c r="Z252">
        <f t="shared" si="67"/>
        <v>-1.065E-3</v>
      </c>
      <c r="AK252" s="12"/>
      <c r="AL252" s="1"/>
      <c r="AO252" s="9"/>
    </row>
    <row r="253" spans="1:41" x14ac:dyDescent="0.35">
      <c r="A253">
        <v>4.05</v>
      </c>
      <c r="B253">
        <v>243</v>
      </c>
      <c r="C253">
        <v>10</v>
      </c>
      <c r="D253">
        <v>20335.009999999998</v>
      </c>
      <c r="E253">
        <v>0.23350000000000001</v>
      </c>
      <c r="F253">
        <v>22222.1</v>
      </c>
      <c r="G253">
        <v>251</v>
      </c>
      <c r="H253">
        <v>-6128</v>
      </c>
      <c r="I253">
        <v>1386</v>
      </c>
      <c r="J253">
        <v>-4402</v>
      </c>
      <c r="K253" t="s">
        <v>38</v>
      </c>
      <c r="L253">
        <f t="shared" si="58"/>
        <v>5.2030000000000002E-3</v>
      </c>
      <c r="M253">
        <f t="shared" si="59"/>
        <v>-1.075E-3</v>
      </c>
      <c r="N253">
        <f t="shared" si="60"/>
        <v>4.2490000000000002E-3</v>
      </c>
      <c r="P253">
        <f t="shared" si="61"/>
        <v>1.2525812914162431E-2</v>
      </c>
      <c r="Q253">
        <f t="shared" si="62"/>
        <v>20333.23852918348</v>
      </c>
      <c r="R253">
        <f t="shared" si="63"/>
        <v>140.19274464281972</v>
      </c>
      <c r="S253">
        <f t="shared" si="64"/>
        <v>0.65643120677992128</v>
      </c>
      <c r="T253" t="str">
        <f t="shared" si="54"/>
        <v>-1000</v>
      </c>
      <c r="U253" t="str">
        <f t="shared" si="55"/>
        <v>-1000</v>
      </c>
      <c r="V253" t="str">
        <f t="shared" si="56"/>
        <v>-1000</v>
      </c>
      <c r="W253" t="str">
        <f t="shared" si="68"/>
        <v>-1000</v>
      </c>
      <c r="X253" t="str">
        <f t="shared" si="65"/>
        <v>-1000</v>
      </c>
      <c r="Y253">
        <f t="shared" si="66"/>
        <v>4.7260000000000002E-3</v>
      </c>
      <c r="Z253">
        <f t="shared" si="67"/>
        <v>-1.075E-3</v>
      </c>
      <c r="AK253" s="12"/>
      <c r="AL253" s="1"/>
      <c r="AO253" s="9"/>
    </row>
    <row r="254" spans="1:41" x14ac:dyDescent="0.35">
      <c r="A254">
        <v>4.0666700000000002</v>
      </c>
      <c r="B254">
        <v>244.00020000000001</v>
      </c>
      <c r="C254">
        <v>10</v>
      </c>
      <c r="D254">
        <v>20466.689999999999</v>
      </c>
      <c r="E254">
        <v>0.23350000000000001</v>
      </c>
      <c r="F254">
        <v>22366</v>
      </c>
      <c r="G254">
        <v>252</v>
      </c>
      <c r="H254">
        <v>-6133</v>
      </c>
      <c r="I254">
        <v>1389</v>
      </c>
      <c r="J254">
        <v>-4408</v>
      </c>
      <c r="K254" t="s">
        <v>38</v>
      </c>
      <c r="L254">
        <f t="shared" si="58"/>
        <v>5.208E-3</v>
      </c>
      <c r="M254">
        <f t="shared" si="59"/>
        <v>-1.078E-3</v>
      </c>
      <c r="N254">
        <f t="shared" si="60"/>
        <v>4.2550000000000001E-3</v>
      </c>
      <c r="P254">
        <f t="shared" si="61"/>
        <v>1.2525812914162431E-2</v>
      </c>
      <c r="Q254">
        <f t="shared" si="62"/>
        <v>20464.907139456565</v>
      </c>
      <c r="R254">
        <f t="shared" si="63"/>
        <v>141.10056775378143</v>
      </c>
      <c r="S254">
        <f t="shared" si="64"/>
        <v>0.66068195043851485</v>
      </c>
      <c r="T254" t="str">
        <f t="shared" si="54"/>
        <v>-1000</v>
      </c>
      <c r="U254" t="str">
        <f t="shared" si="55"/>
        <v>-1000</v>
      </c>
      <c r="V254" t="str">
        <f t="shared" si="56"/>
        <v>-1000</v>
      </c>
      <c r="W254" t="str">
        <f t="shared" si="68"/>
        <v>-1000</v>
      </c>
      <c r="X254" t="str">
        <f t="shared" si="65"/>
        <v>-1000</v>
      </c>
      <c r="Y254">
        <f t="shared" si="66"/>
        <v>4.7314999999999996E-3</v>
      </c>
      <c r="Z254">
        <f t="shared" si="67"/>
        <v>-1.078E-3</v>
      </c>
      <c r="AK254" s="12"/>
      <c r="AL254" s="1"/>
      <c r="AO254" s="9"/>
    </row>
    <row r="255" spans="1:41" x14ac:dyDescent="0.35">
      <c r="A255">
        <v>4.0833300000000001</v>
      </c>
      <c r="B255">
        <v>244.99979999999999</v>
      </c>
      <c r="C255">
        <v>10</v>
      </c>
      <c r="D255">
        <v>20513.73</v>
      </c>
      <c r="E255">
        <v>0.23369999999999999</v>
      </c>
      <c r="F255">
        <v>22417.4</v>
      </c>
      <c r="G255">
        <v>253</v>
      </c>
      <c r="H255">
        <v>-6186</v>
      </c>
      <c r="I255">
        <v>1402</v>
      </c>
      <c r="J255">
        <v>-4449</v>
      </c>
      <c r="K255" t="s">
        <v>38</v>
      </c>
      <c r="L255">
        <f t="shared" si="58"/>
        <v>5.2610000000000001E-3</v>
      </c>
      <c r="M255">
        <f t="shared" si="59"/>
        <v>-1.091E-3</v>
      </c>
      <c r="N255">
        <f t="shared" si="60"/>
        <v>4.2960000000000003E-3</v>
      </c>
      <c r="P255">
        <f t="shared" si="61"/>
        <v>1.2604099244875936E-2</v>
      </c>
      <c r="Q255">
        <f t="shared" si="62"/>
        <v>20511.938178845285</v>
      </c>
      <c r="R255">
        <f t="shared" si="63"/>
        <v>141.42483535561209</v>
      </c>
      <c r="S255">
        <f t="shared" si="64"/>
        <v>0.66220028417063237</v>
      </c>
      <c r="T255" t="str">
        <f t="shared" si="54"/>
        <v>-1000</v>
      </c>
      <c r="U255" t="str">
        <f t="shared" si="55"/>
        <v>-1000</v>
      </c>
      <c r="V255" t="str">
        <f t="shared" si="56"/>
        <v>-1000</v>
      </c>
      <c r="W255" t="str">
        <f t="shared" si="68"/>
        <v>-1000</v>
      </c>
      <c r="X255" t="str">
        <f t="shared" si="65"/>
        <v>-1000</v>
      </c>
      <c r="Y255">
        <f t="shared" si="66"/>
        <v>4.7784999999999998E-3</v>
      </c>
      <c r="Z255">
        <f t="shared" si="67"/>
        <v>-1.091E-3</v>
      </c>
      <c r="AK255" s="12"/>
      <c r="AL255" s="1"/>
      <c r="AO255" s="9"/>
    </row>
    <row r="256" spans="1:41" x14ac:dyDescent="0.35">
      <c r="A256">
        <v>4.0999999999999996</v>
      </c>
      <c r="B256">
        <v>245.99999999999997</v>
      </c>
      <c r="C256">
        <v>10</v>
      </c>
      <c r="D256">
        <v>20639.64</v>
      </c>
      <c r="E256">
        <v>0.23400000000000001</v>
      </c>
      <c r="F256">
        <v>22555</v>
      </c>
      <c r="G256">
        <v>254</v>
      </c>
      <c r="H256">
        <v>-6201</v>
      </c>
      <c r="I256">
        <v>1408</v>
      </c>
      <c r="J256">
        <v>-4467</v>
      </c>
      <c r="K256" t="s">
        <v>38</v>
      </c>
      <c r="L256">
        <f t="shared" si="58"/>
        <v>5.2760000000000003E-3</v>
      </c>
      <c r="M256">
        <f t="shared" si="59"/>
        <v>-1.0970000000000001E-3</v>
      </c>
      <c r="N256">
        <f t="shared" si="60"/>
        <v>4.3140000000000001E-3</v>
      </c>
      <c r="P256">
        <f t="shared" si="61"/>
        <v>1.2721528740946219E-2</v>
      </c>
      <c r="Q256">
        <f t="shared" si="62"/>
        <v>20637.842284290567</v>
      </c>
      <c r="R256">
        <f t="shared" si="63"/>
        <v>142.29291360487079</v>
      </c>
      <c r="S256">
        <f t="shared" si="64"/>
        <v>0.66626492855855768</v>
      </c>
      <c r="T256" t="str">
        <f t="shared" si="54"/>
        <v>-1000</v>
      </c>
      <c r="U256" t="str">
        <f t="shared" si="55"/>
        <v>-1000</v>
      </c>
      <c r="V256" t="str">
        <f t="shared" si="56"/>
        <v>-1000</v>
      </c>
      <c r="W256" t="str">
        <f t="shared" si="68"/>
        <v>-1000</v>
      </c>
      <c r="X256" t="str">
        <f t="shared" si="65"/>
        <v>-1000</v>
      </c>
      <c r="Y256">
        <f t="shared" si="66"/>
        <v>4.7950000000000007E-3</v>
      </c>
      <c r="Z256">
        <f t="shared" si="67"/>
        <v>-1.0970000000000001E-3</v>
      </c>
      <c r="AK256" s="12"/>
      <c r="AL256" s="1"/>
      <c r="AO256" s="9"/>
    </row>
    <row r="257" spans="1:41" x14ac:dyDescent="0.35">
      <c r="A257">
        <v>4.1166700000000001</v>
      </c>
      <c r="B257">
        <v>247.00020000000001</v>
      </c>
      <c r="C257">
        <v>10</v>
      </c>
      <c r="D257">
        <v>20609.72</v>
      </c>
      <c r="E257">
        <v>0.23400000000000001</v>
      </c>
      <c r="F257">
        <v>22522.3</v>
      </c>
      <c r="G257">
        <v>255</v>
      </c>
      <c r="H257">
        <v>-6228</v>
      </c>
      <c r="I257">
        <v>1415</v>
      </c>
      <c r="J257">
        <v>-4481</v>
      </c>
      <c r="K257" t="s">
        <v>38</v>
      </c>
      <c r="L257">
        <f t="shared" si="58"/>
        <v>5.3030000000000004E-3</v>
      </c>
      <c r="M257">
        <f t="shared" si="59"/>
        <v>-1.1039999999999999E-3</v>
      </c>
      <c r="N257">
        <f t="shared" si="60"/>
        <v>4.3280000000000002E-3</v>
      </c>
      <c r="P257">
        <f t="shared" si="61"/>
        <v>1.2721528740946219E-2</v>
      </c>
      <c r="Q257">
        <f t="shared" si="62"/>
        <v>20607.921759231984</v>
      </c>
      <c r="R257">
        <f t="shared" si="63"/>
        <v>142.08661884650769</v>
      </c>
      <c r="S257">
        <f t="shared" si="64"/>
        <v>0.66529898472508986</v>
      </c>
      <c r="T257" t="str">
        <f t="shared" si="54"/>
        <v>-1000</v>
      </c>
      <c r="U257" t="str">
        <f t="shared" si="55"/>
        <v>-1000</v>
      </c>
      <c r="V257" t="str">
        <f t="shared" si="56"/>
        <v>-1000</v>
      </c>
      <c r="W257" t="str">
        <f t="shared" si="68"/>
        <v>-1000</v>
      </c>
      <c r="X257" t="str">
        <f t="shared" si="65"/>
        <v>-1000</v>
      </c>
      <c r="Y257">
        <f t="shared" si="66"/>
        <v>4.8155000000000003E-3</v>
      </c>
      <c r="Z257">
        <f t="shared" si="67"/>
        <v>-1.1039999999999999E-3</v>
      </c>
      <c r="AK257" s="12"/>
      <c r="AL257" s="1"/>
      <c r="AO257" s="9"/>
    </row>
    <row r="258" spans="1:41" x14ac:dyDescent="0.35">
      <c r="A258">
        <v>4.1333299999999999</v>
      </c>
      <c r="B258">
        <v>247.99979999999999</v>
      </c>
      <c r="C258">
        <v>10</v>
      </c>
      <c r="D258">
        <v>20776.259999999998</v>
      </c>
      <c r="E258">
        <v>0.23419999999999999</v>
      </c>
      <c r="F258">
        <v>22704.3</v>
      </c>
      <c r="G258">
        <v>256</v>
      </c>
      <c r="H258">
        <v>-6244</v>
      </c>
      <c r="I258">
        <v>1421</v>
      </c>
      <c r="J258">
        <v>-4500</v>
      </c>
      <c r="K258" t="s">
        <v>38</v>
      </c>
      <c r="L258">
        <f t="shared" si="58"/>
        <v>5.3189999999999999E-3</v>
      </c>
      <c r="M258">
        <f t="shared" si="59"/>
        <v>-1.1100000000000001E-3</v>
      </c>
      <c r="N258">
        <f t="shared" si="60"/>
        <v>4.3470000000000002E-3</v>
      </c>
      <c r="P258">
        <f t="shared" si="61"/>
        <v>1.2799815071659726E-2</v>
      </c>
      <c r="Q258">
        <f t="shared" si="62"/>
        <v>20774.451898701765</v>
      </c>
      <c r="R258">
        <f t="shared" si="63"/>
        <v>143.23480374014932</v>
      </c>
      <c r="S258">
        <f t="shared" si="64"/>
        <v>0.6706751858777239</v>
      </c>
      <c r="T258" t="str">
        <f t="shared" si="54"/>
        <v>-1000</v>
      </c>
      <c r="U258" t="str">
        <f t="shared" si="55"/>
        <v>-1000</v>
      </c>
      <c r="V258" t="str">
        <f t="shared" si="56"/>
        <v>-1000</v>
      </c>
      <c r="W258" t="str">
        <f t="shared" si="68"/>
        <v>-1000</v>
      </c>
      <c r="X258" t="str">
        <f t="shared" si="65"/>
        <v>-1000</v>
      </c>
      <c r="Y258">
        <f t="shared" si="66"/>
        <v>4.8330000000000005E-3</v>
      </c>
      <c r="Z258">
        <f t="shared" si="67"/>
        <v>-1.1100000000000001E-3</v>
      </c>
      <c r="AK258" s="12"/>
      <c r="AL258" s="1"/>
      <c r="AO258" s="9"/>
    </row>
    <row r="259" spans="1:41" x14ac:dyDescent="0.35">
      <c r="A259">
        <v>4.1500000000000004</v>
      </c>
      <c r="B259">
        <v>249.00000000000003</v>
      </c>
      <c r="C259">
        <v>10</v>
      </c>
      <c r="D259">
        <v>20764.919999999998</v>
      </c>
      <c r="E259">
        <v>0.23419999999999999</v>
      </c>
      <c r="F259">
        <v>22691.9</v>
      </c>
      <c r="G259">
        <v>257</v>
      </c>
      <c r="H259">
        <v>-6284</v>
      </c>
      <c r="I259">
        <v>1431</v>
      </c>
      <c r="J259">
        <v>-4526</v>
      </c>
      <c r="K259" t="s">
        <v>38</v>
      </c>
      <c r="L259">
        <f t="shared" si="58"/>
        <v>5.359E-3</v>
      </c>
      <c r="M259">
        <f t="shared" si="59"/>
        <v>-1.1199999999999999E-3</v>
      </c>
      <c r="N259">
        <f t="shared" si="60"/>
        <v>4.3730000000000002E-3</v>
      </c>
      <c r="P259">
        <f t="shared" si="61"/>
        <v>1.2799815071659726E-2</v>
      </c>
      <c r="Q259">
        <f t="shared" si="62"/>
        <v>20763.105889199429</v>
      </c>
      <c r="R259">
        <f t="shared" si="63"/>
        <v>143.15657575838472</v>
      </c>
      <c r="S259">
        <f t="shared" si="64"/>
        <v>0.67030889524974224</v>
      </c>
      <c r="T259" t="str">
        <f t="shared" si="54"/>
        <v>-1000</v>
      </c>
      <c r="U259" t="str">
        <f t="shared" si="55"/>
        <v>-1000</v>
      </c>
      <c r="V259" t="str">
        <f t="shared" si="56"/>
        <v>-1000</v>
      </c>
      <c r="W259" t="str">
        <f t="shared" si="68"/>
        <v>-1000</v>
      </c>
      <c r="X259" t="str">
        <f t="shared" si="65"/>
        <v>-1000</v>
      </c>
      <c r="Y259">
        <f t="shared" si="66"/>
        <v>4.8660000000000005E-3</v>
      </c>
      <c r="Z259">
        <f t="shared" si="67"/>
        <v>-1.1199999999999999E-3</v>
      </c>
      <c r="AK259" s="12"/>
      <c r="AL259" s="1"/>
      <c r="AO259" s="9"/>
    </row>
    <row r="260" spans="1:41" x14ac:dyDescent="0.35">
      <c r="A260">
        <v>4.1666699999999999</v>
      </c>
      <c r="B260">
        <v>250.00020000000001</v>
      </c>
      <c r="C260">
        <v>10</v>
      </c>
      <c r="D260">
        <v>20891.75</v>
      </c>
      <c r="E260">
        <v>0.23449999999999999</v>
      </c>
      <c r="F260">
        <v>22830.5</v>
      </c>
      <c r="G260">
        <v>258</v>
      </c>
      <c r="H260">
        <v>-6306</v>
      </c>
      <c r="I260">
        <v>1439</v>
      </c>
      <c r="J260">
        <v>-4550</v>
      </c>
      <c r="K260" t="s">
        <v>38</v>
      </c>
      <c r="L260">
        <f t="shared" si="58"/>
        <v>5.3810000000000004E-3</v>
      </c>
      <c r="M260">
        <f t="shared" si="59"/>
        <v>-1.1280000000000001E-3</v>
      </c>
      <c r="N260">
        <f t="shared" si="60"/>
        <v>4.3969999999999999E-3</v>
      </c>
      <c r="P260">
        <f t="shared" si="61"/>
        <v>1.2917244567729996E-2</v>
      </c>
      <c r="Q260">
        <f t="shared" si="62"/>
        <v>20889.924995411031</v>
      </c>
      <c r="R260">
        <f t="shared" si="63"/>
        <v>144.03096271585025</v>
      </c>
      <c r="S260">
        <f t="shared" si="64"/>
        <v>0.67440307920444031</v>
      </c>
      <c r="T260" t="str">
        <f t="shared" si="54"/>
        <v>-1000</v>
      </c>
      <c r="U260" t="str">
        <f t="shared" si="55"/>
        <v>-1000</v>
      </c>
      <c r="V260" t="str">
        <f t="shared" si="56"/>
        <v>-1000</v>
      </c>
      <c r="W260" t="str">
        <f t="shared" si="68"/>
        <v>-1000</v>
      </c>
      <c r="X260" t="str">
        <f t="shared" si="65"/>
        <v>-1000</v>
      </c>
      <c r="Y260">
        <f t="shared" si="66"/>
        <v>4.8890000000000001E-3</v>
      </c>
      <c r="Z260">
        <f t="shared" si="67"/>
        <v>-1.1280000000000001E-3</v>
      </c>
      <c r="AK260" s="12"/>
      <c r="AL260" s="1"/>
      <c r="AO260" s="9"/>
    </row>
    <row r="261" spans="1:41" x14ac:dyDescent="0.35">
      <c r="A261">
        <v>4.1833299999999998</v>
      </c>
      <c r="B261">
        <v>250.99979999999999</v>
      </c>
      <c r="C261">
        <v>10</v>
      </c>
      <c r="D261">
        <v>20880.669999999998</v>
      </c>
      <c r="E261">
        <v>0.23449999999999999</v>
      </c>
      <c r="F261">
        <v>22818.400000000001</v>
      </c>
      <c r="G261">
        <v>259</v>
      </c>
      <c r="H261">
        <v>-6330</v>
      </c>
      <c r="I261">
        <v>1445</v>
      </c>
      <c r="J261">
        <v>-4563</v>
      </c>
      <c r="K261" t="s">
        <v>38</v>
      </c>
      <c r="L261">
        <f t="shared" si="58"/>
        <v>5.4050000000000001E-3</v>
      </c>
      <c r="M261">
        <f t="shared" si="59"/>
        <v>-1.134E-3</v>
      </c>
      <c r="N261">
        <f t="shared" si="60"/>
        <v>4.4099999999999999E-3</v>
      </c>
      <c r="P261">
        <f t="shared" si="61"/>
        <v>1.2917244567729996E-2</v>
      </c>
      <c r="Q261">
        <f t="shared" si="62"/>
        <v>20878.853486138589</v>
      </c>
      <c r="R261">
        <f t="shared" si="63"/>
        <v>143.95462734654771</v>
      </c>
      <c r="S261">
        <f t="shared" si="64"/>
        <v>0.67404565044649045</v>
      </c>
      <c r="T261" t="str">
        <f t="shared" si="54"/>
        <v>-1000</v>
      </c>
      <c r="U261" t="str">
        <f t="shared" si="55"/>
        <v>-1000</v>
      </c>
      <c r="V261" t="str">
        <f t="shared" si="56"/>
        <v>-1000</v>
      </c>
      <c r="W261" t="str">
        <f t="shared" si="68"/>
        <v>-1000</v>
      </c>
      <c r="X261" t="str">
        <f t="shared" si="65"/>
        <v>-1000</v>
      </c>
      <c r="Y261">
        <f t="shared" si="66"/>
        <v>4.9075000000000004E-3</v>
      </c>
      <c r="Z261">
        <f t="shared" si="67"/>
        <v>-1.134E-3</v>
      </c>
      <c r="AK261" s="12"/>
      <c r="AL261" s="1"/>
      <c r="AO261" s="9"/>
    </row>
    <row r="262" spans="1:41" x14ac:dyDescent="0.35">
      <c r="A262">
        <v>4.2</v>
      </c>
      <c r="B262">
        <v>252</v>
      </c>
      <c r="C262">
        <v>10</v>
      </c>
      <c r="D262">
        <v>21038.43</v>
      </c>
      <c r="E262">
        <v>0.23469999999999999</v>
      </c>
      <c r="F262">
        <v>22990.799999999999</v>
      </c>
      <c r="G262">
        <v>260</v>
      </c>
      <c r="H262">
        <v>-6356</v>
      </c>
      <c r="I262">
        <v>1453</v>
      </c>
      <c r="J262">
        <v>-4590</v>
      </c>
      <c r="K262" t="s">
        <v>38</v>
      </c>
      <c r="L262">
        <f t="shared" si="58"/>
        <v>5.4310000000000001E-3</v>
      </c>
      <c r="M262">
        <f t="shared" si="59"/>
        <v>-1.142E-3</v>
      </c>
      <c r="N262">
        <f t="shared" si="60"/>
        <v>4.437E-3</v>
      </c>
      <c r="P262">
        <f t="shared" si="61"/>
        <v>1.2995530898443514E-2</v>
      </c>
      <c r="Q262">
        <f t="shared" si="62"/>
        <v>21036.599618251719</v>
      </c>
      <c r="R262">
        <f t="shared" si="63"/>
        <v>145.04224864140383</v>
      </c>
      <c r="S262">
        <f t="shared" si="64"/>
        <v>0.67913827175810626</v>
      </c>
      <c r="T262" t="str">
        <f t="shared" si="54"/>
        <v>-1000</v>
      </c>
      <c r="U262" t="str">
        <f t="shared" si="55"/>
        <v>-1000</v>
      </c>
      <c r="V262" t="str">
        <f t="shared" si="56"/>
        <v>-1000</v>
      </c>
      <c r="W262" t="str">
        <f t="shared" si="68"/>
        <v>-1000</v>
      </c>
      <c r="X262" t="str">
        <f t="shared" si="65"/>
        <v>-1000</v>
      </c>
      <c r="Y262">
        <f t="shared" si="66"/>
        <v>4.934E-3</v>
      </c>
      <c r="Z262">
        <f t="shared" si="67"/>
        <v>-1.142E-3</v>
      </c>
      <c r="AK262" s="12"/>
      <c r="AL262" s="1"/>
      <c r="AO262" s="9"/>
    </row>
    <row r="263" spans="1:41" x14ac:dyDescent="0.35">
      <c r="A263">
        <v>4.2166699999999997</v>
      </c>
      <c r="B263">
        <v>253.00019999999998</v>
      </c>
      <c r="C263">
        <v>10</v>
      </c>
      <c r="D263">
        <v>21060.12</v>
      </c>
      <c r="E263">
        <v>0.23469999999999999</v>
      </c>
      <c r="F263">
        <v>23014.5</v>
      </c>
      <c r="G263">
        <v>261</v>
      </c>
      <c r="H263">
        <v>-6388</v>
      </c>
      <c r="I263">
        <v>1462</v>
      </c>
      <c r="J263">
        <v>-4608</v>
      </c>
      <c r="K263" t="s">
        <v>38</v>
      </c>
      <c r="L263">
        <f t="shared" si="58"/>
        <v>5.463E-3</v>
      </c>
      <c r="M263">
        <f t="shared" si="59"/>
        <v>-1.1509999999999999E-3</v>
      </c>
      <c r="N263">
        <f t="shared" si="60"/>
        <v>4.4549999999999998E-3</v>
      </c>
      <c r="P263">
        <f t="shared" si="61"/>
        <v>1.2995530898443514E-2</v>
      </c>
      <c r="Q263">
        <f t="shared" si="62"/>
        <v>21058.285136413444</v>
      </c>
      <c r="R263">
        <f t="shared" si="63"/>
        <v>145.19176502590548</v>
      </c>
      <c r="S263">
        <f t="shared" si="64"/>
        <v>0.67983835949061966</v>
      </c>
      <c r="T263" t="str">
        <f t="shared" si="54"/>
        <v>-1000</v>
      </c>
      <c r="U263" t="str">
        <f t="shared" si="55"/>
        <v>-1000</v>
      </c>
      <c r="V263" t="str">
        <f t="shared" si="56"/>
        <v>-1000</v>
      </c>
      <c r="W263" t="str">
        <f t="shared" si="68"/>
        <v>-1000</v>
      </c>
      <c r="X263" t="str">
        <f t="shared" si="65"/>
        <v>-1000</v>
      </c>
      <c r="Y263">
        <f t="shared" si="66"/>
        <v>4.9589999999999999E-3</v>
      </c>
      <c r="Z263">
        <f t="shared" si="67"/>
        <v>-1.1509999999999999E-3</v>
      </c>
      <c r="AK263" s="12"/>
      <c r="AL263" s="1"/>
      <c r="AO263" s="9"/>
    </row>
    <row r="264" spans="1:41" x14ac:dyDescent="0.35">
      <c r="A264">
        <v>4.2333299999999996</v>
      </c>
      <c r="B264">
        <v>253.99979999999996</v>
      </c>
      <c r="C264">
        <v>10</v>
      </c>
      <c r="D264">
        <v>21141.75</v>
      </c>
      <c r="E264">
        <v>0.23499999999999999</v>
      </c>
      <c r="F264">
        <v>23103.7</v>
      </c>
      <c r="G264">
        <v>262</v>
      </c>
      <c r="H264">
        <v>-6424</v>
      </c>
      <c r="I264">
        <v>1472</v>
      </c>
      <c r="J264">
        <v>-4646</v>
      </c>
      <c r="K264" t="s">
        <v>38</v>
      </c>
      <c r="L264">
        <f t="shared" si="58"/>
        <v>5.4990000000000004E-3</v>
      </c>
      <c r="M264">
        <f t="shared" si="59"/>
        <v>-1.1609999999999999E-3</v>
      </c>
      <c r="N264">
        <f t="shared" si="60"/>
        <v>4.4929999999999996E-3</v>
      </c>
      <c r="P264">
        <f t="shared" si="61"/>
        <v>1.3112960394513784E-2</v>
      </c>
      <c r="Q264">
        <f t="shared" si="62"/>
        <v>21139.903204768965</v>
      </c>
      <c r="R264">
        <f t="shared" si="63"/>
        <v>145.75450179795405</v>
      </c>
      <c r="S264">
        <f t="shared" si="64"/>
        <v>0.68247328884674574</v>
      </c>
      <c r="T264" t="str">
        <f t="shared" si="54"/>
        <v>-1000</v>
      </c>
      <c r="U264" t="str">
        <f t="shared" si="55"/>
        <v>-1000</v>
      </c>
      <c r="V264" t="str">
        <f t="shared" si="56"/>
        <v>-1000</v>
      </c>
      <c r="W264" t="str">
        <f t="shared" si="68"/>
        <v>-1000</v>
      </c>
      <c r="X264" t="str">
        <f t="shared" si="65"/>
        <v>-1000</v>
      </c>
      <c r="Y264">
        <f t="shared" si="66"/>
        <v>4.9960000000000004E-3</v>
      </c>
      <c r="Z264">
        <f t="shared" si="67"/>
        <v>-1.1609999999999999E-3</v>
      </c>
      <c r="AK264" s="12"/>
      <c r="AL264" s="1"/>
      <c r="AO264" s="9"/>
    </row>
    <row r="265" spans="1:41" x14ac:dyDescent="0.35">
      <c r="A265">
        <v>4.25</v>
      </c>
      <c r="B265">
        <v>255</v>
      </c>
      <c r="C265">
        <v>10</v>
      </c>
      <c r="D265">
        <v>21168.01</v>
      </c>
      <c r="E265">
        <v>0.23499999999999999</v>
      </c>
      <c r="F265">
        <v>23132.400000000001</v>
      </c>
      <c r="G265">
        <v>263</v>
      </c>
      <c r="H265">
        <v>-6434</v>
      </c>
      <c r="I265">
        <v>1476</v>
      </c>
      <c r="J265">
        <v>-4645</v>
      </c>
      <c r="K265" t="s">
        <v>38</v>
      </c>
      <c r="L265">
        <f t="shared" si="58"/>
        <v>5.509E-3</v>
      </c>
      <c r="M265">
        <f t="shared" si="59"/>
        <v>-1.165E-3</v>
      </c>
      <c r="N265">
        <f t="shared" si="60"/>
        <v>4.4920000000000003E-3</v>
      </c>
      <c r="P265">
        <f t="shared" si="61"/>
        <v>1.3112960394513784E-2</v>
      </c>
      <c r="Q265">
        <f t="shared" si="62"/>
        <v>21166.163726762275</v>
      </c>
      <c r="R265">
        <f t="shared" si="63"/>
        <v>145.93556172348983</v>
      </c>
      <c r="S265">
        <f t="shared" si="64"/>
        <v>0.68332107441312262</v>
      </c>
      <c r="T265" t="str">
        <f t="shared" si="54"/>
        <v>-1000</v>
      </c>
      <c r="U265" t="str">
        <f t="shared" si="55"/>
        <v>-1000</v>
      </c>
      <c r="V265" t="str">
        <f t="shared" si="56"/>
        <v>-1000</v>
      </c>
      <c r="W265" t="str">
        <f t="shared" si="68"/>
        <v>-1000</v>
      </c>
      <c r="X265" t="str">
        <f t="shared" si="65"/>
        <v>-1000</v>
      </c>
      <c r="Y265">
        <f t="shared" si="66"/>
        <v>5.0004999999999997E-3</v>
      </c>
      <c r="Z265">
        <f t="shared" si="67"/>
        <v>-1.165E-3</v>
      </c>
      <c r="AK265" s="12"/>
      <c r="AL265" s="1"/>
      <c r="AO265" s="9"/>
    </row>
    <row r="266" spans="1:41" x14ac:dyDescent="0.35">
      <c r="A266">
        <v>4.2666700000000004</v>
      </c>
      <c r="B266">
        <v>256.00020000000001</v>
      </c>
      <c r="C266">
        <v>10</v>
      </c>
      <c r="D266">
        <v>21305.46</v>
      </c>
      <c r="E266">
        <v>0.23519999999999999</v>
      </c>
      <c r="F266">
        <v>23282.6</v>
      </c>
      <c r="G266">
        <v>264</v>
      </c>
      <c r="H266">
        <v>-6472</v>
      </c>
      <c r="I266">
        <v>1487</v>
      </c>
      <c r="J266">
        <v>-4684</v>
      </c>
      <c r="K266" t="s">
        <v>38</v>
      </c>
      <c r="L266">
        <f t="shared" si="58"/>
        <v>5.5469999999999998E-3</v>
      </c>
      <c r="M266">
        <f t="shared" si="59"/>
        <v>-1.176E-3</v>
      </c>
      <c r="N266">
        <f t="shared" si="60"/>
        <v>4.5310000000000003E-3</v>
      </c>
      <c r="P266">
        <f t="shared" si="61"/>
        <v>1.3191246725227302E-2</v>
      </c>
      <c r="Q266">
        <f t="shared" si="62"/>
        <v>21303.596841863156</v>
      </c>
      <c r="R266">
        <f t="shared" si="63"/>
        <v>146.88312969615447</v>
      </c>
      <c r="S266">
        <f t="shared" si="64"/>
        <v>0.68775791734238412</v>
      </c>
      <c r="T266" t="str">
        <f t="shared" ref="T266:T329" si="69">IFERROR(IF(AND(ROW(T266)&gt;$O$3,ROW(T266)&lt;$O$4),L266,"-1000"),-1000)</f>
        <v>-1000</v>
      </c>
      <c r="U266" t="str">
        <f t="shared" ref="U266:U329" si="70">IFERROR(IF(AND(ROW(U266)&gt;$O$3,ROW(U266)&lt;$O$4),M266,"-1000"),-1000)</f>
        <v>-1000</v>
      </c>
      <c r="V266" t="str">
        <f t="shared" ref="V266:V329" si="71">IFERROR(IF(AND(ROW(V266)&gt;$O$3,ROW(V266)&lt;$O$4),N266,"-1000"),-1000)</f>
        <v>-1000</v>
      </c>
      <c r="W266" t="str">
        <f t="shared" ref="W266:W329" si="72">IFERROR(IF(AND(ROW(W266)&gt;$O$3,ROW(W266)&lt;$O$4),O266,"-1000"),-1000)</f>
        <v>-1000</v>
      </c>
      <c r="X266" t="str">
        <f t="shared" si="65"/>
        <v>-1000</v>
      </c>
      <c r="Y266">
        <f t="shared" si="66"/>
        <v>5.0390000000000001E-3</v>
      </c>
      <c r="Z266">
        <f t="shared" si="67"/>
        <v>-1.176E-3</v>
      </c>
      <c r="AK266" s="12"/>
      <c r="AL266" s="1"/>
      <c r="AO266" s="9"/>
    </row>
    <row r="267" spans="1:41" x14ac:dyDescent="0.35">
      <c r="A267">
        <v>4.2833300000000003</v>
      </c>
      <c r="B267">
        <v>256.99979999999999</v>
      </c>
      <c r="C267">
        <v>10</v>
      </c>
      <c r="D267">
        <v>21375.919999999998</v>
      </c>
      <c r="E267">
        <v>0.23519999999999999</v>
      </c>
      <c r="F267">
        <v>23359.599999999999</v>
      </c>
      <c r="G267">
        <v>265</v>
      </c>
      <c r="H267">
        <v>-6497</v>
      </c>
      <c r="I267">
        <v>1494</v>
      </c>
      <c r="J267">
        <v>-4696</v>
      </c>
      <c r="K267" t="s">
        <v>38</v>
      </c>
      <c r="L267">
        <f t="shared" ref="L267:L330" si="73">-(H267-$H$10)/(1000000)</f>
        <v>5.5719999999999997E-3</v>
      </c>
      <c r="M267">
        <f t="shared" ref="M267:M330" si="74">-(I267-$I$10)/(1000000)</f>
        <v>-1.183E-3</v>
      </c>
      <c r="N267">
        <f t="shared" ref="N267:N330" si="75">-(J267-$J$10)/(1000000)</f>
        <v>4.5430000000000002E-3</v>
      </c>
      <c r="P267">
        <f t="shared" ref="P267:P330" si="76">(E267-$E$10)/$F$5</f>
        <v>1.3191246725227302E-2</v>
      </c>
      <c r="Q267">
        <f t="shared" ref="Q267:Q330" si="77">IF(F267&gt;0,F267/(PI()*($F$4/2)^2)," ")</f>
        <v>21374.051900869603</v>
      </c>
      <c r="R267">
        <f t="shared" ref="R267:R330" si="78">CONVERT(Q267,"psi","MPa")</f>
        <v>147.36890022807975</v>
      </c>
      <c r="S267">
        <f t="shared" ref="S267:S330" si="79">Q267/$AE$2</f>
        <v>0.69003246398388307</v>
      </c>
      <c r="T267" t="str">
        <f t="shared" si="69"/>
        <v>-1000</v>
      </c>
      <c r="U267" t="str">
        <f t="shared" si="70"/>
        <v>-1000</v>
      </c>
      <c r="V267" t="str">
        <f t="shared" si="71"/>
        <v>-1000</v>
      </c>
      <c r="W267" t="str">
        <f t="shared" si="72"/>
        <v>-1000</v>
      </c>
      <c r="X267" t="str">
        <f t="shared" ref="X267:X330" si="80">IFERROR(IF(AND(ROW(W267)&gt;$O$3,ROW(W267)&lt;$O$4),Q267,"-1000"),-1000)</f>
        <v>-1000</v>
      </c>
      <c r="Y267">
        <f t="shared" ref="Y267:Y330" si="81">AVERAGE(L267,N267)</f>
        <v>5.0574999999999995E-3</v>
      </c>
      <c r="Z267">
        <f t="shared" ref="Z267:Z330" si="82">AVERAGE(M267,O267)</f>
        <v>-1.183E-3</v>
      </c>
      <c r="AK267" s="12"/>
      <c r="AL267" s="1"/>
      <c r="AO267" s="9"/>
    </row>
    <row r="268" spans="1:41" x14ac:dyDescent="0.35">
      <c r="A268">
        <v>4.3</v>
      </c>
      <c r="B268">
        <v>258</v>
      </c>
      <c r="C268">
        <v>10</v>
      </c>
      <c r="D268">
        <v>21393.759999999998</v>
      </c>
      <c r="E268">
        <v>0.23549999999999999</v>
      </c>
      <c r="F268">
        <v>23379.1</v>
      </c>
      <c r="G268">
        <v>266</v>
      </c>
      <c r="H268">
        <v>-6542</v>
      </c>
      <c r="I268">
        <v>1506</v>
      </c>
      <c r="J268">
        <v>-4730</v>
      </c>
      <c r="K268" t="s">
        <v>38</v>
      </c>
      <c r="L268">
        <f t="shared" si="73"/>
        <v>5.6169999999999996E-3</v>
      </c>
      <c r="M268">
        <f t="shared" si="74"/>
        <v>-1.1950000000000001E-3</v>
      </c>
      <c r="N268">
        <f t="shared" si="75"/>
        <v>4.5770000000000003E-3</v>
      </c>
      <c r="P268">
        <f t="shared" si="76"/>
        <v>1.3308676221297572E-2</v>
      </c>
      <c r="Q268">
        <f t="shared" si="77"/>
        <v>21391.894415812792</v>
      </c>
      <c r="R268">
        <f t="shared" si="78"/>
        <v>147.4919200381128</v>
      </c>
      <c r="S268">
        <f t="shared" si="79"/>
        <v>0.690608485535951</v>
      </c>
      <c r="T268" t="str">
        <f t="shared" si="69"/>
        <v>-1000</v>
      </c>
      <c r="U268" t="str">
        <f t="shared" si="70"/>
        <v>-1000</v>
      </c>
      <c r="V268" t="str">
        <f t="shared" si="71"/>
        <v>-1000</v>
      </c>
      <c r="W268" t="str">
        <f t="shared" si="72"/>
        <v>-1000</v>
      </c>
      <c r="X268" t="str">
        <f t="shared" si="80"/>
        <v>-1000</v>
      </c>
      <c r="Y268">
        <f t="shared" si="81"/>
        <v>5.097E-3</v>
      </c>
      <c r="Z268">
        <f t="shared" si="82"/>
        <v>-1.1950000000000001E-3</v>
      </c>
      <c r="AK268" s="12"/>
      <c r="AL268" s="1"/>
      <c r="AO268" s="9"/>
    </row>
    <row r="269" spans="1:41" x14ac:dyDescent="0.35">
      <c r="A269">
        <v>4.3166700000000002</v>
      </c>
      <c r="B269">
        <v>259.00020000000001</v>
      </c>
      <c r="C269">
        <v>10</v>
      </c>
      <c r="D269">
        <v>21470.54</v>
      </c>
      <c r="E269">
        <v>0.23549999999999999</v>
      </c>
      <c r="F269">
        <v>23463</v>
      </c>
      <c r="G269">
        <v>267</v>
      </c>
      <c r="H269">
        <v>-6542</v>
      </c>
      <c r="I269">
        <v>1509</v>
      </c>
      <c r="J269">
        <v>-4730</v>
      </c>
      <c r="K269" t="s">
        <v>38</v>
      </c>
      <c r="L269">
        <f t="shared" si="73"/>
        <v>5.6169999999999996E-3</v>
      </c>
      <c r="M269">
        <f t="shared" si="74"/>
        <v>-1.1980000000000001E-3</v>
      </c>
      <c r="N269">
        <f t="shared" si="75"/>
        <v>4.5770000000000003E-3</v>
      </c>
      <c r="P269">
        <f t="shared" si="76"/>
        <v>1.3308676221297572E-2</v>
      </c>
      <c r="Q269">
        <f t="shared" si="77"/>
        <v>21468.66298010683</v>
      </c>
      <c r="R269">
        <f t="shared" si="78"/>
        <v>148.02122065666518</v>
      </c>
      <c r="S269">
        <f t="shared" si="79"/>
        <v>0.69308685518818169</v>
      </c>
      <c r="T269" t="str">
        <f t="shared" si="69"/>
        <v>-1000</v>
      </c>
      <c r="U269" t="str">
        <f t="shared" si="70"/>
        <v>-1000</v>
      </c>
      <c r="V269" t="str">
        <f t="shared" si="71"/>
        <v>-1000</v>
      </c>
      <c r="W269" t="str">
        <f t="shared" si="72"/>
        <v>-1000</v>
      </c>
      <c r="X269" t="str">
        <f t="shared" si="80"/>
        <v>-1000</v>
      </c>
      <c r="Y269">
        <f t="shared" si="81"/>
        <v>5.097E-3</v>
      </c>
      <c r="Z269">
        <f t="shared" si="82"/>
        <v>-1.1980000000000001E-3</v>
      </c>
      <c r="AK269" s="12"/>
      <c r="AL269" s="1"/>
      <c r="AO269" s="9"/>
    </row>
    <row r="270" spans="1:41" x14ac:dyDescent="0.35">
      <c r="A270">
        <v>4.3333300000000001</v>
      </c>
      <c r="B270">
        <v>259.99979999999999</v>
      </c>
      <c r="C270">
        <v>10</v>
      </c>
      <c r="D270">
        <v>21545.66</v>
      </c>
      <c r="E270">
        <v>0.23569999999999999</v>
      </c>
      <c r="F270">
        <v>23545.1</v>
      </c>
      <c r="G270">
        <v>268</v>
      </c>
      <c r="H270">
        <v>-6596</v>
      </c>
      <c r="I270">
        <v>1522</v>
      </c>
      <c r="J270">
        <v>-4775</v>
      </c>
      <c r="K270" t="s">
        <v>38</v>
      </c>
      <c r="L270">
        <f t="shared" si="73"/>
        <v>5.6709999999999998E-3</v>
      </c>
      <c r="M270">
        <f t="shared" si="74"/>
        <v>-1.2110000000000001E-3</v>
      </c>
      <c r="N270">
        <f t="shared" si="75"/>
        <v>4.6220000000000002E-3</v>
      </c>
      <c r="P270">
        <f t="shared" si="76"/>
        <v>1.338696255201109E-2</v>
      </c>
      <c r="Q270">
        <f t="shared" si="77"/>
        <v>21543.784543021495</v>
      </c>
      <c r="R270">
        <f t="shared" si="78"/>
        <v>148.53916560044527</v>
      </c>
      <c r="S270">
        <f t="shared" si="79"/>
        <v>0.6955120536202215</v>
      </c>
      <c r="T270" t="str">
        <f t="shared" si="69"/>
        <v>-1000</v>
      </c>
      <c r="U270" t="str">
        <f t="shared" si="70"/>
        <v>-1000</v>
      </c>
      <c r="V270" t="str">
        <f t="shared" si="71"/>
        <v>-1000</v>
      </c>
      <c r="W270" t="str">
        <f t="shared" si="72"/>
        <v>-1000</v>
      </c>
      <c r="X270" t="str">
        <f t="shared" si="80"/>
        <v>-1000</v>
      </c>
      <c r="Y270">
        <f t="shared" si="81"/>
        <v>5.1465E-3</v>
      </c>
      <c r="Z270">
        <f t="shared" si="82"/>
        <v>-1.2110000000000001E-3</v>
      </c>
      <c r="AK270" s="12"/>
      <c r="AL270" s="1"/>
      <c r="AO270" s="9"/>
    </row>
    <row r="271" spans="1:41" x14ac:dyDescent="0.35">
      <c r="A271">
        <v>4.3499999999999996</v>
      </c>
      <c r="B271">
        <v>261</v>
      </c>
      <c r="C271">
        <v>10</v>
      </c>
      <c r="D271">
        <v>21642.85</v>
      </c>
      <c r="E271">
        <v>0.23569999999999999</v>
      </c>
      <c r="F271">
        <v>23651.3</v>
      </c>
      <c r="G271">
        <v>269</v>
      </c>
      <c r="H271">
        <v>-6601</v>
      </c>
      <c r="I271">
        <v>1526</v>
      </c>
      <c r="J271">
        <v>-4778</v>
      </c>
      <c r="K271" t="s">
        <v>38</v>
      </c>
      <c r="L271">
        <f t="shared" si="73"/>
        <v>5.6759999999999996E-3</v>
      </c>
      <c r="M271">
        <f t="shared" si="74"/>
        <v>-1.2149999999999999E-3</v>
      </c>
      <c r="N271">
        <f t="shared" si="75"/>
        <v>4.6249999999999998E-3</v>
      </c>
      <c r="P271">
        <f t="shared" si="76"/>
        <v>1.338696255201109E-2</v>
      </c>
      <c r="Q271">
        <f t="shared" si="77"/>
        <v>21640.957624404411</v>
      </c>
      <c r="R271">
        <f t="shared" si="78"/>
        <v>149.20915041200976</v>
      </c>
      <c r="S271">
        <f t="shared" si="79"/>
        <v>0.69864915561148377</v>
      </c>
      <c r="T271" t="str">
        <f t="shared" si="69"/>
        <v>-1000</v>
      </c>
      <c r="U271" t="str">
        <f t="shared" si="70"/>
        <v>-1000</v>
      </c>
      <c r="V271" t="str">
        <f t="shared" si="71"/>
        <v>-1000</v>
      </c>
      <c r="W271" t="str">
        <f t="shared" si="72"/>
        <v>-1000</v>
      </c>
      <c r="X271" t="str">
        <f t="shared" si="80"/>
        <v>-1000</v>
      </c>
      <c r="Y271">
        <f t="shared" si="81"/>
        <v>5.1504999999999997E-3</v>
      </c>
      <c r="Z271">
        <f t="shared" si="82"/>
        <v>-1.2149999999999999E-3</v>
      </c>
      <c r="AK271" s="12"/>
      <c r="AL271" s="1"/>
      <c r="AO271" s="9"/>
    </row>
    <row r="272" spans="1:41" x14ac:dyDescent="0.35">
      <c r="A272">
        <v>4.3666700000000001</v>
      </c>
      <c r="B272">
        <v>262.00020000000001</v>
      </c>
      <c r="C272">
        <v>10</v>
      </c>
      <c r="D272">
        <v>21656.39</v>
      </c>
      <c r="E272">
        <v>0.23599999999999999</v>
      </c>
      <c r="F272">
        <v>23666.1</v>
      </c>
      <c r="G272">
        <v>270</v>
      </c>
      <c r="H272">
        <v>-6648</v>
      </c>
      <c r="I272">
        <v>1537</v>
      </c>
      <c r="J272">
        <v>-4812</v>
      </c>
      <c r="K272" t="s">
        <v>38</v>
      </c>
      <c r="L272">
        <f t="shared" si="73"/>
        <v>5.7229999999999998E-3</v>
      </c>
      <c r="M272">
        <f t="shared" si="74"/>
        <v>-1.2260000000000001E-3</v>
      </c>
      <c r="N272">
        <f t="shared" si="75"/>
        <v>4.6589999999999999E-3</v>
      </c>
      <c r="P272">
        <f t="shared" si="76"/>
        <v>1.3504392048081361E-2</v>
      </c>
      <c r="Q272">
        <f t="shared" si="77"/>
        <v>21654.499635745909</v>
      </c>
      <c r="R272">
        <f t="shared" si="78"/>
        <v>149.30251929347074</v>
      </c>
      <c r="S272">
        <f t="shared" si="79"/>
        <v>0.69908634119971991</v>
      </c>
      <c r="T272" t="str">
        <f t="shared" si="69"/>
        <v>-1000</v>
      </c>
      <c r="U272" t="str">
        <f t="shared" si="70"/>
        <v>-1000</v>
      </c>
      <c r="V272" t="str">
        <f t="shared" si="71"/>
        <v>-1000</v>
      </c>
      <c r="W272" t="str">
        <f t="shared" si="72"/>
        <v>-1000</v>
      </c>
      <c r="X272" t="str">
        <f t="shared" si="80"/>
        <v>-1000</v>
      </c>
      <c r="Y272">
        <f t="shared" si="81"/>
        <v>5.1909999999999994E-3</v>
      </c>
      <c r="Z272">
        <f t="shared" si="82"/>
        <v>-1.2260000000000001E-3</v>
      </c>
      <c r="AK272" s="12"/>
      <c r="AL272" s="1"/>
      <c r="AO272" s="9"/>
    </row>
    <row r="273" spans="1:41" x14ac:dyDescent="0.35">
      <c r="A273">
        <v>4.3833299999999999</v>
      </c>
      <c r="B273">
        <v>262.99979999999999</v>
      </c>
      <c r="C273">
        <v>10</v>
      </c>
      <c r="D273">
        <v>21766.2</v>
      </c>
      <c r="E273">
        <v>0.23599999999999999</v>
      </c>
      <c r="F273">
        <v>23786.1</v>
      </c>
      <c r="G273">
        <v>271</v>
      </c>
      <c r="H273">
        <v>-6652</v>
      </c>
      <c r="I273">
        <v>1540</v>
      </c>
      <c r="J273">
        <v>-4818</v>
      </c>
      <c r="K273" t="s">
        <v>38</v>
      </c>
      <c r="L273">
        <f t="shared" si="73"/>
        <v>5.7270000000000003E-3</v>
      </c>
      <c r="M273">
        <f t="shared" si="74"/>
        <v>-1.2290000000000001E-3</v>
      </c>
      <c r="N273">
        <f t="shared" si="75"/>
        <v>4.6649999999999999E-3</v>
      </c>
      <c r="P273">
        <f t="shared" si="76"/>
        <v>1.3504392048081361E-2</v>
      </c>
      <c r="Q273">
        <f t="shared" si="77"/>
        <v>21764.299727704005</v>
      </c>
      <c r="R273">
        <f t="shared" si="78"/>
        <v>150.05956427828937</v>
      </c>
      <c r="S273">
        <f t="shared" si="79"/>
        <v>0.70263108921244555</v>
      </c>
      <c r="T273" t="str">
        <f t="shared" si="69"/>
        <v>-1000</v>
      </c>
      <c r="U273" t="str">
        <f t="shared" si="70"/>
        <v>-1000</v>
      </c>
      <c r="V273" t="str">
        <f t="shared" si="71"/>
        <v>-1000</v>
      </c>
      <c r="W273" t="str">
        <f t="shared" si="72"/>
        <v>-1000</v>
      </c>
      <c r="X273" t="str">
        <f t="shared" si="80"/>
        <v>-1000</v>
      </c>
      <c r="Y273">
        <f t="shared" si="81"/>
        <v>5.1960000000000001E-3</v>
      </c>
      <c r="Z273">
        <f t="shared" si="82"/>
        <v>-1.2290000000000001E-3</v>
      </c>
      <c r="AK273" s="12"/>
      <c r="AL273" s="1"/>
      <c r="AO273" s="9"/>
    </row>
    <row r="274" spans="1:41" x14ac:dyDescent="0.35">
      <c r="A274">
        <v>4.4000000000000004</v>
      </c>
      <c r="B274">
        <v>264</v>
      </c>
      <c r="C274">
        <v>10</v>
      </c>
      <c r="D274">
        <v>21802.25</v>
      </c>
      <c r="E274">
        <v>0.23619999999999999</v>
      </c>
      <c r="F274">
        <v>23825.5</v>
      </c>
      <c r="G274">
        <v>272</v>
      </c>
      <c r="H274">
        <v>-6702</v>
      </c>
      <c r="I274">
        <v>1553</v>
      </c>
      <c r="J274">
        <v>-4855</v>
      </c>
      <c r="K274" t="s">
        <v>38</v>
      </c>
      <c r="L274">
        <f t="shared" si="73"/>
        <v>5.777E-3</v>
      </c>
      <c r="M274">
        <f t="shared" si="74"/>
        <v>-1.242E-3</v>
      </c>
      <c r="N274">
        <f t="shared" si="75"/>
        <v>4.7019999999999996E-3</v>
      </c>
      <c r="P274">
        <f t="shared" si="76"/>
        <v>1.3582678378794878E-2</v>
      </c>
      <c r="Q274">
        <f t="shared" si="77"/>
        <v>21800.350757896915</v>
      </c>
      <c r="R274">
        <f t="shared" si="78"/>
        <v>150.30812738163817</v>
      </c>
      <c r="S274">
        <f t="shared" si="79"/>
        <v>0.70379494814329047</v>
      </c>
      <c r="T274" t="str">
        <f t="shared" si="69"/>
        <v>-1000</v>
      </c>
      <c r="U274" t="str">
        <f t="shared" si="70"/>
        <v>-1000</v>
      </c>
      <c r="V274" t="str">
        <f t="shared" si="71"/>
        <v>-1000</v>
      </c>
      <c r="W274" t="str">
        <f t="shared" si="72"/>
        <v>-1000</v>
      </c>
      <c r="X274" t="str">
        <f t="shared" si="80"/>
        <v>-1000</v>
      </c>
      <c r="Y274">
        <f t="shared" si="81"/>
        <v>5.2394999999999994E-3</v>
      </c>
      <c r="Z274">
        <f t="shared" si="82"/>
        <v>-1.242E-3</v>
      </c>
      <c r="AK274" s="12"/>
      <c r="AL274" s="1"/>
      <c r="AO274" s="9"/>
    </row>
    <row r="275" spans="1:41" x14ac:dyDescent="0.35">
      <c r="A275">
        <v>4.4166699999999999</v>
      </c>
      <c r="B275">
        <v>265.00020000000001</v>
      </c>
      <c r="C275">
        <v>10</v>
      </c>
      <c r="D275">
        <v>21935.85</v>
      </c>
      <c r="E275">
        <v>0.23649999999999999</v>
      </c>
      <c r="F275">
        <v>23971.5</v>
      </c>
      <c r="G275">
        <v>273</v>
      </c>
      <c r="H275">
        <v>-6714</v>
      </c>
      <c r="I275">
        <v>1559</v>
      </c>
      <c r="J275">
        <v>-4870</v>
      </c>
      <c r="K275" t="s">
        <v>38</v>
      </c>
      <c r="L275">
        <f t="shared" si="73"/>
        <v>5.7889999999999999E-3</v>
      </c>
      <c r="M275">
        <f t="shared" si="74"/>
        <v>-1.248E-3</v>
      </c>
      <c r="N275">
        <f t="shared" si="75"/>
        <v>4.7169999999999998E-3</v>
      </c>
      <c r="P275">
        <f t="shared" si="76"/>
        <v>1.3700107874865149E-2</v>
      </c>
      <c r="Q275">
        <f t="shared" si="77"/>
        <v>21933.940869779264</v>
      </c>
      <c r="R275">
        <f t="shared" si="78"/>
        <v>151.22919877983418</v>
      </c>
      <c r="S275">
        <f t="shared" si="79"/>
        <v>0.7081077248921066</v>
      </c>
      <c r="T275" t="str">
        <f t="shared" si="69"/>
        <v>-1000</v>
      </c>
      <c r="U275" t="str">
        <f t="shared" si="70"/>
        <v>-1000</v>
      </c>
      <c r="V275" t="str">
        <f t="shared" si="71"/>
        <v>-1000</v>
      </c>
      <c r="W275" t="str">
        <f t="shared" si="72"/>
        <v>-1000</v>
      </c>
      <c r="X275" t="str">
        <f t="shared" si="80"/>
        <v>-1000</v>
      </c>
      <c r="Y275">
        <f t="shared" si="81"/>
        <v>5.2529999999999999E-3</v>
      </c>
      <c r="Z275">
        <f t="shared" si="82"/>
        <v>-1.248E-3</v>
      </c>
      <c r="AK275" s="12"/>
      <c r="AL275" s="1"/>
      <c r="AO275" s="9"/>
    </row>
    <row r="276" spans="1:41" x14ac:dyDescent="0.35">
      <c r="A276">
        <v>4.4333299999999998</v>
      </c>
      <c r="B276">
        <v>265.99979999999999</v>
      </c>
      <c r="C276">
        <v>10</v>
      </c>
      <c r="D276">
        <v>21907.759999999998</v>
      </c>
      <c r="E276">
        <v>0.23649999999999999</v>
      </c>
      <c r="F276">
        <v>23940.799999999999</v>
      </c>
      <c r="G276">
        <v>274</v>
      </c>
      <c r="H276">
        <v>-6751</v>
      </c>
      <c r="I276">
        <v>1568</v>
      </c>
      <c r="J276">
        <v>-4893</v>
      </c>
      <c r="K276" t="s">
        <v>38</v>
      </c>
      <c r="L276">
        <f t="shared" si="73"/>
        <v>5.8259999999999996E-3</v>
      </c>
      <c r="M276">
        <f t="shared" si="74"/>
        <v>-1.2570000000000001E-3</v>
      </c>
      <c r="N276">
        <f t="shared" si="75"/>
        <v>4.7400000000000003E-3</v>
      </c>
      <c r="P276">
        <f t="shared" si="76"/>
        <v>1.3700107874865149E-2</v>
      </c>
      <c r="Q276">
        <f t="shared" si="77"/>
        <v>21905.850346253319</v>
      </c>
      <c r="R276">
        <f t="shared" si="78"/>
        <v>151.03552143788474</v>
      </c>
      <c r="S276">
        <f t="shared" si="79"/>
        <v>0.70720086019218442</v>
      </c>
      <c r="T276" t="str">
        <f t="shared" si="69"/>
        <v>-1000</v>
      </c>
      <c r="U276" t="str">
        <f t="shared" si="70"/>
        <v>-1000</v>
      </c>
      <c r="V276" t="str">
        <f t="shared" si="71"/>
        <v>-1000</v>
      </c>
      <c r="W276" t="str">
        <f t="shared" si="72"/>
        <v>-1000</v>
      </c>
      <c r="X276" t="str">
        <f t="shared" si="80"/>
        <v>-1000</v>
      </c>
      <c r="Y276">
        <f t="shared" si="81"/>
        <v>5.2829999999999995E-3</v>
      </c>
      <c r="Z276">
        <f t="shared" si="82"/>
        <v>-1.2570000000000001E-3</v>
      </c>
      <c r="AK276" s="12"/>
      <c r="AL276" s="1"/>
      <c r="AO276" s="9"/>
    </row>
    <row r="277" spans="1:41" x14ac:dyDescent="0.35">
      <c r="A277">
        <v>4.45</v>
      </c>
      <c r="B277">
        <v>267</v>
      </c>
      <c r="C277">
        <v>10</v>
      </c>
      <c r="D277">
        <v>22062.23</v>
      </c>
      <c r="E277">
        <v>0.23669999999999999</v>
      </c>
      <c r="F277">
        <v>24109.599999999999</v>
      </c>
      <c r="G277">
        <v>275</v>
      </c>
      <c r="H277">
        <v>-6764</v>
      </c>
      <c r="I277">
        <v>1574</v>
      </c>
      <c r="J277">
        <v>-4907</v>
      </c>
      <c r="K277" t="s">
        <v>38</v>
      </c>
      <c r="L277">
        <f t="shared" si="73"/>
        <v>5.8389999999999996E-3</v>
      </c>
      <c r="M277">
        <f t="shared" si="74"/>
        <v>-1.263E-3</v>
      </c>
      <c r="N277">
        <f t="shared" si="75"/>
        <v>4.7540000000000004E-3</v>
      </c>
      <c r="P277">
        <f t="shared" si="76"/>
        <v>1.3778394205578666E-2</v>
      </c>
      <c r="Q277">
        <f t="shared" si="77"/>
        <v>22060.302475607707</v>
      </c>
      <c r="R277">
        <f t="shared" si="78"/>
        <v>152.10043138319628</v>
      </c>
      <c r="S277">
        <f t="shared" si="79"/>
        <v>0.71218713906341835</v>
      </c>
      <c r="T277" t="str">
        <f t="shared" si="69"/>
        <v>-1000</v>
      </c>
      <c r="U277" t="str">
        <f t="shared" si="70"/>
        <v>-1000</v>
      </c>
      <c r="V277" t="str">
        <f t="shared" si="71"/>
        <v>-1000</v>
      </c>
      <c r="W277" t="str">
        <f t="shared" si="72"/>
        <v>-1000</v>
      </c>
      <c r="X277" t="str">
        <f t="shared" si="80"/>
        <v>-1000</v>
      </c>
      <c r="Y277">
        <f t="shared" si="81"/>
        <v>5.2965E-3</v>
      </c>
      <c r="Z277">
        <f t="shared" si="82"/>
        <v>-1.263E-3</v>
      </c>
      <c r="AK277" s="12"/>
      <c r="AL277" s="1"/>
      <c r="AO277" s="9"/>
    </row>
    <row r="278" spans="1:41" x14ac:dyDescent="0.35">
      <c r="A278">
        <v>4.4666699999999997</v>
      </c>
      <c r="B278">
        <v>268.00020000000001</v>
      </c>
      <c r="C278">
        <v>10</v>
      </c>
      <c r="D278">
        <v>22091.78</v>
      </c>
      <c r="E278">
        <v>0.23669999999999999</v>
      </c>
      <c r="F278">
        <v>24141.9</v>
      </c>
      <c r="G278">
        <v>276</v>
      </c>
      <c r="H278">
        <v>-6812</v>
      </c>
      <c r="I278">
        <v>1586</v>
      </c>
      <c r="J278">
        <v>-4942</v>
      </c>
      <c r="K278" t="s">
        <v>38</v>
      </c>
      <c r="L278">
        <f t="shared" si="73"/>
        <v>5.8869999999999999E-3</v>
      </c>
      <c r="M278">
        <f t="shared" si="74"/>
        <v>-1.2750000000000001E-3</v>
      </c>
      <c r="N278">
        <f t="shared" si="75"/>
        <v>4.7889999999999999E-3</v>
      </c>
      <c r="P278">
        <f t="shared" si="76"/>
        <v>1.3778394205578666E-2</v>
      </c>
      <c r="Q278">
        <f t="shared" si="77"/>
        <v>22089.857000359763</v>
      </c>
      <c r="R278">
        <f t="shared" si="78"/>
        <v>152.30420265827667</v>
      </c>
      <c r="S278">
        <f t="shared" si="79"/>
        <v>0.71314126707017711</v>
      </c>
      <c r="T278" t="str">
        <f t="shared" si="69"/>
        <v>-1000</v>
      </c>
      <c r="U278" t="str">
        <f t="shared" si="70"/>
        <v>-1000</v>
      </c>
      <c r="V278" t="str">
        <f t="shared" si="71"/>
        <v>-1000</v>
      </c>
      <c r="W278" t="str">
        <f t="shared" si="72"/>
        <v>-1000</v>
      </c>
      <c r="X278" t="str">
        <f t="shared" si="80"/>
        <v>-1000</v>
      </c>
      <c r="Y278">
        <f t="shared" si="81"/>
        <v>5.3379999999999999E-3</v>
      </c>
      <c r="Z278">
        <f t="shared" si="82"/>
        <v>-1.2750000000000001E-3</v>
      </c>
      <c r="AK278" s="12"/>
      <c r="AL278" s="1"/>
      <c r="AO278" s="9"/>
    </row>
    <row r="279" spans="1:41" x14ac:dyDescent="0.35">
      <c r="A279">
        <v>4.4833299999999996</v>
      </c>
      <c r="B279">
        <v>268.99979999999999</v>
      </c>
      <c r="C279">
        <v>10</v>
      </c>
      <c r="D279">
        <v>22192.17</v>
      </c>
      <c r="E279">
        <v>0.23699999999999999</v>
      </c>
      <c r="F279">
        <v>24251.599999999999</v>
      </c>
      <c r="G279">
        <v>277</v>
      </c>
      <c r="H279">
        <v>-6840</v>
      </c>
      <c r="I279">
        <v>1595</v>
      </c>
      <c r="J279">
        <v>-4971</v>
      </c>
      <c r="K279" t="s">
        <v>38</v>
      </c>
      <c r="L279">
        <f t="shared" si="73"/>
        <v>5.9150000000000001E-3</v>
      </c>
      <c r="M279">
        <f t="shared" si="74"/>
        <v>-1.284E-3</v>
      </c>
      <c r="N279">
        <f t="shared" si="75"/>
        <v>4.8180000000000002E-3</v>
      </c>
      <c r="P279">
        <f t="shared" si="76"/>
        <v>1.3895823701648937E-2</v>
      </c>
      <c r="Q279">
        <f t="shared" si="77"/>
        <v>22190.232584424786</v>
      </c>
      <c r="R279">
        <f t="shared" si="78"/>
        <v>152.99626794856499</v>
      </c>
      <c r="S279">
        <f t="shared" si="79"/>
        <v>0.71638175754514366</v>
      </c>
      <c r="T279" t="str">
        <f t="shared" si="69"/>
        <v>-1000</v>
      </c>
      <c r="U279" t="str">
        <f t="shared" si="70"/>
        <v>-1000</v>
      </c>
      <c r="V279" t="str">
        <f t="shared" si="71"/>
        <v>-1000</v>
      </c>
      <c r="W279" t="str">
        <f t="shared" si="72"/>
        <v>-1000</v>
      </c>
      <c r="X279" t="str">
        <f t="shared" si="80"/>
        <v>-1000</v>
      </c>
      <c r="Y279">
        <f t="shared" si="81"/>
        <v>5.3664999999999997E-3</v>
      </c>
      <c r="Z279">
        <f t="shared" si="82"/>
        <v>-1.284E-3</v>
      </c>
      <c r="AK279" s="12"/>
      <c r="AL279" s="1"/>
      <c r="AO279" s="9"/>
    </row>
    <row r="280" spans="1:41" x14ac:dyDescent="0.35">
      <c r="A280">
        <v>4.5</v>
      </c>
      <c r="B280">
        <v>270</v>
      </c>
      <c r="C280">
        <v>10</v>
      </c>
      <c r="D280">
        <v>22178.26</v>
      </c>
      <c r="E280">
        <v>0.23699999999999999</v>
      </c>
      <c r="F280">
        <v>24236.400000000001</v>
      </c>
      <c r="G280">
        <v>278</v>
      </c>
      <c r="H280">
        <v>-6859</v>
      </c>
      <c r="I280">
        <v>1601</v>
      </c>
      <c r="J280">
        <v>-4977</v>
      </c>
      <c r="K280" t="s">
        <v>38</v>
      </c>
      <c r="L280">
        <f t="shared" si="73"/>
        <v>5.934E-3</v>
      </c>
      <c r="M280">
        <f t="shared" si="74"/>
        <v>-1.2899999999999999E-3</v>
      </c>
      <c r="N280">
        <f t="shared" si="75"/>
        <v>4.8240000000000002E-3</v>
      </c>
      <c r="P280">
        <f t="shared" si="76"/>
        <v>1.3895823701648937E-2</v>
      </c>
      <c r="Q280">
        <f t="shared" si="77"/>
        <v>22176.324572776764</v>
      </c>
      <c r="R280">
        <f t="shared" si="78"/>
        <v>152.90037558382136</v>
      </c>
      <c r="S280">
        <f t="shared" si="79"/>
        <v>0.71593275613019858</v>
      </c>
      <c r="T280" t="str">
        <f t="shared" si="69"/>
        <v>-1000</v>
      </c>
      <c r="U280" t="str">
        <f t="shared" si="70"/>
        <v>-1000</v>
      </c>
      <c r="V280" t="str">
        <f t="shared" si="71"/>
        <v>-1000</v>
      </c>
      <c r="W280" t="str">
        <f t="shared" si="72"/>
        <v>-1000</v>
      </c>
      <c r="X280" t="str">
        <f t="shared" si="80"/>
        <v>-1000</v>
      </c>
      <c r="Y280">
        <f t="shared" si="81"/>
        <v>5.3790000000000001E-3</v>
      </c>
      <c r="Z280">
        <f t="shared" si="82"/>
        <v>-1.2899999999999999E-3</v>
      </c>
      <c r="AK280" s="12"/>
      <c r="AL280" s="1"/>
      <c r="AO280" s="9"/>
    </row>
    <row r="281" spans="1:41" x14ac:dyDescent="0.35">
      <c r="A281">
        <v>4.5166700000000004</v>
      </c>
      <c r="B281">
        <v>271.00020000000001</v>
      </c>
      <c r="C281">
        <v>10</v>
      </c>
      <c r="D281">
        <v>22335.84</v>
      </c>
      <c r="E281">
        <v>0.23719999999999999</v>
      </c>
      <c r="F281">
        <v>24408.6</v>
      </c>
      <c r="G281">
        <v>279</v>
      </c>
      <c r="H281">
        <v>-6887</v>
      </c>
      <c r="I281">
        <v>1609</v>
      </c>
      <c r="J281">
        <v>-5006</v>
      </c>
      <c r="K281" t="s">
        <v>38</v>
      </c>
      <c r="L281">
        <f t="shared" si="73"/>
        <v>5.9620000000000003E-3</v>
      </c>
      <c r="M281">
        <f t="shared" si="74"/>
        <v>-1.2979999999999999E-3</v>
      </c>
      <c r="N281">
        <f t="shared" si="75"/>
        <v>4.8529999999999997E-3</v>
      </c>
      <c r="P281">
        <f t="shared" si="76"/>
        <v>1.3974110032362454E-2</v>
      </c>
      <c r="Q281">
        <f t="shared" si="77"/>
        <v>22333.88770473663</v>
      </c>
      <c r="R281">
        <f t="shared" si="78"/>
        <v>153.98673513703608</v>
      </c>
      <c r="S281">
        <f t="shared" si="79"/>
        <v>0.72101946952845974</v>
      </c>
      <c r="T281" t="str">
        <f t="shared" si="69"/>
        <v>-1000</v>
      </c>
      <c r="U281" t="str">
        <f t="shared" si="70"/>
        <v>-1000</v>
      </c>
      <c r="V281" t="str">
        <f t="shared" si="71"/>
        <v>-1000</v>
      </c>
      <c r="W281" t="str">
        <f t="shared" si="72"/>
        <v>-1000</v>
      </c>
      <c r="X281" t="str">
        <f t="shared" si="80"/>
        <v>-1000</v>
      </c>
      <c r="Y281">
        <f t="shared" si="81"/>
        <v>5.4075E-3</v>
      </c>
      <c r="Z281">
        <f t="shared" si="82"/>
        <v>-1.2979999999999999E-3</v>
      </c>
      <c r="AK281" s="12"/>
      <c r="AL281" s="1"/>
      <c r="AO281" s="9"/>
    </row>
    <row r="282" spans="1:41" x14ac:dyDescent="0.35">
      <c r="A282">
        <v>4.5333300000000003</v>
      </c>
      <c r="B282">
        <v>271.99979999999999</v>
      </c>
      <c r="C282">
        <v>10</v>
      </c>
      <c r="D282">
        <v>22348.65</v>
      </c>
      <c r="E282">
        <v>0.23719999999999999</v>
      </c>
      <c r="F282">
        <v>24422.6</v>
      </c>
      <c r="G282">
        <v>280</v>
      </c>
      <c r="H282">
        <v>-6921</v>
      </c>
      <c r="I282">
        <v>1619</v>
      </c>
      <c r="J282">
        <v>-5027</v>
      </c>
      <c r="K282" t="s">
        <v>38</v>
      </c>
      <c r="L282">
        <f t="shared" si="73"/>
        <v>5.9959999999999996E-3</v>
      </c>
      <c r="M282">
        <f t="shared" si="74"/>
        <v>-1.3079999999999999E-3</v>
      </c>
      <c r="N282">
        <f t="shared" si="75"/>
        <v>4.8739999999999999E-3</v>
      </c>
      <c r="P282">
        <f t="shared" si="76"/>
        <v>1.3974110032362454E-2</v>
      </c>
      <c r="Q282">
        <f t="shared" si="77"/>
        <v>22346.697715465074</v>
      </c>
      <c r="R282">
        <f t="shared" si="78"/>
        <v>154.07505705193159</v>
      </c>
      <c r="S282">
        <f t="shared" si="79"/>
        <v>0.72143302346327776</v>
      </c>
      <c r="T282" t="str">
        <f t="shared" si="69"/>
        <v>-1000</v>
      </c>
      <c r="U282" t="str">
        <f t="shared" si="70"/>
        <v>-1000</v>
      </c>
      <c r="V282" t="str">
        <f t="shared" si="71"/>
        <v>-1000</v>
      </c>
      <c r="W282" t="str">
        <f t="shared" si="72"/>
        <v>-1000</v>
      </c>
      <c r="X282" t="str">
        <f t="shared" si="80"/>
        <v>-1000</v>
      </c>
      <c r="Y282">
        <f t="shared" si="81"/>
        <v>5.4349999999999997E-3</v>
      </c>
      <c r="Z282">
        <f t="shared" si="82"/>
        <v>-1.3079999999999999E-3</v>
      </c>
      <c r="AK282" s="12"/>
      <c r="AL282" s="1"/>
      <c r="AO282" s="9"/>
    </row>
    <row r="283" spans="1:41" x14ac:dyDescent="0.35">
      <c r="A283">
        <v>4.55</v>
      </c>
      <c r="B283">
        <v>273</v>
      </c>
      <c r="C283">
        <v>10</v>
      </c>
      <c r="D283">
        <v>22437.23</v>
      </c>
      <c r="E283">
        <v>0.23749999999999999</v>
      </c>
      <c r="F283">
        <v>24519.4</v>
      </c>
      <c r="G283">
        <v>281</v>
      </c>
      <c r="H283">
        <v>-6955</v>
      </c>
      <c r="I283">
        <v>1630</v>
      </c>
      <c r="J283">
        <v>-5060</v>
      </c>
      <c r="K283" t="s">
        <v>38</v>
      </c>
      <c r="L283">
        <f t="shared" si="73"/>
        <v>6.0299999999999998E-3</v>
      </c>
      <c r="M283">
        <f t="shared" si="74"/>
        <v>-1.3190000000000001E-3</v>
      </c>
      <c r="N283">
        <f t="shared" si="75"/>
        <v>4.9069999999999999E-3</v>
      </c>
      <c r="P283">
        <f t="shared" si="76"/>
        <v>1.4091539528432725E-2</v>
      </c>
      <c r="Q283">
        <f t="shared" si="77"/>
        <v>22435.269789644608</v>
      </c>
      <c r="R283">
        <f t="shared" si="78"/>
        <v>154.68574000635198</v>
      </c>
      <c r="S283">
        <f t="shared" si="79"/>
        <v>0.72429245352687655</v>
      </c>
      <c r="T283" t="str">
        <f t="shared" si="69"/>
        <v>-1000</v>
      </c>
      <c r="U283" t="str">
        <f t="shared" si="70"/>
        <v>-1000</v>
      </c>
      <c r="V283" t="str">
        <f t="shared" si="71"/>
        <v>-1000</v>
      </c>
      <c r="W283" t="str">
        <f t="shared" si="72"/>
        <v>-1000</v>
      </c>
      <c r="X283" t="str">
        <f t="shared" si="80"/>
        <v>-1000</v>
      </c>
      <c r="Y283">
        <f t="shared" si="81"/>
        <v>5.4684999999999994E-3</v>
      </c>
      <c r="Z283">
        <f t="shared" si="82"/>
        <v>-1.3190000000000001E-3</v>
      </c>
      <c r="AK283" s="12"/>
      <c r="AL283" s="1"/>
      <c r="AO283" s="9"/>
    </row>
    <row r="284" spans="1:41" x14ac:dyDescent="0.35">
      <c r="A284">
        <v>4.5666700000000002</v>
      </c>
      <c r="B284">
        <v>274.00020000000001</v>
      </c>
      <c r="C284">
        <v>10</v>
      </c>
      <c r="D284">
        <v>22451.96</v>
      </c>
      <c r="E284">
        <v>0.23749999999999999</v>
      </c>
      <c r="F284">
        <v>24535.5</v>
      </c>
      <c r="G284">
        <v>282</v>
      </c>
      <c r="H284">
        <v>-6971</v>
      </c>
      <c r="I284">
        <v>1634</v>
      </c>
      <c r="J284">
        <v>-5066</v>
      </c>
      <c r="K284" t="s">
        <v>38</v>
      </c>
      <c r="L284">
        <f t="shared" si="73"/>
        <v>6.0460000000000002E-3</v>
      </c>
      <c r="M284">
        <f t="shared" si="74"/>
        <v>-1.323E-3</v>
      </c>
      <c r="N284">
        <f t="shared" si="75"/>
        <v>4.9129999999999998E-3</v>
      </c>
      <c r="P284">
        <f t="shared" si="76"/>
        <v>1.4091539528432725E-2</v>
      </c>
      <c r="Q284">
        <f t="shared" si="77"/>
        <v>22450.00130198232</v>
      </c>
      <c r="R284">
        <f t="shared" si="78"/>
        <v>154.78731020848181</v>
      </c>
      <c r="S284">
        <f t="shared" si="79"/>
        <v>0.72476804055191724</v>
      </c>
      <c r="T284" t="str">
        <f t="shared" si="69"/>
        <v>-1000</v>
      </c>
      <c r="U284" t="str">
        <f t="shared" si="70"/>
        <v>-1000</v>
      </c>
      <c r="V284" t="str">
        <f t="shared" si="71"/>
        <v>-1000</v>
      </c>
      <c r="W284" t="str">
        <f t="shared" si="72"/>
        <v>-1000</v>
      </c>
      <c r="X284" t="str">
        <f t="shared" si="80"/>
        <v>-1000</v>
      </c>
      <c r="Y284">
        <f t="shared" si="81"/>
        <v>5.4795E-3</v>
      </c>
      <c r="Z284">
        <f t="shared" si="82"/>
        <v>-1.323E-3</v>
      </c>
      <c r="AK284" s="12"/>
      <c r="AL284" s="1"/>
      <c r="AO284" s="9"/>
    </row>
    <row r="285" spans="1:41" x14ac:dyDescent="0.35">
      <c r="A285">
        <v>4.5833300000000001</v>
      </c>
      <c r="B285">
        <v>274.99979999999999</v>
      </c>
      <c r="C285">
        <v>10</v>
      </c>
      <c r="D285">
        <v>22596.82</v>
      </c>
      <c r="E285">
        <v>0.23769999999999999</v>
      </c>
      <c r="F285">
        <v>24693.8</v>
      </c>
      <c r="G285">
        <v>283</v>
      </c>
      <c r="H285">
        <v>-7006</v>
      </c>
      <c r="I285">
        <v>1646</v>
      </c>
      <c r="J285">
        <v>-5100</v>
      </c>
      <c r="K285" t="s">
        <v>38</v>
      </c>
      <c r="L285">
        <f t="shared" si="73"/>
        <v>6.0809999999999996E-3</v>
      </c>
      <c r="M285">
        <f t="shared" si="74"/>
        <v>-1.335E-3</v>
      </c>
      <c r="N285">
        <f t="shared" si="75"/>
        <v>4.947E-3</v>
      </c>
      <c r="P285">
        <f t="shared" si="76"/>
        <v>1.4169825859146242E-2</v>
      </c>
      <c r="Q285">
        <f t="shared" si="77"/>
        <v>22594.845923290373</v>
      </c>
      <c r="R285">
        <f t="shared" si="78"/>
        <v>155.7859787176217</v>
      </c>
      <c r="S285">
        <f t="shared" si="79"/>
        <v>0.72944415397203777</v>
      </c>
      <c r="T285" t="str">
        <f t="shared" si="69"/>
        <v>-1000</v>
      </c>
      <c r="U285" t="str">
        <f t="shared" si="70"/>
        <v>-1000</v>
      </c>
      <c r="V285" t="str">
        <f t="shared" si="71"/>
        <v>-1000</v>
      </c>
      <c r="W285" t="str">
        <f t="shared" si="72"/>
        <v>-1000</v>
      </c>
      <c r="X285" t="str">
        <f t="shared" si="80"/>
        <v>-1000</v>
      </c>
      <c r="Y285">
        <f t="shared" si="81"/>
        <v>5.5139999999999998E-3</v>
      </c>
      <c r="Z285">
        <f t="shared" si="82"/>
        <v>-1.335E-3</v>
      </c>
      <c r="AK285" s="12"/>
      <c r="AL285" s="1"/>
      <c r="AO285" s="9"/>
    </row>
    <row r="286" spans="1:41" x14ac:dyDescent="0.35">
      <c r="A286">
        <v>4.5999999999999996</v>
      </c>
      <c r="B286">
        <v>276</v>
      </c>
      <c r="C286">
        <v>10</v>
      </c>
      <c r="D286">
        <v>22668.1</v>
      </c>
      <c r="E286">
        <v>0.23769999999999999</v>
      </c>
      <c r="F286">
        <v>24771.7</v>
      </c>
      <c r="G286">
        <v>284</v>
      </c>
      <c r="H286">
        <v>-7038</v>
      </c>
      <c r="I286">
        <v>1655</v>
      </c>
      <c r="J286">
        <v>-5120</v>
      </c>
      <c r="K286" t="s">
        <v>38</v>
      </c>
      <c r="L286">
        <f t="shared" si="73"/>
        <v>6.1130000000000004E-3</v>
      </c>
      <c r="M286">
        <f t="shared" si="74"/>
        <v>-1.3439999999999999E-3</v>
      </c>
      <c r="N286">
        <f t="shared" si="75"/>
        <v>4.9670000000000001E-3</v>
      </c>
      <c r="P286">
        <f t="shared" si="76"/>
        <v>1.4169825859146242E-2</v>
      </c>
      <c r="Q286">
        <f t="shared" si="77"/>
        <v>22666.124482986506</v>
      </c>
      <c r="R286">
        <f t="shared" si="78"/>
        <v>156.27742708693316</v>
      </c>
      <c r="S286">
        <f t="shared" si="79"/>
        <v>0.73174528622363222</v>
      </c>
      <c r="T286" t="str">
        <f t="shared" si="69"/>
        <v>-1000</v>
      </c>
      <c r="U286" t="str">
        <f t="shared" si="70"/>
        <v>-1000</v>
      </c>
      <c r="V286" t="str">
        <f t="shared" si="71"/>
        <v>-1000</v>
      </c>
      <c r="W286" t="str">
        <f t="shared" si="72"/>
        <v>-1000</v>
      </c>
      <c r="X286" t="str">
        <f t="shared" si="80"/>
        <v>-1000</v>
      </c>
      <c r="Y286">
        <f t="shared" si="81"/>
        <v>5.5399999999999998E-3</v>
      </c>
      <c r="Z286">
        <f t="shared" si="82"/>
        <v>-1.3439999999999999E-3</v>
      </c>
      <c r="AK286" s="12"/>
      <c r="AL286" s="1"/>
      <c r="AO286" s="9"/>
    </row>
    <row r="287" spans="1:41" x14ac:dyDescent="0.35">
      <c r="A287">
        <v>4.6166700000000001</v>
      </c>
      <c r="B287">
        <v>277.00020000000001</v>
      </c>
      <c r="C287">
        <v>10</v>
      </c>
      <c r="D287">
        <v>22678.81</v>
      </c>
      <c r="E287">
        <v>0.23799999999999999</v>
      </c>
      <c r="F287">
        <v>24783.4</v>
      </c>
      <c r="G287">
        <v>285</v>
      </c>
      <c r="H287">
        <v>-7082</v>
      </c>
      <c r="I287">
        <v>1666</v>
      </c>
      <c r="J287">
        <v>-5151</v>
      </c>
      <c r="K287" t="s">
        <v>38</v>
      </c>
      <c r="L287">
        <f t="shared" si="73"/>
        <v>6.1570000000000001E-3</v>
      </c>
      <c r="M287">
        <f t="shared" si="74"/>
        <v>-1.3550000000000001E-3</v>
      </c>
      <c r="N287">
        <f t="shared" si="75"/>
        <v>4.9979999999999998E-3</v>
      </c>
      <c r="P287">
        <f t="shared" si="76"/>
        <v>1.4287255355216513E-2</v>
      </c>
      <c r="Q287">
        <f t="shared" si="77"/>
        <v>22676.829991952422</v>
      </c>
      <c r="R287">
        <f t="shared" si="78"/>
        <v>156.35123897295298</v>
      </c>
      <c r="S287">
        <f t="shared" si="79"/>
        <v>0.73209089915487302</v>
      </c>
      <c r="T287" t="str">
        <f t="shared" si="69"/>
        <v>-1000</v>
      </c>
      <c r="U287" t="str">
        <f t="shared" si="70"/>
        <v>-1000</v>
      </c>
      <c r="V287" t="str">
        <f t="shared" si="71"/>
        <v>-1000</v>
      </c>
      <c r="W287" t="str">
        <f t="shared" si="72"/>
        <v>-1000</v>
      </c>
      <c r="X287" t="str">
        <f t="shared" si="80"/>
        <v>-1000</v>
      </c>
      <c r="Y287">
        <f t="shared" si="81"/>
        <v>5.5775E-3</v>
      </c>
      <c r="Z287">
        <f t="shared" si="82"/>
        <v>-1.3550000000000001E-3</v>
      </c>
      <c r="AK287" s="12"/>
      <c r="AL287" s="1"/>
      <c r="AO287" s="9"/>
    </row>
    <row r="288" spans="1:41" x14ac:dyDescent="0.35">
      <c r="A288">
        <v>4.6333299999999999</v>
      </c>
      <c r="B288">
        <v>277.99979999999999</v>
      </c>
      <c r="C288">
        <v>10</v>
      </c>
      <c r="D288">
        <v>22751.74</v>
      </c>
      <c r="E288">
        <v>0.23799999999999999</v>
      </c>
      <c r="F288">
        <v>24863.1</v>
      </c>
      <c r="G288">
        <v>286</v>
      </c>
      <c r="H288">
        <v>-7086</v>
      </c>
      <c r="I288">
        <v>1671</v>
      </c>
      <c r="J288">
        <v>-5155</v>
      </c>
      <c r="K288" t="s">
        <v>38</v>
      </c>
      <c r="L288">
        <f t="shared" si="73"/>
        <v>6.1609999999999998E-3</v>
      </c>
      <c r="M288">
        <f t="shared" si="74"/>
        <v>-1.3600000000000001E-3</v>
      </c>
      <c r="N288">
        <f t="shared" si="75"/>
        <v>5.0020000000000004E-3</v>
      </c>
      <c r="P288">
        <f t="shared" si="76"/>
        <v>1.4287255355216513E-2</v>
      </c>
      <c r="Q288">
        <f t="shared" si="77"/>
        <v>22749.755553027921</v>
      </c>
      <c r="R288">
        <f t="shared" si="78"/>
        <v>156.85404301703667</v>
      </c>
      <c r="S288">
        <f t="shared" si="79"/>
        <v>0.73444520262665813</v>
      </c>
      <c r="T288" t="str">
        <f t="shared" si="69"/>
        <v>-1000</v>
      </c>
      <c r="U288" t="str">
        <f t="shared" si="70"/>
        <v>-1000</v>
      </c>
      <c r="V288" t="str">
        <f t="shared" si="71"/>
        <v>-1000</v>
      </c>
      <c r="W288" t="str">
        <f t="shared" si="72"/>
        <v>-1000</v>
      </c>
      <c r="X288" t="str">
        <f t="shared" si="80"/>
        <v>-1000</v>
      </c>
      <c r="Y288">
        <f t="shared" si="81"/>
        <v>5.5814999999999997E-3</v>
      </c>
      <c r="Z288">
        <f t="shared" si="82"/>
        <v>-1.3600000000000001E-3</v>
      </c>
      <c r="AK288" s="12"/>
      <c r="AL288" s="1"/>
      <c r="AO288" s="9"/>
    </row>
    <row r="289" spans="1:41" x14ac:dyDescent="0.35">
      <c r="A289">
        <v>4.6500000000000004</v>
      </c>
      <c r="B289">
        <v>279</v>
      </c>
      <c r="C289">
        <v>10</v>
      </c>
      <c r="D289">
        <v>22827.33</v>
      </c>
      <c r="E289">
        <v>0.2382</v>
      </c>
      <c r="F289">
        <v>24945.7</v>
      </c>
      <c r="G289">
        <v>287</v>
      </c>
      <c r="H289">
        <v>-7139</v>
      </c>
      <c r="I289">
        <v>1685</v>
      </c>
      <c r="J289">
        <v>-5199</v>
      </c>
      <c r="K289" t="s">
        <v>38</v>
      </c>
      <c r="L289">
        <f t="shared" si="73"/>
        <v>6.2139999999999999E-3</v>
      </c>
      <c r="M289">
        <f t="shared" si="74"/>
        <v>-1.374E-3</v>
      </c>
      <c r="N289">
        <f t="shared" si="75"/>
        <v>5.0460000000000001E-3</v>
      </c>
      <c r="P289">
        <f t="shared" si="76"/>
        <v>1.4365541685930031E-2</v>
      </c>
      <c r="Q289">
        <f t="shared" si="77"/>
        <v>22825.334616325745</v>
      </c>
      <c r="R289">
        <f t="shared" si="78"/>
        <v>157.37514231492017</v>
      </c>
      <c r="S289">
        <f t="shared" si="79"/>
        <v>0.73688517084208438</v>
      </c>
      <c r="T289" t="str">
        <f t="shared" si="69"/>
        <v>-1000</v>
      </c>
      <c r="U289" t="str">
        <f t="shared" si="70"/>
        <v>-1000</v>
      </c>
      <c r="V289" t="str">
        <f t="shared" si="71"/>
        <v>-1000</v>
      </c>
      <c r="W289" t="str">
        <f t="shared" si="72"/>
        <v>-1000</v>
      </c>
      <c r="X289" t="str">
        <f t="shared" si="80"/>
        <v>-1000</v>
      </c>
      <c r="Y289">
        <f t="shared" si="81"/>
        <v>5.6299999999999996E-3</v>
      </c>
      <c r="Z289">
        <f t="shared" si="82"/>
        <v>-1.374E-3</v>
      </c>
      <c r="AK289" s="12"/>
      <c r="AL289" s="1"/>
      <c r="AO289" s="9"/>
    </row>
    <row r="290" spans="1:41" x14ac:dyDescent="0.35">
      <c r="A290">
        <v>4.6666699999999999</v>
      </c>
      <c r="B290">
        <v>280.00020000000001</v>
      </c>
      <c r="C290">
        <v>10</v>
      </c>
      <c r="D290">
        <v>22914.080000000002</v>
      </c>
      <c r="E290">
        <v>0.2382</v>
      </c>
      <c r="F290">
        <v>25040.5</v>
      </c>
      <c r="G290">
        <v>288</v>
      </c>
      <c r="H290">
        <v>-7149</v>
      </c>
      <c r="I290">
        <v>1690</v>
      </c>
      <c r="J290">
        <v>-5207</v>
      </c>
      <c r="K290" t="s">
        <v>38</v>
      </c>
      <c r="L290">
        <f t="shared" si="73"/>
        <v>6.2240000000000004E-3</v>
      </c>
      <c r="M290">
        <f t="shared" si="74"/>
        <v>-1.379E-3</v>
      </c>
      <c r="N290">
        <f t="shared" si="75"/>
        <v>5.0540000000000003E-3</v>
      </c>
      <c r="P290">
        <f t="shared" si="76"/>
        <v>1.4365541685930031E-2</v>
      </c>
      <c r="Q290">
        <f t="shared" si="77"/>
        <v>22912.07668897264</v>
      </c>
      <c r="R290">
        <f t="shared" si="78"/>
        <v>157.97320785292689</v>
      </c>
      <c r="S290">
        <f t="shared" si="79"/>
        <v>0.73968552177213753</v>
      </c>
      <c r="T290" t="str">
        <f t="shared" si="69"/>
        <v>-1000</v>
      </c>
      <c r="U290" t="str">
        <f t="shared" si="70"/>
        <v>-1000</v>
      </c>
      <c r="V290" t="str">
        <f t="shared" si="71"/>
        <v>-1000</v>
      </c>
      <c r="W290" t="str">
        <f t="shared" si="72"/>
        <v>-1000</v>
      </c>
      <c r="X290" t="str">
        <f t="shared" si="80"/>
        <v>-1000</v>
      </c>
      <c r="Y290">
        <f t="shared" si="81"/>
        <v>5.6389999999999999E-3</v>
      </c>
      <c r="Z290">
        <f t="shared" si="82"/>
        <v>-1.379E-3</v>
      </c>
      <c r="AK290" s="12"/>
      <c r="AL290" s="1"/>
      <c r="AO290" s="9"/>
    </row>
    <row r="291" spans="1:41" x14ac:dyDescent="0.35">
      <c r="A291">
        <v>4.6833299999999998</v>
      </c>
      <c r="B291">
        <v>280.99979999999999</v>
      </c>
      <c r="C291">
        <v>10</v>
      </c>
      <c r="D291">
        <v>22925.7</v>
      </c>
      <c r="E291">
        <v>0.23849999999999999</v>
      </c>
      <c r="F291">
        <v>25053.200000000001</v>
      </c>
      <c r="G291">
        <v>289</v>
      </c>
      <c r="H291">
        <v>-7192</v>
      </c>
      <c r="I291">
        <v>1702</v>
      </c>
      <c r="J291">
        <v>-5236</v>
      </c>
      <c r="K291" t="s">
        <v>38</v>
      </c>
      <c r="L291">
        <f t="shared" si="73"/>
        <v>6.267E-3</v>
      </c>
      <c r="M291">
        <f t="shared" si="74"/>
        <v>-1.3910000000000001E-3</v>
      </c>
      <c r="N291">
        <f t="shared" si="75"/>
        <v>5.0829999999999998E-3</v>
      </c>
      <c r="P291">
        <f t="shared" si="76"/>
        <v>1.4482971182000301E-2</v>
      </c>
      <c r="Q291">
        <f t="shared" si="77"/>
        <v>22923.697198704875</v>
      </c>
      <c r="R291">
        <f t="shared" si="78"/>
        <v>158.05332844715358</v>
      </c>
      <c r="S291">
        <f t="shared" si="79"/>
        <v>0.7400606742701511</v>
      </c>
      <c r="T291" t="str">
        <f t="shared" si="69"/>
        <v>-1000</v>
      </c>
      <c r="U291" t="str">
        <f t="shared" si="70"/>
        <v>-1000</v>
      </c>
      <c r="V291" t="str">
        <f t="shared" si="71"/>
        <v>-1000</v>
      </c>
      <c r="W291" t="str">
        <f t="shared" si="72"/>
        <v>-1000</v>
      </c>
      <c r="X291" t="str">
        <f t="shared" si="80"/>
        <v>-1000</v>
      </c>
      <c r="Y291">
        <f t="shared" si="81"/>
        <v>5.6749999999999995E-3</v>
      </c>
      <c r="Z291">
        <f t="shared" si="82"/>
        <v>-1.3910000000000001E-3</v>
      </c>
      <c r="AK291" s="12"/>
      <c r="AL291" s="1"/>
      <c r="AO291" s="9"/>
    </row>
    <row r="292" spans="1:41" x14ac:dyDescent="0.35">
      <c r="A292">
        <v>4.7</v>
      </c>
      <c r="B292">
        <v>282</v>
      </c>
      <c r="C292">
        <v>10</v>
      </c>
      <c r="D292">
        <v>23019.03</v>
      </c>
      <c r="E292">
        <v>0.23849999999999999</v>
      </c>
      <c r="F292">
        <v>25155.200000000001</v>
      </c>
      <c r="G292">
        <v>290</v>
      </c>
      <c r="H292">
        <v>-7199</v>
      </c>
      <c r="I292">
        <v>1707</v>
      </c>
      <c r="J292">
        <v>-5246</v>
      </c>
      <c r="K292" t="s">
        <v>38</v>
      </c>
      <c r="L292">
        <f t="shared" si="73"/>
        <v>6.2740000000000001E-3</v>
      </c>
      <c r="M292">
        <f t="shared" si="74"/>
        <v>-1.3960000000000001E-3</v>
      </c>
      <c r="N292">
        <f t="shared" si="75"/>
        <v>5.0930000000000003E-3</v>
      </c>
      <c r="P292">
        <f t="shared" si="76"/>
        <v>1.4482971182000301E-2</v>
      </c>
      <c r="Q292">
        <f t="shared" si="77"/>
        <v>23017.027276869256</v>
      </c>
      <c r="R292">
        <f t="shared" si="78"/>
        <v>158.69681668424943</v>
      </c>
      <c r="S292">
        <f t="shared" si="79"/>
        <v>0.7430737100809679</v>
      </c>
      <c r="T292" t="str">
        <f t="shared" si="69"/>
        <v>-1000</v>
      </c>
      <c r="U292" t="str">
        <f t="shared" si="70"/>
        <v>-1000</v>
      </c>
      <c r="V292" t="str">
        <f t="shared" si="71"/>
        <v>-1000</v>
      </c>
      <c r="W292" t="str">
        <f t="shared" si="72"/>
        <v>-1000</v>
      </c>
      <c r="X292" t="str">
        <f t="shared" si="80"/>
        <v>-1000</v>
      </c>
      <c r="Y292">
        <f t="shared" si="81"/>
        <v>5.6835000000000002E-3</v>
      </c>
      <c r="Z292">
        <f t="shared" si="82"/>
        <v>-1.3960000000000001E-3</v>
      </c>
      <c r="AK292" s="12"/>
      <c r="AL292" s="1"/>
      <c r="AO292" s="9"/>
    </row>
    <row r="293" spans="1:41" x14ac:dyDescent="0.35">
      <c r="A293">
        <v>4.7166699999999997</v>
      </c>
      <c r="B293">
        <v>283.00020000000001</v>
      </c>
      <c r="C293">
        <v>10</v>
      </c>
      <c r="D293">
        <v>23088.22</v>
      </c>
      <c r="E293">
        <v>0.2387</v>
      </c>
      <c r="F293">
        <v>25230.799999999999</v>
      </c>
      <c r="G293">
        <v>291</v>
      </c>
      <c r="H293">
        <v>-7253</v>
      </c>
      <c r="I293">
        <v>1721</v>
      </c>
      <c r="J293">
        <v>-5286</v>
      </c>
      <c r="K293" t="s">
        <v>38</v>
      </c>
      <c r="L293">
        <f t="shared" si="73"/>
        <v>6.3280000000000003E-3</v>
      </c>
      <c r="M293">
        <f t="shared" si="74"/>
        <v>-1.41E-3</v>
      </c>
      <c r="N293">
        <f t="shared" si="75"/>
        <v>5.1330000000000004E-3</v>
      </c>
      <c r="P293">
        <f t="shared" si="76"/>
        <v>1.4561257512713819E-2</v>
      </c>
      <c r="Q293">
        <f t="shared" si="77"/>
        <v>23086.201334802856</v>
      </c>
      <c r="R293">
        <f t="shared" si="78"/>
        <v>159.17375502468514</v>
      </c>
      <c r="S293">
        <f t="shared" si="79"/>
        <v>0.74530690132898503</v>
      </c>
      <c r="T293" t="str">
        <f t="shared" si="69"/>
        <v>-1000</v>
      </c>
      <c r="U293" t="str">
        <f t="shared" si="70"/>
        <v>-1000</v>
      </c>
      <c r="V293" t="str">
        <f t="shared" si="71"/>
        <v>-1000</v>
      </c>
      <c r="W293" t="str">
        <f t="shared" si="72"/>
        <v>-1000</v>
      </c>
      <c r="X293" t="str">
        <f t="shared" si="80"/>
        <v>-1000</v>
      </c>
      <c r="Y293">
        <f t="shared" si="81"/>
        <v>5.7305000000000004E-3</v>
      </c>
      <c r="Z293">
        <f t="shared" si="82"/>
        <v>-1.41E-3</v>
      </c>
      <c r="AK293" s="12"/>
      <c r="AL293" s="1"/>
      <c r="AO293" s="9"/>
    </row>
    <row r="294" spans="1:41" x14ac:dyDescent="0.35">
      <c r="A294">
        <v>4.7333299999999996</v>
      </c>
      <c r="B294">
        <v>283.99979999999999</v>
      </c>
      <c r="C294">
        <v>10</v>
      </c>
      <c r="D294">
        <v>23208.55</v>
      </c>
      <c r="E294">
        <v>0.23899999999999999</v>
      </c>
      <c r="F294">
        <v>25362.3</v>
      </c>
      <c r="G294">
        <v>292</v>
      </c>
      <c r="H294">
        <v>-7273</v>
      </c>
      <c r="I294">
        <v>1729</v>
      </c>
      <c r="J294">
        <v>-5305</v>
      </c>
      <c r="K294" t="s">
        <v>38</v>
      </c>
      <c r="L294">
        <f t="shared" si="73"/>
        <v>6.3480000000000003E-3</v>
      </c>
      <c r="M294">
        <f t="shared" si="74"/>
        <v>-1.418E-3</v>
      </c>
      <c r="N294">
        <f t="shared" si="75"/>
        <v>5.1520000000000003E-3</v>
      </c>
      <c r="P294">
        <f t="shared" si="76"/>
        <v>1.4678687008784089E-2</v>
      </c>
      <c r="Q294">
        <f t="shared" si="77"/>
        <v>23206.523935573605</v>
      </c>
      <c r="R294">
        <f t="shared" si="78"/>
        <v>160.00335015388225</v>
      </c>
      <c r="S294">
        <f t="shared" si="79"/>
        <v>0.74919135435959694</v>
      </c>
      <c r="T294" t="str">
        <f t="shared" si="69"/>
        <v>-1000</v>
      </c>
      <c r="U294" t="str">
        <f t="shared" si="70"/>
        <v>-1000</v>
      </c>
      <c r="V294" t="str">
        <f t="shared" si="71"/>
        <v>-1000</v>
      </c>
      <c r="W294" t="str">
        <f t="shared" si="72"/>
        <v>-1000</v>
      </c>
      <c r="X294" t="str">
        <f t="shared" si="80"/>
        <v>-1000</v>
      </c>
      <c r="Y294">
        <f t="shared" si="81"/>
        <v>5.7499999999999999E-3</v>
      </c>
      <c r="Z294">
        <f t="shared" si="82"/>
        <v>-1.418E-3</v>
      </c>
      <c r="AK294" s="12"/>
      <c r="AL294" s="1"/>
      <c r="AO294" s="9"/>
    </row>
    <row r="295" spans="1:41" x14ac:dyDescent="0.35">
      <c r="A295">
        <v>4.75</v>
      </c>
      <c r="B295">
        <v>285</v>
      </c>
      <c r="C295">
        <v>10</v>
      </c>
      <c r="D295">
        <v>23182.74</v>
      </c>
      <c r="E295">
        <v>0.23899999999999999</v>
      </c>
      <c r="F295">
        <v>25334.1</v>
      </c>
      <c r="G295">
        <v>293</v>
      </c>
      <c r="H295">
        <v>-7304</v>
      </c>
      <c r="I295">
        <v>1738</v>
      </c>
      <c r="J295">
        <v>-5325</v>
      </c>
      <c r="K295" t="s">
        <v>38</v>
      </c>
      <c r="L295">
        <f t="shared" si="73"/>
        <v>6.3790000000000001E-3</v>
      </c>
      <c r="M295">
        <f t="shared" si="74"/>
        <v>-1.4270000000000001E-3</v>
      </c>
      <c r="N295">
        <f t="shared" si="75"/>
        <v>5.1720000000000004E-3</v>
      </c>
      <c r="P295">
        <f t="shared" si="76"/>
        <v>1.4678687008784089E-2</v>
      </c>
      <c r="Q295">
        <f t="shared" si="77"/>
        <v>23180.720913963451</v>
      </c>
      <c r="R295">
        <f t="shared" si="78"/>
        <v>159.82544458244988</v>
      </c>
      <c r="S295">
        <f t="shared" si="79"/>
        <v>0.74835833857660639</v>
      </c>
      <c r="T295" t="str">
        <f t="shared" si="69"/>
        <v>-1000</v>
      </c>
      <c r="U295" t="str">
        <f t="shared" si="70"/>
        <v>-1000</v>
      </c>
      <c r="V295" t="str">
        <f t="shared" si="71"/>
        <v>-1000</v>
      </c>
      <c r="W295" t="str">
        <f t="shared" si="72"/>
        <v>-1000</v>
      </c>
      <c r="X295" t="str">
        <f t="shared" si="80"/>
        <v>-1000</v>
      </c>
      <c r="Y295">
        <f t="shared" si="81"/>
        <v>5.7755000000000003E-3</v>
      </c>
      <c r="Z295">
        <f t="shared" si="82"/>
        <v>-1.4270000000000001E-3</v>
      </c>
      <c r="AK295" s="12"/>
      <c r="AL295" s="1"/>
      <c r="AO295" s="9"/>
    </row>
    <row r="296" spans="1:41" x14ac:dyDescent="0.35">
      <c r="A296">
        <v>4.7666700000000004</v>
      </c>
      <c r="B296">
        <v>286.00020000000001</v>
      </c>
      <c r="C296">
        <v>10</v>
      </c>
      <c r="D296">
        <v>23330.35</v>
      </c>
      <c r="E296">
        <v>0.2392</v>
      </c>
      <c r="F296">
        <v>25495.4</v>
      </c>
      <c r="G296">
        <v>294</v>
      </c>
      <c r="H296">
        <v>-7324</v>
      </c>
      <c r="I296">
        <v>1746</v>
      </c>
      <c r="J296">
        <v>-5344</v>
      </c>
      <c r="K296" t="s">
        <v>38</v>
      </c>
      <c r="L296">
        <f t="shared" si="73"/>
        <v>6.3990000000000002E-3</v>
      </c>
      <c r="M296">
        <f t="shared" si="74"/>
        <v>-1.4350000000000001E-3</v>
      </c>
      <c r="N296">
        <f t="shared" si="75"/>
        <v>5.1910000000000003E-3</v>
      </c>
      <c r="P296">
        <f t="shared" si="76"/>
        <v>1.4756973339497607E-2</v>
      </c>
      <c r="Q296">
        <f t="shared" si="77"/>
        <v>23328.310537570462</v>
      </c>
      <c r="R296">
        <f t="shared" si="78"/>
        <v>160.84303921621026</v>
      </c>
      <c r="S296">
        <f t="shared" si="79"/>
        <v>0.7531230706970452</v>
      </c>
      <c r="T296" t="str">
        <f t="shared" si="69"/>
        <v>-1000</v>
      </c>
      <c r="U296" t="str">
        <f t="shared" si="70"/>
        <v>-1000</v>
      </c>
      <c r="V296" t="str">
        <f t="shared" si="71"/>
        <v>-1000</v>
      </c>
      <c r="W296" t="str">
        <f t="shared" si="72"/>
        <v>-1000</v>
      </c>
      <c r="X296" t="str">
        <f t="shared" si="80"/>
        <v>-1000</v>
      </c>
      <c r="Y296">
        <f t="shared" si="81"/>
        <v>5.7949999999999998E-3</v>
      </c>
      <c r="Z296">
        <f t="shared" si="82"/>
        <v>-1.4350000000000001E-3</v>
      </c>
      <c r="AK296" s="12"/>
      <c r="AL296" s="1"/>
      <c r="AO296" s="9"/>
    </row>
    <row r="297" spans="1:41" x14ac:dyDescent="0.35">
      <c r="A297">
        <v>4.7833300000000003</v>
      </c>
      <c r="B297">
        <v>286.99979999999999</v>
      </c>
      <c r="C297">
        <v>10</v>
      </c>
      <c r="D297">
        <v>23340.69</v>
      </c>
      <c r="E297">
        <v>0.2392</v>
      </c>
      <c r="F297">
        <v>25506.7</v>
      </c>
      <c r="G297">
        <v>295</v>
      </c>
      <c r="H297">
        <v>-7366</v>
      </c>
      <c r="I297">
        <v>1757</v>
      </c>
      <c r="J297">
        <v>-5374</v>
      </c>
      <c r="K297" t="s">
        <v>38</v>
      </c>
      <c r="L297">
        <f t="shared" si="73"/>
        <v>6.4409999999999997E-3</v>
      </c>
      <c r="M297">
        <f t="shared" si="74"/>
        <v>-1.446E-3</v>
      </c>
      <c r="N297">
        <f t="shared" si="75"/>
        <v>5.2209999999999999E-3</v>
      </c>
      <c r="P297">
        <f t="shared" si="76"/>
        <v>1.4756973339497607E-2</v>
      </c>
      <c r="Q297">
        <f t="shared" si="77"/>
        <v>23338.650046229846</v>
      </c>
      <c r="R297">
        <f t="shared" si="78"/>
        <v>160.91432761894734</v>
      </c>
      <c r="S297">
        <f t="shared" si="79"/>
        <v>0.75345686780157672</v>
      </c>
      <c r="T297" t="str">
        <f t="shared" si="69"/>
        <v>-1000</v>
      </c>
      <c r="U297" t="str">
        <f t="shared" si="70"/>
        <v>-1000</v>
      </c>
      <c r="V297" t="str">
        <f t="shared" si="71"/>
        <v>-1000</v>
      </c>
      <c r="W297" t="str">
        <f t="shared" si="72"/>
        <v>-1000</v>
      </c>
      <c r="X297" t="str">
        <f t="shared" si="80"/>
        <v>-1000</v>
      </c>
      <c r="Y297">
        <f t="shared" si="81"/>
        <v>5.8309999999999994E-3</v>
      </c>
      <c r="Z297">
        <f t="shared" si="82"/>
        <v>-1.446E-3</v>
      </c>
      <c r="AK297" s="12"/>
      <c r="AL297" s="1"/>
      <c r="AO297" s="9"/>
    </row>
    <row r="298" spans="1:41" x14ac:dyDescent="0.35">
      <c r="A298">
        <v>4.8</v>
      </c>
      <c r="B298">
        <v>288</v>
      </c>
      <c r="C298">
        <v>10</v>
      </c>
      <c r="D298">
        <v>23452.14</v>
      </c>
      <c r="E298">
        <v>0.23949999999999999</v>
      </c>
      <c r="F298">
        <v>25628.5</v>
      </c>
      <c r="G298">
        <v>296</v>
      </c>
      <c r="H298">
        <v>-7391</v>
      </c>
      <c r="I298">
        <v>1767</v>
      </c>
      <c r="J298">
        <v>-5399</v>
      </c>
      <c r="K298" t="s">
        <v>38</v>
      </c>
      <c r="L298">
        <f t="shared" si="73"/>
        <v>6.4660000000000004E-3</v>
      </c>
      <c r="M298">
        <f t="shared" si="74"/>
        <v>-1.456E-3</v>
      </c>
      <c r="N298">
        <f t="shared" si="75"/>
        <v>5.2459999999999998E-3</v>
      </c>
      <c r="P298">
        <f t="shared" si="76"/>
        <v>1.4874402835567877E-2</v>
      </c>
      <c r="Q298">
        <f t="shared" si="77"/>
        <v>23450.097139567315</v>
      </c>
      <c r="R298">
        <f t="shared" si="78"/>
        <v>161.68272827853829</v>
      </c>
      <c r="S298">
        <f t="shared" si="79"/>
        <v>0.75705478703449325</v>
      </c>
      <c r="T298" t="str">
        <f t="shared" si="69"/>
        <v>-1000</v>
      </c>
      <c r="U298" t="str">
        <f t="shared" si="70"/>
        <v>-1000</v>
      </c>
      <c r="V298" t="str">
        <f t="shared" si="71"/>
        <v>-1000</v>
      </c>
      <c r="W298" t="str">
        <f t="shared" si="72"/>
        <v>-1000</v>
      </c>
      <c r="X298" t="str">
        <f t="shared" si="80"/>
        <v>-1000</v>
      </c>
      <c r="Y298">
        <f t="shared" si="81"/>
        <v>5.8560000000000001E-3</v>
      </c>
      <c r="Z298">
        <f t="shared" si="82"/>
        <v>-1.456E-3</v>
      </c>
      <c r="AK298" s="12"/>
      <c r="AL298" s="1"/>
      <c r="AO298" s="9"/>
    </row>
    <row r="299" spans="1:41" x14ac:dyDescent="0.35">
      <c r="A299">
        <v>4.8166700000000002</v>
      </c>
      <c r="B299">
        <v>289.00020000000001</v>
      </c>
      <c r="C299">
        <v>10</v>
      </c>
      <c r="D299">
        <v>23439.88</v>
      </c>
      <c r="E299">
        <v>0.23949999999999999</v>
      </c>
      <c r="F299">
        <v>25615.1</v>
      </c>
      <c r="G299">
        <v>297</v>
      </c>
      <c r="H299">
        <v>-7418</v>
      </c>
      <c r="I299">
        <v>1775</v>
      </c>
      <c r="J299">
        <v>-5414</v>
      </c>
      <c r="K299" t="s">
        <v>38</v>
      </c>
      <c r="L299">
        <f t="shared" si="73"/>
        <v>6.4929999999999996E-3</v>
      </c>
      <c r="M299">
        <f t="shared" si="74"/>
        <v>-1.464E-3</v>
      </c>
      <c r="N299">
        <f t="shared" si="75"/>
        <v>5.2610000000000001E-3</v>
      </c>
      <c r="P299">
        <f t="shared" si="76"/>
        <v>1.4874402835567877E-2</v>
      </c>
      <c r="Q299">
        <f t="shared" si="77"/>
        <v>23437.836129298659</v>
      </c>
      <c r="R299">
        <f t="shared" si="78"/>
        <v>161.59819158856686</v>
      </c>
      <c r="S299">
        <f t="shared" si="79"/>
        <v>0.75665895683973883</v>
      </c>
      <c r="T299" t="str">
        <f t="shared" si="69"/>
        <v>-1000</v>
      </c>
      <c r="U299" t="str">
        <f t="shared" si="70"/>
        <v>-1000</v>
      </c>
      <c r="V299" t="str">
        <f t="shared" si="71"/>
        <v>-1000</v>
      </c>
      <c r="W299" t="str">
        <f t="shared" si="72"/>
        <v>-1000</v>
      </c>
      <c r="X299" t="str">
        <f t="shared" si="80"/>
        <v>-1000</v>
      </c>
      <c r="Y299">
        <f t="shared" si="81"/>
        <v>5.8770000000000003E-3</v>
      </c>
      <c r="Z299">
        <f t="shared" si="82"/>
        <v>-1.464E-3</v>
      </c>
      <c r="AK299" s="12"/>
      <c r="AL299" s="1"/>
      <c r="AO299" s="9"/>
    </row>
    <row r="300" spans="1:41" x14ac:dyDescent="0.35">
      <c r="A300">
        <v>4.8333300000000001</v>
      </c>
      <c r="B300">
        <v>289.99979999999999</v>
      </c>
      <c r="C300">
        <v>10</v>
      </c>
      <c r="D300">
        <v>23584.83</v>
      </c>
      <c r="E300">
        <v>0.2397</v>
      </c>
      <c r="F300">
        <v>25773.5</v>
      </c>
      <c r="G300">
        <v>298</v>
      </c>
      <c r="H300">
        <v>-7445</v>
      </c>
      <c r="I300">
        <v>1783</v>
      </c>
      <c r="J300">
        <v>-5441</v>
      </c>
      <c r="K300" t="s">
        <v>38</v>
      </c>
      <c r="L300">
        <f t="shared" si="73"/>
        <v>6.5199999999999998E-3</v>
      </c>
      <c r="M300">
        <f t="shared" si="74"/>
        <v>-1.472E-3</v>
      </c>
      <c r="N300">
        <f t="shared" si="75"/>
        <v>5.2880000000000002E-3</v>
      </c>
      <c r="P300">
        <f t="shared" si="76"/>
        <v>1.4952689166281395E-2</v>
      </c>
      <c r="Q300">
        <f t="shared" si="77"/>
        <v>23582.772250683349</v>
      </c>
      <c r="R300">
        <f t="shared" si="78"/>
        <v>162.59749096852747</v>
      </c>
      <c r="S300">
        <f t="shared" si="79"/>
        <v>0.76133802421653674</v>
      </c>
      <c r="T300" t="str">
        <f t="shared" si="69"/>
        <v>-1000</v>
      </c>
      <c r="U300" t="str">
        <f t="shared" si="70"/>
        <v>-1000</v>
      </c>
      <c r="V300" t="str">
        <f t="shared" si="71"/>
        <v>-1000</v>
      </c>
      <c r="W300" t="str">
        <f t="shared" si="72"/>
        <v>-1000</v>
      </c>
      <c r="X300" t="str">
        <f t="shared" si="80"/>
        <v>-1000</v>
      </c>
      <c r="Y300">
        <f t="shared" si="81"/>
        <v>5.9039999999999995E-3</v>
      </c>
      <c r="Z300">
        <f t="shared" si="82"/>
        <v>-1.472E-3</v>
      </c>
      <c r="AK300" s="12"/>
      <c r="AL300" s="1"/>
      <c r="AO300" s="9"/>
    </row>
    <row r="301" spans="1:41" x14ac:dyDescent="0.35">
      <c r="A301">
        <v>4.8499999999999996</v>
      </c>
      <c r="B301">
        <v>291</v>
      </c>
      <c r="C301">
        <v>10</v>
      </c>
      <c r="D301">
        <v>23600.75</v>
      </c>
      <c r="E301">
        <v>0.2397</v>
      </c>
      <c r="F301">
        <v>25790.9</v>
      </c>
      <c r="G301">
        <v>299</v>
      </c>
      <c r="H301">
        <v>-7479</v>
      </c>
      <c r="I301">
        <v>1792</v>
      </c>
      <c r="J301">
        <v>-5465</v>
      </c>
      <c r="K301" t="s">
        <v>38</v>
      </c>
      <c r="L301">
        <f t="shared" si="73"/>
        <v>6.5539999999999999E-3</v>
      </c>
      <c r="M301">
        <f t="shared" si="74"/>
        <v>-1.4809999999999999E-3</v>
      </c>
      <c r="N301">
        <f t="shared" si="75"/>
        <v>5.3119999999999999E-3</v>
      </c>
      <c r="P301">
        <f t="shared" si="76"/>
        <v>1.4952689166281395E-2</v>
      </c>
      <c r="Q301">
        <f t="shared" si="77"/>
        <v>23598.693264017274</v>
      </c>
      <c r="R301">
        <f t="shared" si="78"/>
        <v>162.70726249132616</v>
      </c>
      <c r="S301">
        <f t="shared" si="79"/>
        <v>0.7618520126783821</v>
      </c>
      <c r="T301" t="str">
        <f t="shared" si="69"/>
        <v>-1000</v>
      </c>
      <c r="U301" t="str">
        <f t="shared" si="70"/>
        <v>-1000</v>
      </c>
      <c r="V301" t="str">
        <f t="shared" si="71"/>
        <v>-1000</v>
      </c>
      <c r="W301" t="str">
        <f t="shared" si="72"/>
        <v>-1000</v>
      </c>
      <c r="X301" t="str">
        <f t="shared" si="80"/>
        <v>-1000</v>
      </c>
      <c r="Y301">
        <f t="shared" si="81"/>
        <v>5.9329999999999999E-3</v>
      </c>
      <c r="Z301">
        <f t="shared" si="82"/>
        <v>-1.4809999999999999E-3</v>
      </c>
      <c r="AK301" s="12"/>
      <c r="AL301" s="1"/>
      <c r="AO301" s="9"/>
    </row>
    <row r="302" spans="1:41" x14ac:dyDescent="0.35">
      <c r="A302">
        <v>4.8666700000000001</v>
      </c>
      <c r="B302">
        <v>292.00020000000001</v>
      </c>
      <c r="C302">
        <v>10</v>
      </c>
      <c r="D302">
        <v>23683.66</v>
      </c>
      <c r="E302">
        <v>0.24</v>
      </c>
      <c r="F302">
        <v>25881.5</v>
      </c>
      <c r="G302">
        <v>300</v>
      </c>
      <c r="H302">
        <v>-7510</v>
      </c>
      <c r="I302">
        <v>1806</v>
      </c>
      <c r="J302">
        <v>-5500</v>
      </c>
      <c r="K302" t="s">
        <v>38</v>
      </c>
      <c r="L302">
        <f t="shared" si="73"/>
        <v>6.5849999999999997E-3</v>
      </c>
      <c r="M302">
        <f t="shared" si="74"/>
        <v>-1.495E-3</v>
      </c>
      <c r="N302">
        <f t="shared" si="75"/>
        <v>5.3470000000000002E-3</v>
      </c>
      <c r="P302">
        <f t="shared" si="76"/>
        <v>1.5070118662351665E-2</v>
      </c>
      <c r="Q302">
        <f t="shared" si="77"/>
        <v>23681.592333445635</v>
      </c>
      <c r="R302">
        <f t="shared" si="78"/>
        <v>163.27883145486425</v>
      </c>
      <c r="S302">
        <f t="shared" si="79"/>
        <v>0.76452829742798989</v>
      </c>
      <c r="T302" t="str">
        <f t="shared" si="69"/>
        <v>-1000</v>
      </c>
      <c r="U302" t="str">
        <f t="shared" si="70"/>
        <v>-1000</v>
      </c>
      <c r="V302" t="str">
        <f t="shared" si="71"/>
        <v>-1000</v>
      </c>
      <c r="W302" t="str">
        <f t="shared" si="72"/>
        <v>-1000</v>
      </c>
      <c r="X302" t="str">
        <f t="shared" si="80"/>
        <v>-1000</v>
      </c>
      <c r="Y302">
        <f t="shared" si="81"/>
        <v>5.9659999999999999E-3</v>
      </c>
      <c r="Z302">
        <f t="shared" si="82"/>
        <v>-1.495E-3</v>
      </c>
      <c r="AK302" s="12"/>
      <c r="AL302" s="1"/>
      <c r="AO302" s="9"/>
    </row>
    <row r="303" spans="1:41" x14ac:dyDescent="0.35">
      <c r="A303">
        <v>4.8833299999999999</v>
      </c>
      <c r="B303">
        <v>292.99979999999999</v>
      </c>
      <c r="C303">
        <v>10</v>
      </c>
      <c r="D303">
        <v>23699.58</v>
      </c>
      <c r="E303">
        <v>0.24</v>
      </c>
      <c r="F303">
        <v>25898.9</v>
      </c>
      <c r="G303">
        <v>301</v>
      </c>
      <c r="H303">
        <v>-7532</v>
      </c>
      <c r="I303">
        <v>1813</v>
      </c>
      <c r="J303">
        <v>-5505</v>
      </c>
      <c r="K303" t="s">
        <v>38</v>
      </c>
      <c r="L303">
        <f t="shared" si="73"/>
        <v>6.607E-3</v>
      </c>
      <c r="M303">
        <f t="shared" si="74"/>
        <v>-1.5020000000000001E-3</v>
      </c>
      <c r="N303">
        <f t="shared" si="75"/>
        <v>5.352E-3</v>
      </c>
      <c r="P303">
        <f t="shared" si="76"/>
        <v>1.5070118662351665E-2</v>
      </c>
      <c r="Q303">
        <f t="shared" si="77"/>
        <v>23697.51334677956</v>
      </c>
      <c r="R303">
        <f t="shared" si="78"/>
        <v>163.38860297766294</v>
      </c>
      <c r="S303">
        <f t="shared" si="79"/>
        <v>0.76504228588983514</v>
      </c>
      <c r="T303" t="str">
        <f t="shared" si="69"/>
        <v>-1000</v>
      </c>
      <c r="U303" t="str">
        <f t="shared" si="70"/>
        <v>-1000</v>
      </c>
      <c r="V303" t="str">
        <f t="shared" si="71"/>
        <v>-1000</v>
      </c>
      <c r="W303" t="str">
        <f t="shared" si="72"/>
        <v>-1000</v>
      </c>
      <c r="X303" t="str">
        <f t="shared" si="80"/>
        <v>-1000</v>
      </c>
      <c r="Y303">
        <f t="shared" si="81"/>
        <v>5.9795000000000004E-3</v>
      </c>
      <c r="Z303">
        <f t="shared" si="82"/>
        <v>-1.5020000000000001E-3</v>
      </c>
      <c r="AK303" s="12"/>
      <c r="AL303" s="1"/>
      <c r="AO303" s="9"/>
    </row>
    <row r="304" spans="1:41" x14ac:dyDescent="0.35">
      <c r="A304">
        <v>4.9000000000000004</v>
      </c>
      <c r="B304">
        <v>294</v>
      </c>
      <c r="C304">
        <v>10</v>
      </c>
      <c r="D304">
        <v>23821.38</v>
      </c>
      <c r="E304">
        <v>0.2402</v>
      </c>
      <c r="F304">
        <v>26032</v>
      </c>
      <c r="G304">
        <v>302</v>
      </c>
      <c r="H304">
        <v>-7564</v>
      </c>
      <c r="I304">
        <v>1825</v>
      </c>
      <c r="J304">
        <v>-5541</v>
      </c>
      <c r="K304" t="s">
        <v>38</v>
      </c>
      <c r="L304">
        <f t="shared" si="73"/>
        <v>6.6389999999999999E-3</v>
      </c>
      <c r="M304">
        <f t="shared" si="74"/>
        <v>-1.5139999999999999E-3</v>
      </c>
      <c r="N304">
        <f t="shared" si="75"/>
        <v>5.3880000000000004E-3</v>
      </c>
      <c r="P304">
        <f t="shared" si="76"/>
        <v>1.5148404993065183E-2</v>
      </c>
      <c r="Q304">
        <f t="shared" si="77"/>
        <v>23819.299948776414</v>
      </c>
      <c r="R304">
        <f t="shared" si="78"/>
        <v>164.22829203999095</v>
      </c>
      <c r="S304">
        <f t="shared" si="79"/>
        <v>0.76897400222728318</v>
      </c>
      <c r="T304" t="str">
        <f t="shared" si="69"/>
        <v>-1000</v>
      </c>
      <c r="U304" t="str">
        <f t="shared" si="70"/>
        <v>-1000</v>
      </c>
      <c r="V304" t="str">
        <f t="shared" si="71"/>
        <v>-1000</v>
      </c>
      <c r="W304" t="str">
        <f t="shared" si="72"/>
        <v>-1000</v>
      </c>
      <c r="X304" t="str">
        <f t="shared" si="80"/>
        <v>-1000</v>
      </c>
      <c r="Y304">
        <f t="shared" si="81"/>
        <v>6.0134999999999997E-3</v>
      </c>
      <c r="Z304">
        <f t="shared" si="82"/>
        <v>-1.5139999999999999E-3</v>
      </c>
      <c r="AK304" s="12"/>
      <c r="AL304" s="1"/>
      <c r="AO304" s="9"/>
    </row>
    <row r="305" spans="1:41" x14ac:dyDescent="0.35">
      <c r="A305">
        <v>4.9166699999999999</v>
      </c>
      <c r="B305">
        <v>295.00020000000001</v>
      </c>
      <c r="C305">
        <v>10</v>
      </c>
      <c r="D305">
        <v>23868.32</v>
      </c>
      <c r="E305">
        <v>0.2402</v>
      </c>
      <c r="F305">
        <v>26083.3</v>
      </c>
      <c r="G305">
        <v>303</v>
      </c>
      <c r="H305">
        <v>-7591</v>
      </c>
      <c r="I305">
        <v>1832</v>
      </c>
      <c r="J305">
        <v>-5557</v>
      </c>
      <c r="K305" t="s">
        <v>38</v>
      </c>
      <c r="L305">
        <f t="shared" si="73"/>
        <v>6.6660000000000001E-3</v>
      </c>
      <c r="M305">
        <f t="shared" si="74"/>
        <v>-1.521E-3</v>
      </c>
      <c r="N305">
        <f t="shared" si="75"/>
        <v>5.4039999999999999E-3</v>
      </c>
      <c r="P305">
        <f t="shared" si="76"/>
        <v>1.5148404993065183E-2</v>
      </c>
      <c r="Q305">
        <f t="shared" si="77"/>
        <v>23866.2394880885</v>
      </c>
      <c r="R305">
        <f t="shared" si="78"/>
        <v>164.55192877100092</v>
      </c>
      <c r="S305">
        <f t="shared" si="79"/>
        <v>0.77048938200272343</v>
      </c>
      <c r="T305" t="str">
        <f t="shared" si="69"/>
        <v>-1000</v>
      </c>
      <c r="U305" t="str">
        <f t="shared" si="70"/>
        <v>-1000</v>
      </c>
      <c r="V305" t="str">
        <f t="shared" si="71"/>
        <v>-1000</v>
      </c>
      <c r="W305" t="str">
        <f t="shared" si="72"/>
        <v>-1000</v>
      </c>
      <c r="X305" t="str">
        <f t="shared" si="80"/>
        <v>-1000</v>
      </c>
      <c r="Y305">
        <f t="shared" si="81"/>
        <v>6.0350000000000004E-3</v>
      </c>
      <c r="Z305">
        <f t="shared" si="82"/>
        <v>-1.521E-3</v>
      </c>
      <c r="AK305" s="12"/>
      <c r="AL305" s="1"/>
      <c r="AO305" s="9"/>
    </row>
    <row r="306" spans="1:41" x14ac:dyDescent="0.35">
      <c r="A306">
        <v>4.9333299999999998</v>
      </c>
      <c r="B306">
        <v>295.99979999999999</v>
      </c>
      <c r="C306">
        <v>10</v>
      </c>
      <c r="D306">
        <v>23910.41</v>
      </c>
      <c r="E306">
        <v>0.24049999999999999</v>
      </c>
      <c r="F306">
        <v>26129.3</v>
      </c>
      <c r="G306">
        <v>304</v>
      </c>
      <c r="H306">
        <v>-7639</v>
      </c>
      <c r="I306">
        <v>1846</v>
      </c>
      <c r="J306">
        <v>-5593</v>
      </c>
      <c r="K306" t="s">
        <v>38</v>
      </c>
      <c r="L306">
        <f t="shared" si="73"/>
        <v>6.7140000000000003E-3</v>
      </c>
      <c r="M306">
        <f t="shared" si="74"/>
        <v>-1.5349999999999999E-3</v>
      </c>
      <c r="N306">
        <f t="shared" si="75"/>
        <v>5.4400000000000004E-3</v>
      </c>
      <c r="P306">
        <f t="shared" si="76"/>
        <v>1.5265834489135453E-2</v>
      </c>
      <c r="Q306">
        <f t="shared" si="77"/>
        <v>23908.329523339104</v>
      </c>
      <c r="R306">
        <f t="shared" si="78"/>
        <v>164.84212934851473</v>
      </c>
      <c r="S306">
        <f t="shared" si="79"/>
        <v>0.7718482020742683</v>
      </c>
      <c r="T306" t="str">
        <f t="shared" si="69"/>
        <v>-1000</v>
      </c>
      <c r="U306" t="str">
        <f t="shared" si="70"/>
        <v>-1000</v>
      </c>
      <c r="V306" t="str">
        <f t="shared" si="71"/>
        <v>-1000</v>
      </c>
      <c r="W306" t="str">
        <f t="shared" si="72"/>
        <v>-1000</v>
      </c>
      <c r="X306" t="str">
        <f t="shared" si="80"/>
        <v>-1000</v>
      </c>
      <c r="Y306">
        <f t="shared" si="81"/>
        <v>6.0770000000000008E-3</v>
      </c>
      <c r="Z306">
        <f t="shared" si="82"/>
        <v>-1.5349999999999999E-3</v>
      </c>
      <c r="AK306" s="12"/>
      <c r="AL306" s="1"/>
      <c r="AO306" s="9"/>
    </row>
    <row r="307" spans="1:41" x14ac:dyDescent="0.35">
      <c r="A307">
        <v>4.95</v>
      </c>
      <c r="B307">
        <v>297</v>
      </c>
      <c r="C307">
        <v>10</v>
      </c>
      <c r="D307">
        <v>23969.62</v>
      </c>
      <c r="E307">
        <v>0.24049999999999999</v>
      </c>
      <c r="F307">
        <v>26194</v>
      </c>
      <c r="G307">
        <v>305</v>
      </c>
      <c r="H307">
        <v>-7645</v>
      </c>
      <c r="I307">
        <v>1851</v>
      </c>
      <c r="J307">
        <v>-5598</v>
      </c>
      <c r="K307" t="s">
        <v>38</v>
      </c>
      <c r="L307">
        <f t="shared" si="73"/>
        <v>6.7200000000000003E-3</v>
      </c>
      <c r="M307">
        <f t="shared" si="74"/>
        <v>-1.5399999999999999E-3</v>
      </c>
      <c r="N307">
        <f t="shared" si="75"/>
        <v>5.4450000000000002E-3</v>
      </c>
      <c r="P307">
        <f t="shared" si="76"/>
        <v>1.5265834489135453E-2</v>
      </c>
      <c r="Q307">
        <f t="shared" si="77"/>
        <v>23967.530072919846</v>
      </c>
      <c r="R307">
        <f t="shared" si="78"/>
        <v>165.25030276949613</v>
      </c>
      <c r="S307">
        <f t="shared" si="79"/>
        <v>0.77375941204446297</v>
      </c>
      <c r="T307" t="str">
        <f t="shared" si="69"/>
        <v>-1000</v>
      </c>
      <c r="U307" t="str">
        <f t="shared" si="70"/>
        <v>-1000</v>
      </c>
      <c r="V307" t="str">
        <f t="shared" si="71"/>
        <v>-1000</v>
      </c>
      <c r="W307" t="str">
        <f t="shared" si="72"/>
        <v>-1000</v>
      </c>
      <c r="X307" t="str">
        <f t="shared" si="80"/>
        <v>-1000</v>
      </c>
      <c r="Y307">
        <f t="shared" si="81"/>
        <v>6.0825000000000002E-3</v>
      </c>
      <c r="Z307">
        <f t="shared" si="82"/>
        <v>-1.5399999999999999E-3</v>
      </c>
      <c r="AK307" s="12"/>
      <c r="AL307" s="1"/>
      <c r="AO307" s="9"/>
    </row>
    <row r="308" spans="1:41" x14ac:dyDescent="0.35">
      <c r="A308">
        <v>4.9666699999999997</v>
      </c>
      <c r="B308">
        <v>298.00020000000001</v>
      </c>
      <c r="C308">
        <v>10</v>
      </c>
      <c r="D308">
        <v>24043.279999999999</v>
      </c>
      <c r="E308">
        <v>0.24079999999999999</v>
      </c>
      <c r="F308">
        <v>26274.5</v>
      </c>
      <c r="G308">
        <v>306</v>
      </c>
      <c r="H308">
        <v>-7696</v>
      </c>
      <c r="I308">
        <v>1866</v>
      </c>
      <c r="J308">
        <v>-5640</v>
      </c>
      <c r="K308" t="s">
        <v>38</v>
      </c>
      <c r="L308">
        <f t="shared" si="73"/>
        <v>6.7710000000000001E-3</v>
      </c>
      <c r="M308">
        <f t="shared" si="74"/>
        <v>-1.555E-3</v>
      </c>
      <c r="N308">
        <f t="shared" si="75"/>
        <v>5.4869999999999997E-3</v>
      </c>
      <c r="P308">
        <f t="shared" si="76"/>
        <v>1.5383263985205724E-2</v>
      </c>
      <c r="Q308">
        <f t="shared" si="77"/>
        <v>24041.187634608403</v>
      </c>
      <c r="R308">
        <f t="shared" si="78"/>
        <v>165.75815378014531</v>
      </c>
      <c r="S308">
        <f t="shared" si="79"/>
        <v>0.77613734716966643</v>
      </c>
      <c r="T308" t="str">
        <f t="shared" si="69"/>
        <v>-1000</v>
      </c>
      <c r="U308" t="str">
        <f t="shared" si="70"/>
        <v>-1000</v>
      </c>
      <c r="V308" t="str">
        <f t="shared" si="71"/>
        <v>-1000</v>
      </c>
      <c r="W308" t="str">
        <f t="shared" si="72"/>
        <v>-1000</v>
      </c>
      <c r="X308" t="str">
        <f t="shared" si="80"/>
        <v>-1000</v>
      </c>
      <c r="Y308">
        <f t="shared" si="81"/>
        <v>6.1289999999999999E-3</v>
      </c>
      <c r="Z308">
        <f t="shared" si="82"/>
        <v>-1.555E-3</v>
      </c>
      <c r="AK308" s="12"/>
      <c r="AL308" s="1"/>
      <c r="AO308" s="9"/>
    </row>
    <row r="309" spans="1:41" x14ac:dyDescent="0.35">
      <c r="A309">
        <v>4.9833299999999996</v>
      </c>
      <c r="B309">
        <v>298.99979999999999</v>
      </c>
      <c r="C309">
        <v>10</v>
      </c>
      <c r="D309">
        <v>24106.06</v>
      </c>
      <c r="E309">
        <v>0.24079999999999999</v>
      </c>
      <c r="F309">
        <v>26343.1</v>
      </c>
      <c r="G309">
        <v>307</v>
      </c>
      <c r="H309">
        <v>-7708</v>
      </c>
      <c r="I309">
        <v>1872</v>
      </c>
      <c r="J309">
        <v>-5647</v>
      </c>
      <c r="K309" t="s">
        <v>38</v>
      </c>
      <c r="L309">
        <f t="shared" si="73"/>
        <v>6.783E-3</v>
      </c>
      <c r="M309">
        <f t="shared" si="74"/>
        <v>-1.5610000000000001E-3</v>
      </c>
      <c r="N309">
        <f t="shared" si="75"/>
        <v>5.4939999999999998E-3</v>
      </c>
      <c r="P309">
        <f t="shared" si="76"/>
        <v>1.5383263985205724E-2</v>
      </c>
      <c r="Q309">
        <f t="shared" si="77"/>
        <v>24103.956687177779</v>
      </c>
      <c r="R309">
        <f t="shared" si="78"/>
        <v>166.19093116313329</v>
      </c>
      <c r="S309">
        <f t="shared" si="79"/>
        <v>0.77816376145027444</v>
      </c>
      <c r="T309" t="str">
        <f t="shared" si="69"/>
        <v>-1000</v>
      </c>
      <c r="U309" t="str">
        <f t="shared" si="70"/>
        <v>-1000</v>
      </c>
      <c r="V309" t="str">
        <f t="shared" si="71"/>
        <v>-1000</v>
      </c>
      <c r="W309" t="str">
        <f t="shared" si="72"/>
        <v>-1000</v>
      </c>
      <c r="X309" t="str">
        <f t="shared" si="80"/>
        <v>-1000</v>
      </c>
      <c r="Y309">
        <f t="shared" si="81"/>
        <v>6.1384999999999999E-3</v>
      </c>
      <c r="Z309">
        <f t="shared" si="82"/>
        <v>-1.5610000000000001E-3</v>
      </c>
      <c r="AK309" s="12"/>
      <c r="AL309" s="1"/>
      <c r="AO309" s="9"/>
    </row>
    <row r="310" spans="1:41" x14ac:dyDescent="0.35">
      <c r="A310">
        <v>5</v>
      </c>
      <c r="B310">
        <v>300</v>
      </c>
      <c r="C310">
        <v>10</v>
      </c>
      <c r="D310">
        <v>24155.02</v>
      </c>
      <c r="E310">
        <v>0.24099999999999999</v>
      </c>
      <c r="F310">
        <v>26396.6</v>
      </c>
      <c r="G310">
        <v>308</v>
      </c>
      <c r="H310">
        <v>-7758</v>
      </c>
      <c r="I310">
        <v>1885</v>
      </c>
      <c r="J310">
        <v>-5684</v>
      </c>
      <c r="K310" t="s">
        <v>38</v>
      </c>
      <c r="L310">
        <f t="shared" si="73"/>
        <v>6.8329999999999997E-3</v>
      </c>
      <c r="M310">
        <f t="shared" si="74"/>
        <v>-1.5740000000000001E-3</v>
      </c>
      <c r="N310">
        <f t="shared" si="75"/>
        <v>5.5310000000000003E-3</v>
      </c>
      <c r="P310">
        <f t="shared" si="76"/>
        <v>1.5461550315919241E-2</v>
      </c>
      <c r="Q310">
        <f t="shared" si="77"/>
        <v>24152.909228175762</v>
      </c>
      <c r="R310">
        <f t="shared" si="78"/>
        <v>166.52844705219826</v>
      </c>
      <c r="S310">
        <f t="shared" si="79"/>
        <v>0.77974412827261463</v>
      </c>
      <c r="T310" t="str">
        <f t="shared" si="69"/>
        <v>-1000</v>
      </c>
      <c r="U310" t="str">
        <f t="shared" si="70"/>
        <v>-1000</v>
      </c>
      <c r="V310" t="str">
        <f t="shared" si="71"/>
        <v>-1000</v>
      </c>
      <c r="W310" t="str">
        <f t="shared" si="72"/>
        <v>-1000</v>
      </c>
      <c r="X310" t="str">
        <f t="shared" si="80"/>
        <v>-1000</v>
      </c>
      <c r="Y310">
        <f t="shared" si="81"/>
        <v>6.182E-3</v>
      </c>
      <c r="Z310">
        <f t="shared" si="82"/>
        <v>-1.5740000000000001E-3</v>
      </c>
      <c r="AK310" s="12"/>
      <c r="AL310" s="1"/>
      <c r="AO310" s="9"/>
    </row>
    <row r="311" spans="1:41" x14ac:dyDescent="0.35">
      <c r="A311">
        <v>5.0166700000000004</v>
      </c>
      <c r="B311">
        <v>301.00020000000001</v>
      </c>
      <c r="C311">
        <v>10</v>
      </c>
      <c r="D311">
        <v>24235.360000000001</v>
      </c>
      <c r="E311">
        <v>0.24099999999999999</v>
      </c>
      <c r="F311">
        <v>26484.400000000001</v>
      </c>
      <c r="G311">
        <v>309</v>
      </c>
      <c r="H311">
        <v>-7767</v>
      </c>
      <c r="I311">
        <v>1887</v>
      </c>
      <c r="J311">
        <v>-5694</v>
      </c>
      <c r="K311" t="s">
        <v>38</v>
      </c>
      <c r="L311">
        <f t="shared" si="73"/>
        <v>6.842E-3</v>
      </c>
      <c r="M311">
        <f t="shared" si="74"/>
        <v>-1.5759999999999999E-3</v>
      </c>
      <c r="N311">
        <f t="shared" si="75"/>
        <v>5.5409999999999999E-3</v>
      </c>
      <c r="P311">
        <f t="shared" si="76"/>
        <v>1.5461550315919241E-2</v>
      </c>
      <c r="Q311">
        <f t="shared" si="77"/>
        <v>24233.246295458441</v>
      </c>
      <c r="R311">
        <f t="shared" si="78"/>
        <v>167.08235163275728</v>
      </c>
      <c r="S311">
        <f t="shared" si="79"/>
        <v>0.782337702235259</v>
      </c>
      <c r="T311" t="str">
        <f t="shared" si="69"/>
        <v>-1000</v>
      </c>
      <c r="U311" t="str">
        <f t="shared" si="70"/>
        <v>-1000</v>
      </c>
      <c r="V311" t="str">
        <f t="shared" si="71"/>
        <v>-1000</v>
      </c>
      <c r="W311" t="str">
        <f t="shared" si="72"/>
        <v>-1000</v>
      </c>
      <c r="X311" t="str">
        <f t="shared" si="80"/>
        <v>-1000</v>
      </c>
      <c r="Y311">
        <f t="shared" si="81"/>
        <v>6.1915E-3</v>
      </c>
      <c r="Z311">
        <f t="shared" si="82"/>
        <v>-1.5759999999999999E-3</v>
      </c>
      <c r="AK311" s="12"/>
      <c r="AL311" s="1"/>
      <c r="AO311" s="9"/>
    </row>
    <row r="312" spans="1:41" x14ac:dyDescent="0.35">
      <c r="A312">
        <v>5.0333300000000003</v>
      </c>
      <c r="B312">
        <v>301.99979999999999</v>
      </c>
      <c r="C312">
        <v>10</v>
      </c>
      <c r="D312">
        <v>24289.81</v>
      </c>
      <c r="E312">
        <v>0.2412</v>
      </c>
      <c r="F312">
        <v>26543.9</v>
      </c>
      <c r="G312">
        <v>310</v>
      </c>
      <c r="H312">
        <v>-7819</v>
      </c>
      <c r="I312">
        <v>1906</v>
      </c>
      <c r="J312">
        <v>-5732</v>
      </c>
      <c r="K312" t="s">
        <v>38</v>
      </c>
      <c r="L312">
        <f t="shared" si="73"/>
        <v>6.894E-3</v>
      </c>
      <c r="M312">
        <f t="shared" si="74"/>
        <v>-1.5950000000000001E-3</v>
      </c>
      <c r="N312">
        <f t="shared" si="75"/>
        <v>5.5789999999999998E-3</v>
      </c>
      <c r="P312">
        <f t="shared" si="76"/>
        <v>1.5539836646632759E-2</v>
      </c>
      <c r="Q312">
        <f t="shared" si="77"/>
        <v>24287.688841054329</v>
      </c>
      <c r="R312">
        <f t="shared" si="78"/>
        <v>167.45771977106318</v>
      </c>
      <c r="S312">
        <f t="shared" si="79"/>
        <v>0.78409530645823544</v>
      </c>
      <c r="T312" t="str">
        <f t="shared" si="69"/>
        <v>-1000</v>
      </c>
      <c r="U312" t="str">
        <f t="shared" si="70"/>
        <v>-1000</v>
      </c>
      <c r="V312" t="str">
        <f t="shared" si="71"/>
        <v>-1000</v>
      </c>
      <c r="W312" t="str">
        <f t="shared" si="72"/>
        <v>-1000</v>
      </c>
      <c r="X312" t="str">
        <f t="shared" si="80"/>
        <v>-1000</v>
      </c>
      <c r="Y312">
        <f t="shared" si="81"/>
        <v>6.2364999999999999E-3</v>
      </c>
      <c r="Z312">
        <f t="shared" si="82"/>
        <v>-1.5950000000000001E-3</v>
      </c>
      <c r="AK312" s="12"/>
      <c r="AL312" s="1"/>
      <c r="AO312" s="9"/>
    </row>
    <row r="313" spans="1:41" x14ac:dyDescent="0.35">
      <c r="A313">
        <v>5.05</v>
      </c>
      <c r="B313">
        <v>303</v>
      </c>
      <c r="C313">
        <v>10</v>
      </c>
      <c r="D313">
        <v>24403.919999999998</v>
      </c>
      <c r="E313">
        <v>0.24149999999999999</v>
      </c>
      <c r="F313">
        <v>26668.6</v>
      </c>
      <c r="G313">
        <v>311</v>
      </c>
      <c r="H313">
        <v>-7835</v>
      </c>
      <c r="I313">
        <v>1913</v>
      </c>
      <c r="J313">
        <v>-5749</v>
      </c>
      <c r="K313" t="s">
        <v>38</v>
      </c>
      <c r="L313">
        <f t="shared" si="73"/>
        <v>6.9100000000000003E-3</v>
      </c>
      <c r="M313">
        <f t="shared" si="74"/>
        <v>-1.6019999999999999E-3</v>
      </c>
      <c r="N313">
        <f t="shared" si="75"/>
        <v>5.5960000000000003E-3</v>
      </c>
      <c r="P313">
        <f t="shared" si="76"/>
        <v>1.5657266142703029E-2</v>
      </c>
      <c r="Q313">
        <f t="shared" si="77"/>
        <v>24401.789436614115</v>
      </c>
      <c r="R313">
        <f t="shared" si="78"/>
        <v>168.24441568445383</v>
      </c>
      <c r="S313">
        <f t="shared" si="79"/>
        <v>0.78777889043479277</v>
      </c>
      <c r="T313" t="str">
        <f t="shared" si="69"/>
        <v>-1000</v>
      </c>
      <c r="U313" t="str">
        <f t="shared" si="70"/>
        <v>-1000</v>
      </c>
      <c r="V313" t="str">
        <f t="shared" si="71"/>
        <v>-1000</v>
      </c>
      <c r="W313" t="str">
        <f t="shared" si="72"/>
        <v>-1000</v>
      </c>
      <c r="X313" t="str">
        <f t="shared" si="80"/>
        <v>-1000</v>
      </c>
      <c r="Y313">
        <f t="shared" si="81"/>
        <v>6.2529999999999999E-3</v>
      </c>
      <c r="Z313">
        <f t="shared" si="82"/>
        <v>-1.6019999999999999E-3</v>
      </c>
      <c r="AK313" s="12"/>
      <c r="AL313" s="1"/>
      <c r="AO313" s="9"/>
    </row>
    <row r="314" spans="1:41" x14ac:dyDescent="0.35">
      <c r="A314">
        <v>5.0666700000000002</v>
      </c>
      <c r="B314">
        <v>304.00020000000001</v>
      </c>
      <c r="C314">
        <v>10</v>
      </c>
      <c r="D314">
        <v>24387.63</v>
      </c>
      <c r="E314">
        <v>0.24149999999999999</v>
      </c>
      <c r="F314">
        <v>26650.799999999999</v>
      </c>
      <c r="G314">
        <v>312</v>
      </c>
      <c r="H314">
        <v>-7880</v>
      </c>
      <c r="I314">
        <v>1925</v>
      </c>
      <c r="J314">
        <v>-5775</v>
      </c>
      <c r="K314" t="s">
        <v>38</v>
      </c>
      <c r="L314">
        <f t="shared" si="73"/>
        <v>6.9550000000000002E-3</v>
      </c>
      <c r="M314">
        <f t="shared" si="74"/>
        <v>-1.614E-3</v>
      </c>
      <c r="N314">
        <f t="shared" si="75"/>
        <v>5.6220000000000003E-3</v>
      </c>
      <c r="P314">
        <f t="shared" si="76"/>
        <v>1.5657266142703029E-2</v>
      </c>
      <c r="Q314">
        <f t="shared" si="77"/>
        <v>24385.502422973666</v>
      </c>
      <c r="R314">
        <f t="shared" si="78"/>
        <v>168.13212067837244</v>
      </c>
      <c r="S314">
        <f t="shared" si="79"/>
        <v>0.78725308614623857</v>
      </c>
      <c r="T314" t="str">
        <f t="shared" si="69"/>
        <v>-1000</v>
      </c>
      <c r="U314" t="str">
        <f t="shared" si="70"/>
        <v>-1000</v>
      </c>
      <c r="V314" t="str">
        <f t="shared" si="71"/>
        <v>-1000</v>
      </c>
      <c r="W314" t="str">
        <f t="shared" si="72"/>
        <v>-1000</v>
      </c>
      <c r="X314" t="str">
        <f t="shared" si="80"/>
        <v>-1000</v>
      </c>
      <c r="Y314">
        <f t="shared" si="81"/>
        <v>6.2885000000000007E-3</v>
      </c>
      <c r="Z314">
        <f t="shared" si="82"/>
        <v>-1.614E-3</v>
      </c>
      <c r="AK314" s="12"/>
      <c r="AL314" s="1"/>
      <c r="AO314" s="9"/>
    </row>
    <row r="315" spans="1:41" x14ac:dyDescent="0.35">
      <c r="A315">
        <v>5.0833300000000001</v>
      </c>
      <c r="B315">
        <v>304.99979999999999</v>
      </c>
      <c r="C315">
        <v>10</v>
      </c>
      <c r="D315">
        <v>24509.61</v>
      </c>
      <c r="E315">
        <v>0.24149999999999999</v>
      </c>
      <c r="F315">
        <v>26784.1</v>
      </c>
      <c r="G315">
        <v>313</v>
      </c>
      <c r="H315">
        <v>-7898</v>
      </c>
      <c r="I315">
        <v>1934</v>
      </c>
      <c r="J315">
        <v>-5792</v>
      </c>
      <c r="K315" t="s">
        <v>38</v>
      </c>
      <c r="L315">
        <f t="shared" si="73"/>
        <v>6.973E-3</v>
      </c>
      <c r="M315">
        <f t="shared" si="74"/>
        <v>-1.6230000000000001E-3</v>
      </c>
      <c r="N315">
        <f t="shared" si="75"/>
        <v>5.6389999999999999E-3</v>
      </c>
      <c r="P315">
        <f t="shared" si="76"/>
        <v>1.5657266142703029E-2</v>
      </c>
      <c r="Q315">
        <f t="shared" si="77"/>
        <v>24507.472025123785</v>
      </c>
      <c r="R315">
        <f t="shared" si="78"/>
        <v>168.97307148234182</v>
      </c>
      <c r="S315">
        <f t="shared" si="79"/>
        <v>0.79119071039704125</v>
      </c>
      <c r="T315" t="str">
        <f t="shared" si="69"/>
        <v>-1000</v>
      </c>
      <c r="U315" t="str">
        <f t="shared" si="70"/>
        <v>-1000</v>
      </c>
      <c r="V315" t="str">
        <f t="shared" si="71"/>
        <v>-1000</v>
      </c>
      <c r="W315" t="str">
        <f t="shared" si="72"/>
        <v>-1000</v>
      </c>
      <c r="X315" t="str">
        <f t="shared" si="80"/>
        <v>-1000</v>
      </c>
      <c r="Y315">
        <f t="shared" si="81"/>
        <v>6.306E-3</v>
      </c>
      <c r="Z315">
        <f t="shared" si="82"/>
        <v>-1.6230000000000001E-3</v>
      </c>
      <c r="AK315" s="12"/>
      <c r="AL315" s="1"/>
      <c r="AO315" s="9"/>
    </row>
    <row r="316" spans="1:41" x14ac:dyDescent="0.35">
      <c r="A316">
        <v>5.0999999999999996</v>
      </c>
      <c r="B316">
        <v>306</v>
      </c>
      <c r="C316">
        <v>10</v>
      </c>
      <c r="D316">
        <v>24536.240000000002</v>
      </c>
      <c r="E316">
        <v>0.2417</v>
      </c>
      <c r="F316">
        <v>26813.200000000001</v>
      </c>
      <c r="G316">
        <v>314</v>
      </c>
      <c r="H316">
        <v>-7941</v>
      </c>
      <c r="I316">
        <v>1948</v>
      </c>
      <c r="J316">
        <v>-5826</v>
      </c>
      <c r="K316" t="s">
        <v>38</v>
      </c>
      <c r="L316">
        <f t="shared" si="73"/>
        <v>7.0159999999999997E-3</v>
      </c>
      <c r="M316">
        <f t="shared" si="74"/>
        <v>-1.637E-3</v>
      </c>
      <c r="N316">
        <f t="shared" si="75"/>
        <v>5.6730000000000001E-3</v>
      </c>
      <c r="P316">
        <f t="shared" si="76"/>
        <v>1.5735552473416549E-2</v>
      </c>
      <c r="Q316">
        <f t="shared" si="77"/>
        <v>24534.098547423622</v>
      </c>
      <c r="R316">
        <f t="shared" si="78"/>
        <v>169.15665489116034</v>
      </c>
      <c r="S316">
        <f t="shared" si="79"/>
        <v>0.79205031179012719</v>
      </c>
      <c r="T316" t="str">
        <f t="shared" si="69"/>
        <v>-1000</v>
      </c>
      <c r="U316" t="str">
        <f t="shared" si="70"/>
        <v>-1000</v>
      </c>
      <c r="V316" t="str">
        <f t="shared" si="71"/>
        <v>-1000</v>
      </c>
      <c r="W316" t="str">
        <f t="shared" si="72"/>
        <v>-1000</v>
      </c>
      <c r="X316" t="str">
        <f t="shared" si="80"/>
        <v>-1000</v>
      </c>
      <c r="Y316">
        <f t="shared" si="81"/>
        <v>6.3444999999999994E-3</v>
      </c>
      <c r="Z316">
        <f t="shared" si="82"/>
        <v>-1.637E-3</v>
      </c>
      <c r="AK316" s="12"/>
      <c r="AL316" s="1"/>
      <c r="AO316" s="9"/>
    </row>
    <row r="317" spans="1:41" x14ac:dyDescent="0.35">
      <c r="A317">
        <v>5.1166700000000001</v>
      </c>
      <c r="B317">
        <v>307.00020000000001</v>
      </c>
      <c r="C317">
        <v>10</v>
      </c>
      <c r="D317">
        <v>24647.42</v>
      </c>
      <c r="E317">
        <v>0.24199999999999999</v>
      </c>
      <c r="F317">
        <v>26934.7</v>
      </c>
      <c r="G317">
        <v>315</v>
      </c>
      <c r="H317">
        <v>-7967</v>
      </c>
      <c r="I317">
        <v>1958</v>
      </c>
      <c r="J317">
        <v>-5852</v>
      </c>
      <c r="K317" t="s">
        <v>38</v>
      </c>
      <c r="L317">
        <f t="shared" si="73"/>
        <v>7.0419999999999996E-3</v>
      </c>
      <c r="M317">
        <f t="shared" si="74"/>
        <v>-1.647E-3</v>
      </c>
      <c r="N317">
        <f t="shared" si="75"/>
        <v>5.6990000000000001E-3</v>
      </c>
      <c r="P317">
        <f t="shared" si="76"/>
        <v>1.5852981969486819E-2</v>
      </c>
      <c r="Q317">
        <f t="shared" si="77"/>
        <v>24645.271140531197</v>
      </c>
      <c r="R317">
        <f t="shared" si="78"/>
        <v>169.92316293828921</v>
      </c>
      <c r="S317">
        <f t="shared" si="79"/>
        <v>0.79563936915301192</v>
      </c>
      <c r="T317" t="str">
        <f t="shared" si="69"/>
        <v>-1000</v>
      </c>
      <c r="U317" t="str">
        <f t="shared" si="70"/>
        <v>-1000</v>
      </c>
      <c r="V317" t="str">
        <f t="shared" si="71"/>
        <v>-1000</v>
      </c>
      <c r="W317" t="str">
        <f t="shared" si="72"/>
        <v>-1000</v>
      </c>
      <c r="X317" t="str">
        <f t="shared" si="80"/>
        <v>-1000</v>
      </c>
      <c r="Y317">
        <f t="shared" si="81"/>
        <v>6.3704999999999994E-3</v>
      </c>
      <c r="Z317">
        <f t="shared" si="82"/>
        <v>-1.647E-3</v>
      </c>
      <c r="AK317" s="12"/>
      <c r="AL317" s="1"/>
      <c r="AO317" s="9"/>
    </row>
    <row r="318" spans="1:41" x14ac:dyDescent="0.35">
      <c r="A318">
        <v>5.1333299999999999</v>
      </c>
      <c r="B318">
        <v>307.99979999999999</v>
      </c>
      <c r="C318">
        <v>10</v>
      </c>
      <c r="D318">
        <v>24629.58</v>
      </c>
      <c r="E318">
        <v>0.24199999999999999</v>
      </c>
      <c r="F318">
        <v>26915.200000000001</v>
      </c>
      <c r="G318">
        <v>316</v>
      </c>
      <c r="H318">
        <v>-8001</v>
      </c>
      <c r="I318">
        <v>1968</v>
      </c>
      <c r="J318">
        <v>-5868</v>
      </c>
      <c r="K318" t="s">
        <v>38</v>
      </c>
      <c r="L318">
        <f t="shared" si="73"/>
        <v>7.0759999999999998E-3</v>
      </c>
      <c r="M318">
        <f t="shared" si="74"/>
        <v>-1.6570000000000001E-3</v>
      </c>
      <c r="N318">
        <f t="shared" si="75"/>
        <v>5.7149999999999996E-3</v>
      </c>
      <c r="P318">
        <f t="shared" si="76"/>
        <v>1.5852981969486819E-2</v>
      </c>
      <c r="Q318">
        <f t="shared" si="77"/>
        <v>24627.428625588007</v>
      </c>
      <c r="R318">
        <f t="shared" si="78"/>
        <v>169.8001431282562</v>
      </c>
      <c r="S318">
        <f t="shared" si="79"/>
        <v>0.7950633476009441</v>
      </c>
      <c r="T318" t="str">
        <f t="shared" si="69"/>
        <v>-1000</v>
      </c>
      <c r="U318" t="str">
        <f t="shared" si="70"/>
        <v>-1000</v>
      </c>
      <c r="V318" t="str">
        <f t="shared" si="71"/>
        <v>-1000</v>
      </c>
      <c r="W318" t="str">
        <f t="shared" si="72"/>
        <v>-1000</v>
      </c>
      <c r="X318" t="str">
        <f t="shared" si="80"/>
        <v>-1000</v>
      </c>
      <c r="Y318">
        <f t="shared" si="81"/>
        <v>6.3955000000000001E-3</v>
      </c>
      <c r="Z318">
        <f t="shared" si="82"/>
        <v>-1.6570000000000001E-3</v>
      </c>
      <c r="AK318" s="12"/>
      <c r="AL318" s="1"/>
      <c r="AO318" s="9"/>
    </row>
    <row r="319" spans="1:41" x14ac:dyDescent="0.35">
      <c r="A319">
        <v>5.15</v>
      </c>
      <c r="B319">
        <v>309</v>
      </c>
      <c r="C319">
        <v>10</v>
      </c>
      <c r="D319">
        <v>24765.919999999998</v>
      </c>
      <c r="E319">
        <v>0.2422</v>
      </c>
      <c r="F319">
        <v>27064.2</v>
      </c>
      <c r="G319">
        <v>317</v>
      </c>
      <c r="H319">
        <v>-8024</v>
      </c>
      <c r="I319">
        <v>1979</v>
      </c>
      <c r="J319">
        <v>-5897</v>
      </c>
      <c r="K319" t="s">
        <v>38</v>
      </c>
      <c r="L319">
        <f t="shared" si="73"/>
        <v>7.0990000000000003E-3</v>
      </c>
      <c r="M319">
        <f t="shared" si="74"/>
        <v>-1.668E-3</v>
      </c>
      <c r="N319">
        <f t="shared" si="75"/>
        <v>5.744E-3</v>
      </c>
      <c r="P319">
        <f t="shared" si="76"/>
        <v>1.5931268300200335E-2</v>
      </c>
      <c r="Q319">
        <f t="shared" si="77"/>
        <v>24763.763739769311</v>
      </c>
      <c r="R319">
        <f t="shared" si="78"/>
        <v>170.74014065107266</v>
      </c>
      <c r="S319">
        <f t="shared" si="79"/>
        <v>0.79946474305007842</v>
      </c>
      <c r="T319" t="str">
        <f t="shared" si="69"/>
        <v>-1000</v>
      </c>
      <c r="U319" t="str">
        <f t="shared" si="70"/>
        <v>-1000</v>
      </c>
      <c r="V319" t="str">
        <f t="shared" si="71"/>
        <v>-1000</v>
      </c>
      <c r="W319" t="str">
        <f t="shared" si="72"/>
        <v>-1000</v>
      </c>
      <c r="X319" t="str">
        <f t="shared" si="80"/>
        <v>-1000</v>
      </c>
      <c r="Y319">
        <f t="shared" si="81"/>
        <v>6.4215000000000001E-3</v>
      </c>
      <c r="Z319">
        <f t="shared" si="82"/>
        <v>-1.668E-3</v>
      </c>
      <c r="AK319" s="12"/>
      <c r="AL319" s="1"/>
      <c r="AO319" s="9"/>
    </row>
    <row r="320" spans="1:41" x14ac:dyDescent="0.35">
      <c r="A320">
        <v>5.1666699999999999</v>
      </c>
      <c r="B320">
        <v>310.00020000000001</v>
      </c>
      <c r="C320">
        <v>10</v>
      </c>
      <c r="D320">
        <v>24760.16</v>
      </c>
      <c r="E320">
        <v>0.2422</v>
      </c>
      <c r="F320">
        <v>27057.9</v>
      </c>
      <c r="G320">
        <v>318</v>
      </c>
      <c r="H320">
        <v>-8064</v>
      </c>
      <c r="I320">
        <v>1989</v>
      </c>
      <c r="J320">
        <v>-5917</v>
      </c>
      <c r="K320" t="s">
        <v>38</v>
      </c>
      <c r="L320">
        <f t="shared" si="73"/>
        <v>7.1390000000000004E-3</v>
      </c>
      <c r="M320">
        <f t="shared" si="74"/>
        <v>-1.678E-3</v>
      </c>
      <c r="N320">
        <f t="shared" si="75"/>
        <v>5.764E-3</v>
      </c>
      <c r="P320">
        <f t="shared" si="76"/>
        <v>1.5931268300200335E-2</v>
      </c>
      <c r="Q320">
        <f t="shared" si="77"/>
        <v>24757.999234941512</v>
      </c>
      <c r="R320">
        <f t="shared" si="78"/>
        <v>170.70039578936971</v>
      </c>
      <c r="S320">
        <f t="shared" si="79"/>
        <v>0.79927864377941038</v>
      </c>
      <c r="T320" t="str">
        <f t="shared" si="69"/>
        <v>-1000</v>
      </c>
      <c r="U320" t="str">
        <f t="shared" si="70"/>
        <v>-1000</v>
      </c>
      <c r="V320" t="str">
        <f t="shared" si="71"/>
        <v>-1000</v>
      </c>
      <c r="W320" t="str">
        <f t="shared" si="72"/>
        <v>-1000</v>
      </c>
      <c r="X320" t="str">
        <f t="shared" si="80"/>
        <v>-1000</v>
      </c>
      <c r="Y320">
        <f t="shared" si="81"/>
        <v>6.4515000000000006E-3</v>
      </c>
      <c r="Z320">
        <f t="shared" si="82"/>
        <v>-1.678E-3</v>
      </c>
      <c r="AK320" s="12"/>
      <c r="AL320" s="1"/>
      <c r="AO320" s="9"/>
    </row>
    <row r="321" spans="1:41" x14ac:dyDescent="0.35">
      <c r="A321">
        <v>5.1833299999999998</v>
      </c>
      <c r="B321">
        <v>310.99979999999999</v>
      </c>
      <c r="C321">
        <v>10</v>
      </c>
      <c r="D321">
        <v>24867.5</v>
      </c>
      <c r="E321">
        <v>0.24249999999999999</v>
      </c>
      <c r="F321">
        <v>27175.200000000001</v>
      </c>
      <c r="G321">
        <v>319</v>
      </c>
      <c r="H321">
        <v>-8091</v>
      </c>
      <c r="I321">
        <v>2001</v>
      </c>
      <c r="J321">
        <v>-5950</v>
      </c>
      <c r="K321" t="s">
        <v>38</v>
      </c>
      <c r="L321">
        <f t="shared" si="73"/>
        <v>7.1659999999999996E-3</v>
      </c>
      <c r="M321">
        <f t="shared" si="74"/>
        <v>-1.6900000000000001E-3</v>
      </c>
      <c r="N321">
        <f t="shared" si="75"/>
        <v>5.7970000000000001E-3</v>
      </c>
      <c r="P321">
        <f t="shared" si="76"/>
        <v>1.6048697796270606E-2</v>
      </c>
      <c r="Q321">
        <f t="shared" si="77"/>
        <v>24865.328824830547</v>
      </c>
      <c r="R321">
        <f t="shared" si="78"/>
        <v>171.44040726202991</v>
      </c>
      <c r="S321">
        <f t="shared" si="79"/>
        <v>0.80274363496184953</v>
      </c>
      <c r="T321" t="str">
        <f t="shared" si="69"/>
        <v>-1000</v>
      </c>
      <c r="U321" t="str">
        <f t="shared" si="70"/>
        <v>-1000</v>
      </c>
      <c r="V321" t="str">
        <f t="shared" si="71"/>
        <v>-1000</v>
      </c>
      <c r="W321" t="str">
        <f t="shared" si="72"/>
        <v>-1000</v>
      </c>
      <c r="X321" t="str">
        <f t="shared" si="80"/>
        <v>-1000</v>
      </c>
      <c r="Y321">
        <f t="shared" si="81"/>
        <v>6.4814999999999994E-3</v>
      </c>
      <c r="Z321">
        <f t="shared" si="82"/>
        <v>-1.6900000000000001E-3</v>
      </c>
      <c r="AK321" s="12"/>
      <c r="AL321" s="1"/>
      <c r="AO321" s="9"/>
    </row>
    <row r="322" spans="1:41" x14ac:dyDescent="0.35">
      <c r="A322">
        <v>5.2</v>
      </c>
      <c r="B322">
        <v>312</v>
      </c>
      <c r="C322">
        <v>10</v>
      </c>
      <c r="D322">
        <v>24866.31</v>
      </c>
      <c r="E322">
        <v>0.24249999999999999</v>
      </c>
      <c r="F322">
        <v>27173.9</v>
      </c>
      <c r="G322">
        <v>320</v>
      </c>
      <c r="H322">
        <v>-8116</v>
      </c>
      <c r="I322">
        <v>2009</v>
      </c>
      <c r="J322">
        <v>-5962</v>
      </c>
      <c r="K322" t="s">
        <v>38</v>
      </c>
      <c r="L322">
        <f t="shared" si="73"/>
        <v>7.1910000000000003E-3</v>
      </c>
      <c r="M322">
        <f t="shared" si="74"/>
        <v>-1.6980000000000001E-3</v>
      </c>
      <c r="N322">
        <f t="shared" si="75"/>
        <v>5.8089999999999999E-3</v>
      </c>
      <c r="P322">
        <f t="shared" si="76"/>
        <v>1.6048697796270606E-2</v>
      </c>
      <c r="Q322">
        <f t="shared" si="77"/>
        <v>24864.139323834337</v>
      </c>
      <c r="R322">
        <f t="shared" si="78"/>
        <v>171.43220594136102</v>
      </c>
      <c r="S322">
        <f t="shared" si="79"/>
        <v>0.80270523352504508</v>
      </c>
      <c r="T322" t="str">
        <f t="shared" si="69"/>
        <v>-1000</v>
      </c>
      <c r="U322" t="str">
        <f t="shared" si="70"/>
        <v>-1000</v>
      </c>
      <c r="V322" t="str">
        <f t="shared" si="71"/>
        <v>-1000</v>
      </c>
      <c r="W322" t="str">
        <f t="shared" si="72"/>
        <v>-1000</v>
      </c>
      <c r="X322" t="str">
        <f t="shared" si="80"/>
        <v>-1000</v>
      </c>
      <c r="Y322">
        <f t="shared" si="81"/>
        <v>6.5000000000000006E-3</v>
      </c>
      <c r="Z322">
        <f t="shared" si="82"/>
        <v>-1.6980000000000001E-3</v>
      </c>
      <c r="AK322" s="12"/>
      <c r="AL322" s="1"/>
      <c r="AO322" s="9"/>
    </row>
    <row r="323" spans="1:41" x14ac:dyDescent="0.35">
      <c r="A323">
        <v>5.2166699999999997</v>
      </c>
      <c r="B323">
        <v>313.00020000000001</v>
      </c>
      <c r="C323">
        <v>10</v>
      </c>
      <c r="D323">
        <v>24997.62</v>
      </c>
      <c r="E323">
        <v>0.2427</v>
      </c>
      <c r="F323">
        <v>27317.4</v>
      </c>
      <c r="G323">
        <v>321</v>
      </c>
      <c r="H323">
        <v>-8151</v>
      </c>
      <c r="I323">
        <v>2022</v>
      </c>
      <c r="J323">
        <v>-5997</v>
      </c>
      <c r="K323" t="s">
        <v>38</v>
      </c>
      <c r="L323">
        <f t="shared" si="73"/>
        <v>7.2259999999999998E-3</v>
      </c>
      <c r="M323">
        <f t="shared" si="74"/>
        <v>-1.7110000000000001E-3</v>
      </c>
      <c r="N323">
        <f t="shared" si="75"/>
        <v>5.8440000000000002E-3</v>
      </c>
      <c r="P323">
        <f t="shared" si="76"/>
        <v>1.6126984126984125E-2</v>
      </c>
      <c r="Q323">
        <f t="shared" si="77"/>
        <v>24995.441933800892</v>
      </c>
      <c r="R323">
        <f t="shared" si="78"/>
        <v>172.33750556903999</v>
      </c>
      <c r="S323">
        <f t="shared" si="79"/>
        <v>0.80694416135692948</v>
      </c>
      <c r="T323" t="str">
        <f t="shared" si="69"/>
        <v>-1000</v>
      </c>
      <c r="U323" t="str">
        <f t="shared" si="70"/>
        <v>-1000</v>
      </c>
      <c r="V323" t="str">
        <f t="shared" si="71"/>
        <v>-1000</v>
      </c>
      <c r="W323" t="str">
        <f t="shared" si="72"/>
        <v>-1000</v>
      </c>
      <c r="X323" t="str">
        <f t="shared" si="80"/>
        <v>-1000</v>
      </c>
      <c r="Y323">
        <f t="shared" si="81"/>
        <v>6.535E-3</v>
      </c>
      <c r="Z323">
        <f t="shared" si="82"/>
        <v>-1.7110000000000001E-3</v>
      </c>
      <c r="AK323" s="12"/>
      <c r="AL323" s="1"/>
      <c r="AO323" s="9"/>
    </row>
    <row r="324" spans="1:41" x14ac:dyDescent="0.35">
      <c r="A324">
        <v>5.2333299999999996</v>
      </c>
      <c r="B324">
        <v>313.99979999999999</v>
      </c>
      <c r="C324">
        <v>10</v>
      </c>
      <c r="D324">
        <v>25025.81</v>
      </c>
      <c r="E324">
        <v>0.2427</v>
      </c>
      <c r="F324">
        <v>27348.2</v>
      </c>
      <c r="G324">
        <v>322</v>
      </c>
      <c r="H324">
        <v>-8181</v>
      </c>
      <c r="I324">
        <v>2032</v>
      </c>
      <c r="J324">
        <v>-6015</v>
      </c>
      <c r="K324" t="s">
        <v>38</v>
      </c>
      <c r="L324">
        <f t="shared" si="73"/>
        <v>7.2560000000000003E-3</v>
      </c>
      <c r="M324">
        <f t="shared" si="74"/>
        <v>-1.7210000000000001E-3</v>
      </c>
      <c r="N324">
        <f t="shared" si="75"/>
        <v>5.862E-3</v>
      </c>
      <c r="P324">
        <f t="shared" si="76"/>
        <v>1.6126984126984125E-2</v>
      </c>
      <c r="Q324">
        <f t="shared" si="77"/>
        <v>25023.62395740347</v>
      </c>
      <c r="R324">
        <f t="shared" si="78"/>
        <v>172.53181378181009</v>
      </c>
      <c r="S324">
        <f t="shared" si="79"/>
        <v>0.80785398001352904</v>
      </c>
      <c r="T324" t="str">
        <f t="shared" si="69"/>
        <v>-1000</v>
      </c>
      <c r="U324" t="str">
        <f t="shared" si="70"/>
        <v>-1000</v>
      </c>
      <c r="V324" t="str">
        <f t="shared" si="71"/>
        <v>-1000</v>
      </c>
      <c r="W324" t="str">
        <f t="shared" si="72"/>
        <v>-1000</v>
      </c>
      <c r="X324" t="str">
        <f t="shared" si="80"/>
        <v>-1000</v>
      </c>
      <c r="Y324">
        <f t="shared" si="81"/>
        <v>6.5590000000000006E-3</v>
      </c>
      <c r="Z324">
        <f t="shared" si="82"/>
        <v>-1.7210000000000001E-3</v>
      </c>
      <c r="AK324" s="12"/>
      <c r="AL324" s="1"/>
      <c r="AO324" s="9"/>
    </row>
    <row r="325" spans="1:41" x14ac:dyDescent="0.35">
      <c r="A325">
        <v>5.25</v>
      </c>
      <c r="B325">
        <v>315</v>
      </c>
      <c r="C325">
        <v>10</v>
      </c>
      <c r="D325">
        <v>25086.02</v>
      </c>
      <c r="E325">
        <v>0.24299999999999999</v>
      </c>
      <c r="F325">
        <v>27414</v>
      </c>
      <c r="G325">
        <v>323</v>
      </c>
      <c r="H325">
        <v>-8227</v>
      </c>
      <c r="I325">
        <v>2047</v>
      </c>
      <c r="J325">
        <v>-6056</v>
      </c>
      <c r="K325" t="s">
        <v>38</v>
      </c>
      <c r="L325">
        <f t="shared" si="73"/>
        <v>7.3020000000000003E-3</v>
      </c>
      <c r="M325">
        <f t="shared" si="74"/>
        <v>-1.7359999999999999E-3</v>
      </c>
      <c r="N325">
        <f t="shared" si="75"/>
        <v>5.9030000000000003E-3</v>
      </c>
      <c r="P325">
        <f t="shared" si="76"/>
        <v>1.6244413623054395E-2</v>
      </c>
      <c r="Q325">
        <f t="shared" si="77"/>
        <v>25083.831007827161</v>
      </c>
      <c r="R325">
        <f t="shared" si="78"/>
        <v>172.946926781819</v>
      </c>
      <c r="S325">
        <f t="shared" si="79"/>
        <v>0.80979768350717363</v>
      </c>
      <c r="T325" t="str">
        <f t="shared" si="69"/>
        <v>-1000</v>
      </c>
      <c r="U325" t="str">
        <f t="shared" si="70"/>
        <v>-1000</v>
      </c>
      <c r="V325" t="str">
        <f t="shared" si="71"/>
        <v>-1000</v>
      </c>
      <c r="W325" t="str">
        <f t="shared" si="72"/>
        <v>-1000</v>
      </c>
      <c r="X325" t="str">
        <f t="shared" si="80"/>
        <v>-1000</v>
      </c>
      <c r="Y325">
        <f t="shared" si="81"/>
        <v>6.6025000000000007E-3</v>
      </c>
      <c r="Z325">
        <f t="shared" si="82"/>
        <v>-1.7359999999999999E-3</v>
      </c>
      <c r="AK325" s="12"/>
      <c r="AL325" s="1"/>
      <c r="AO325" s="9"/>
    </row>
    <row r="326" spans="1:41" x14ac:dyDescent="0.35">
      <c r="A326">
        <v>5.2666700000000004</v>
      </c>
      <c r="B326">
        <v>316.00020000000001</v>
      </c>
      <c r="C326">
        <v>10</v>
      </c>
      <c r="D326">
        <v>25124.73</v>
      </c>
      <c r="E326">
        <v>0.24299999999999999</v>
      </c>
      <c r="F326">
        <v>27456.3</v>
      </c>
      <c r="G326">
        <v>324</v>
      </c>
      <c r="H326">
        <v>-8238</v>
      </c>
      <c r="I326">
        <v>2053</v>
      </c>
      <c r="J326">
        <v>-6059</v>
      </c>
      <c r="K326" t="s">
        <v>38</v>
      </c>
      <c r="L326">
        <f t="shared" si="73"/>
        <v>7.3130000000000001E-3</v>
      </c>
      <c r="M326">
        <f t="shared" si="74"/>
        <v>-1.7420000000000001E-3</v>
      </c>
      <c r="N326">
        <f t="shared" si="75"/>
        <v>5.9059999999999998E-3</v>
      </c>
      <c r="P326">
        <f t="shared" si="76"/>
        <v>1.6244413623054395E-2</v>
      </c>
      <c r="Q326">
        <f t="shared" si="77"/>
        <v>25122.535540242388</v>
      </c>
      <c r="R326">
        <f t="shared" si="78"/>
        <v>173.21378513896755</v>
      </c>
      <c r="S326">
        <f t="shared" si="79"/>
        <v>0.81104720718165935</v>
      </c>
      <c r="T326" t="str">
        <f t="shared" si="69"/>
        <v>-1000</v>
      </c>
      <c r="U326" t="str">
        <f t="shared" si="70"/>
        <v>-1000</v>
      </c>
      <c r="V326" t="str">
        <f t="shared" si="71"/>
        <v>-1000</v>
      </c>
      <c r="W326" t="str">
        <f t="shared" si="72"/>
        <v>-1000</v>
      </c>
      <c r="X326" t="str">
        <f t="shared" si="80"/>
        <v>-1000</v>
      </c>
      <c r="Y326">
        <f t="shared" si="81"/>
        <v>6.6094999999999999E-3</v>
      </c>
      <c r="Z326">
        <f t="shared" si="82"/>
        <v>-1.7420000000000001E-3</v>
      </c>
      <c r="AK326" s="12"/>
      <c r="AL326" s="1"/>
      <c r="AO326" s="9"/>
    </row>
    <row r="327" spans="1:41" x14ac:dyDescent="0.35">
      <c r="A327">
        <v>5.2833300000000003</v>
      </c>
      <c r="B327">
        <v>316.99979999999999</v>
      </c>
      <c r="C327">
        <v>10</v>
      </c>
      <c r="D327">
        <v>25220.720000000001</v>
      </c>
      <c r="E327">
        <v>0.2432</v>
      </c>
      <c r="F327">
        <v>27561.200000000001</v>
      </c>
      <c r="G327">
        <v>325</v>
      </c>
      <c r="H327">
        <v>-8288</v>
      </c>
      <c r="I327">
        <v>2069</v>
      </c>
      <c r="J327">
        <v>-6107</v>
      </c>
      <c r="K327" t="s">
        <v>38</v>
      </c>
      <c r="L327">
        <f t="shared" si="73"/>
        <v>7.3629999999999998E-3</v>
      </c>
      <c r="M327">
        <f t="shared" si="74"/>
        <v>-1.758E-3</v>
      </c>
      <c r="N327">
        <f t="shared" si="75"/>
        <v>5.9540000000000001E-3</v>
      </c>
      <c r="P327">
        <f t="shared" si="76"/>
        <v>1.6322699953767911E-2</v>
      </c>
      <c r="Q327">
        <f t="shared" si="77"/>
        <v>25218.519120629091</v>
      </c>
      <c r="R327">
        <f t="shared" si="78"/>
        <v>173.87556862986318</v>
      </c>
      <c r="S327">
        <f t="shared" si="79"/>
        <v>0.81414590773611706</v>
      </c>
      <c r="T327" t="str">
        <f t="shared" si="69"/>
        <v>-1000</v>
      </c>
      <c r="U327" t="str">
        <f t="shared" si="70"/>
        <v>-1000</v>
      </c>
      <c r="V327" t="str">
        <f t="shared" si="71"/>
        <v>-1000</v>
      </c>
      <c r="W327" t="str">
        <f t="shared" si="72"/>
        <v>-1000</v>
      </c>
      <c r="X327" t="str">
        <f t="shared" si="80"/>
        <v>-1000</v>
      </c>
      <c r="Y327">
        <f t="shared" si="81"/>
        <v>6.6584999999999995E-3</v>
      </c>
      <c r="Z327">
        <f t="shared" si="82"/>
        <v>-1.758E-3</v>
      </c>
      <c r="AK327" s="12"/>
      <c r="AL327" s="1"/>
      <c r="AO327" s="9"/>
    </row>
    <row r="328" spans="1:41" x14ac:dyDescent="0.35">
      <c r="A328">
        <v>5.3</v>
      </c>
      <c r="B328">
        <v>318</v>
      </c>
      <c r="C328">
        <v>10</v>
      </c>
      <c r="D328">
        <v>25278.37</v>
      </c>
      <c r="E328">
        <v>0.2432</v>
      </c>
      <c r="F328">
        <v>27624.2</v>
      </c>
      <c r="G328">
        <v>326</v>
      </c>
      <c r="H328">
        <v>-8307</v>
      </c>
      <c r="I328">
        <v>2077</v>
      </c>
      <c r="J328">
        <v>-6116</v>
      </c>
      <c r="K328" t="s">
        <v>38</v>
      </c>
      <c r="L328">
        <f t="shared" si="73"/>
        <v>7.3819999999999997E-3</v>
      </c>
      <c r="M328">
        <f t="shared" si="74"/>
        <v>-1.766E-3</v>
      </c>
      <c r="N328">
        <f t="shared" si="75"/>
        <v>5.9630000000000004E-3</v>
      </c>
      <c r="P328">
        <f t="shared" si="76"/>
        <v>1.6322699953767911E-2</v>
      </c>
      <c r="Q328">
        <f t="shared" si="77"/>
        <v>25276.164168907093</v>
      </c>
      <c r="R328">
        <f t="shared" si="78"/>
        <v>174.27301724689298</v>
      </c>
      <c r="S328">
        <f t="shared" si="79"/>
        <v>0.816006900442798</v>
      </c>
      <c r="T328" t="str">
        <f t="shared" si="69"/>
        <v>-1000</v>
      </c>
      <c r="U328" t="str">
        <f t="shared" si="70"/>
        <v>-1000</v>
      </c>
      <c r="V328" t="str">
        <f t="shared" si="71"/>
        <v>-1000</v>
      </c>
      <c r="W328" t="str">
        <f t="shared" si="72"/>
        <v>-1000</v>
      </c>
      <c r="X328" t="str">
        <f t="shared" si="80"/>
        <v>-1000</v>
      </c>
      <c r="Y328">
        <f t="shared" si="81"/>
        <v>6.6724999999999996E-3</v>
      </c>
      <c r="Z328">
        <f t="shared" si="82"/>
        <v>-1.766E-3</v>
      </c>
      <c r="AK328" s="12"/>
      <c r="AL328" s="1"/>
      <c r="AO328" s="9"/>
    </row>
    <row r="329" spans="1:41" x14ac:dyDescent="0.35">
      <c r="A329">
        <v>5.3166700000000002</v>
      </c>
      <c r="B329">
        <v>319.00020000000001</v>
      </c>
      <c r="C329">
        <v>10</v>
      </c>
      <c r="D329">
        <v>25303.439999999999</v>
      </c>
      <c r="E329">
        <v>0.24349999999999999</v>
      </c>
      <c r="F329">
        <v>27651.599999999999</v>
      </c>
      <c r="G329">
        <v>327</v>
      </c>
      <c r="H329">
        <v>-8354</v>
      </c>
      <c r="I329">
        <v>2091</v>
      </c>
      <c r="J329">
        <v>-6150</v>
      </c>
      <c r="K329" t="s">
        <v>38</v>
      </c>
      <c r="L329">
        <f t="shared" si="73"/>
        <v>7.4289999999999998E-3</v>
      </c>
      <c r="M329">
        <f t="shared" si="74"/>
        <v>-1.7799999999999999E-3</v>
      </c>
      <c r="N329">
        <f t="shared" si="75"/>
        <v>5.9969999999999997E-3</v>
      </c>
      <c r="P329">
        <f t="shared" si="76"/>
        <v>1.6440129449838182E-2</v>
      </c>
      <c r="Q329">
        <f t="shared" si="77"/>
        <v>25301.23518990419</v>
      </c>
      <c r="R329">
        <f t="shared" si="78"/>
        <v>174.44587585175989</v>
      </c>
      <c r="S329">
        <f t="shared" si="79"/>
        <v>0.81681628457237032</v>
      </c>
      <c r="T329" t="str">
        <f t="shared" si="69"/>
        <v>-1000</v>
      </c>
      <c r="U329" t="str">
        <f t="shared" si="70"/>
        <v>-1000</v>
      </c>
      <c r="V329" t="str">
        <f t="shared" si="71"/>
        <v>-1000</v>
      </c>
      <c r="W329" t="str">
        <f t="shared" si="72"/>
        <v>-1000</v>
      </c>
      <c r="X329" t="str">
        <f t="shared" si="80"/>
        <v>-1000</v>
      </c>
      <c r="Y329">
        <f t="shared" si="81"/>
        <v>6.7130000000000002E-3</v>
      </c>
      <c r="Z329">
        <f t="shared" si="82"/>
        <v>-1.7799999999999999E-3</v>
      </c>
      <c r="AK329" s="12"/>
      <c r="AL329" s="1"/>
      <c r="AO329" s="9"/>
    </row>
    <row r="330" spans="1:41" x14ac:dyDescent="0.35">
      <c r="A330">
        <v>5.3333300000000001</v>
      </c>
      <c r="B330">
        <v>319.99979999999999</v>
      </c>
      <c r="C330">
        <v>10</v>
      </c>
      <c r="D330">
        <v>25375.55</v>
      </c>
      <c r="E330">
        <v>0.24349999999999999</v>
      </c>
      <c r="F330">
        <v>27730.400000000001</v>
      </c>
      <c r="G330">
        <v>328</v>
      </c>
      <c r="H330">
        <v>-8365</v>
      </c>
      <c r="I330">
        <v>2073</v>
      </c>
      <c r="J330">
        <v>-6187</v>
      </c>
      <c r="K330" t="s">
        <v>38</v>
      </c>
      <c r="L330">
        <f t="shared" si="73"/>
        <v>7.4400000000000004E-3</v>
      </c>
      <c r="M330">
        <f t="shared" si="74"/>
        <v>-1.7619999999999999E-3</v>
      </c>
      <c r="N330">
        <f t="shared" si="75"/>
        <v>6.0340000000000003E-3</v>
      </c>
      <c r="P330">
        <f t="shared" si="76"/>
        <v>1.6440129449838182E-2</v>
      </c>
      <c r="Q330">
        <f t="shared" si="77"/>
        <v>25373.337250290009</v>
      </c>
      <c r="R330">
        <f t="shared" si="78"/>
        <v>174.94300205845749</v>
      </c>
      <c r="S330">
        <f t="shared" si="79"/>
        <v>0.81914400243406027</v>
      </c>
      <c r="T330" t="str">
        <f t="shared" ref="T330:T393" si="83">IFERROR(IF(AND(ROW(T330)&gt;$O$3,ROW(T330)&lt;$O$4),L330,"-1000"),-1000)</f>
        <v>-1000</v>
      </c>
      <c r="U330" t="str">
        <f t="shared" ref="U330:U393" si="84">IFERROR(IF(AND(ROW(U330)&gt;$O$3,ROW(U330)&lt;$O$4),M330,"-1000"),-1000)</f>
        <v>-1000</v>
      </c>
      <c r="V330" t="str">
        <f t="shared" ref="V330:V393" si="85">IFERROR(IF(AND(ROW(V330)&gt;$O$3,ROW(V330)&lt;$O$4),N330,"-1000"),-1000)</f>
        <v>-1000</v>
      </c>
      <c r="W330" t="str">
        <f t="shared" ref="W330:W361" si="86">IFERROR(IF(AND(ROW(W330)&gt;$O$3,ROW(W330)&lt;$O$4),O330,"-1000"),-1000)</f>
        <v>-1000</v>
      </c>
      <c r="X330" t="str">
        <f t="shared" si="80"/>
        <v>-1000</v>
      </c>
      <c r="Y330">
        <f t="shared" si="81"/>
        <v>6.7369999999999999E-3</v>
      </c>
      <c r="Z330">
        <f t="shared" si="82"/>
        <v>-1.7619999999999999E-3</v>
      </c>
      <c r="AK330" s="12"/>
      <c r="AL330" s="1"/>
      <c r="AO330" s="9"/>
    </row>
    <row r="331" spans="1:41" x14ac:dyDescent="0.35">
      <c r="A331">
        <v>5.35</v>
      </c>
      <c r="B331">
        <v>321</v>
      </c>
      <c r="C331">
        <v>10</v>
      </c>
      <c r="D331">
        <v>25438.32</v>
      </c>
      <c r="E331">
        <v>0.2437</v>
      </c>
      <c r="F331">
        <v>27799</v>
      </c>
      <c r="G331">
        <v>329</v>
      </c>
      <c r="H331">
        <v>-8420</v>
      </c>
      <c r="I331">
        <v>2110</v>
      </c>
      <c r="J331">
        <v>-6207</v>
      </c>
      <c r="K331" t="s">
        <v>38</v>
      </c>
      <c r="L331">
        <f t="shared" ref="L331:L394" si="87">-(H331-$H$10)/(1000000)</f>
        <v>7.4949999999999999E-3</v>
      </c>
      <c r="M331">
        <f t="shared" ref="M331:M394" si="88">-(I331-$I$10)/(1000000)</f>
        <v>-1.799E-3</v>
      </c>
      <c r="N331">
        <f t="shared" ref="N331:N394" si="89">-(J331-$J$10)/(1000000)</f>
        <v>6.0540000000000004E-3</v>
      </c>
      <c r="P331">
        <f t="shared" ref="P331:P394" si="90">(E331-$E$10)/$F$5</f>
        <v>1.6518415780551701E-2</v>
      </c>
      <c r="Q331">
        <f t="shared" ref="Q331:Q394" si="91">IF(F331&gt;0,F331/(PI()*($F$4/2)^2)," ")</f>
        <v>25436.106302859385</v>
      </c>
      <c r="R331">
        <f t="shared" ref="R331:R394" si="92">CONVERT(Q331,"psi","MPa")</f>
        <v>175.37577944144547</v>
      </c>
      <c r="S331">
        <f t="shared" ref="S331:S394" si="93">Q331/$AE$2</f>
        <v>0.82117041671466839</v>
      </c>
      <c r="T331" t="str">
        <f t="shared" si="83"/>
        <v>-1000</v>
      </c>
      <c r="U331" t="str">
        <f t="shared" si="84"/>
        <v>-1000</v>
      </c>
      <c r="V331" t="str">
        <f t="shared" si="85"/>
        <v>-1000</v>
      </c>
      <c r="W331" t="str">
        <f t="shared" si="86"/>
        <v>-1000</v>
      </c>
      <c r="X331" t="str">
        <f t="shared" ref="X331:X394" si="94">IFERROR(IF(AND(ROW(W331)&gt;$O$3,ROW(W331)&lt;$O$4),Q331,"-1000"),-1000)</f>
        <v>-1000</v>
      </c>
      <c r="Y331">
        <f t="shared" ref="Y331:Y394" si="95">AVERAGE(L331,N331)</f>
        <v>6.7745000000000001E-3</v>
      </c>
      <c r="Z331">
        <f t="shared" ref="Z331:Z394" si="96">AVERAGE(M331,O331)</f>
        <v>-1.799E-3</v>
      </c>
      <c r="AK331" s="12"/>
      <c r="AL331" s="1"/>
      <c r="AO331" s="9"/>
    </row>
    <row r="332" spans="1:41" x14ac:dyDescent="0.35">
      <c r="A332">
        <v>5.3666700000000001</v>
      </c>
      <c r="B332">
        <v>322.00020000000001</v>
      </c>
      <c r="C332">
        <v>10</v>
      </c>
      <c r="D332">
        <v>25540.26</v>
      </c>
      <c r="E332">
        <v>0.24399999999999999</v>
      </c>
      <c r="F332">
        <v>27910.400000000001</v>
      </c>
      <c r="G332">
        <v>330</v>
      </c>
      <c r="H332">
        <v>-8437</v>
      </c>
      <c r="I332">
        <v>2055</v>
      </c>
      <c r="J332">
        <v>-6302</v>
      </c>
      <c r="K332" t="s">
        <v>38</v>
      </c>
      <c r="L332">
        <f t="shared" si="87"/>
        <v>7.5119999999999996E-3</v>
      </c>
      <c r="M332">
        <f t="shared" si="88"/>
        <v>-1.7440000000000001E-3</v>
      </c>
      <c r="N332">
        <f t="shared" si="89"/>
        <v>6.149E-3</v>
      </c>
      <c r="P332">
        <f t="shared" si="90"/>
        <v>1.6635845276621972E-2</v>
      </c>
      <c r="Q332">
        <f t="shared" si="91"/>
        <v>25538.037388227152</v>
      </c>
      <c r="R332">
        <f t="shared" si="92"/>
        <v>176.07856953568543</v>
      </c>
      <c r="S332">
        <f t="shared" si="93"/>
        <v>0.82446112445314867</v>
      </c>
      <c r="T332" t="str">
        <f t="shared" si="83"/>
        <v>-1000</v>
      </c>
      <c r="U332" t="str">
        <f t="shared" si="84"/>
        <v>-1000</v>
      </c>
      <c r="V332" t="str">
        <f t="shared" si="85"/>
        <v>-1000</v>
      </c>
      <c r="W332" t="str">
        <f t="shared" si="86"/>
        <v>-1000</v>
      </c>
      <c r="X332" t="str">
        <f t="shared" si="94"/>
        <v>-1000</v>
      </c>
      <c r="Y332">
        <f t="shared" si="95"/>
        <v>6.8304999999999998E-3</v>
      </c>
      <c r="Z332">
        <f t="shared" si="96"/>
        <v>-1.7440000000000001E-3</v>
      </c>
      <c r="AK332" s="12"/>
      <c r="AL332" s="1"/>
      <c r="AO332" s="9"/>
    </row>
    <row r="333" spans="1:41" x14ac:dyDescent="0.35">
      <c r="A333">
        <v>5.3833299999999999</v>
      </c>
      <c r="B333">
        <v>322.99979999999999</v>
      </c>
      <c r="C333">
        <v>10</v>
      </c>
      <c r="D333">
        <v>25525.9</v>
      </c>
      <c r="E333">
        <v>0.24399999999999999</v>
      </c>
      <c r="F333">
        <v>27894.7</v>
      </c>
      <c r="G333">
        <v>331</v>
      </c>
      <c r="H333">
        <v>-8477</v>
      </c>
      <c r="I333">
        <v>2037</v>
      </c>
      <c r="J333">
        <v>-6347</v>
      </c>
      <c r="K333" t="s">
        <v>38</v>
      </c>
      <c r="L333">
        <f t="shared" si="87"/>
        <v>7.5519999999999997E-3</v>
      </c>
      <c r="M333">
        <f t="shared" si="88"/>
        <v>-1.7260000000000001E-3</v>
      </c>
      <c r="N333">
        <f t="shared" si="89"/>
        <v>6.1939999999999999E-3</v>
      </c>
      <c r="P333">
        <f t="shared" si="90"/>
        <v>1.6635845276621972E-2</v>
      </c>
      <c r="Q333">
        <f t="shared" si="91"/>
        <v>25523.671876195967</v>
      </c>
      <c r="R333">
        <f t="shared" si="92"/>
        <v>175.97952281683834</v>
      </c>
      <c r="S333">
        <f t="shared" si="93"/>
        <v>0.82399735325481704</v>
      </c>
      <c r="T333" t="str">
        <f t="shared" si="83"/>
        <v>-1000</v>
      </c>
      <c r="U333" t="str">
        <f t="shared" si="84"/>
        <v>-1000</v>
      </c>
      <c r="V333" t="str">
        <f t="shared" si="85"/>
        <v>-1000</v>
      </c>
      <c r="W333" t="str">
        <f t="shared" si="86"/>
        <v>-1000</v>
      </c>
      <c r="X333" t="str">
        <f t="shared" si="94"/>
        <v>-1000</v>
      </c>
      <c r="Y333">
        <f t="shared" si="95"/>
        <v>6.8729999999999998E-3</v>
      </c>
      <c r="Z333">
        <f t="shared" si="96"/>
        <v>-1.7260000000000001E-3</v>
      </c>
      <c r="AK333" s="12"/>
      <c r="AL333" s="1"/>
      <c r="AO333" s="9"/>
    </row>
    <row r="334" spans="1:41" x14ac:dyDescent="0.35">
      <c r="A334">
        <v>5.4</v>
      </c>
      <c r="B334">
        <v>324</v>
      </c>
      <c r="C334">
        <v>10</v>
      </c>
      <c r="D334">
        <v>25642.48</v>
      </c>
      <c r="E334">
        <v>0.24399999999999999</v>
      </c>
      <c r="F334">
        <v>28022.1</v>
      </c>
      <c r="G334">
        <v>332</v>
      </c>
      <c r="H334">
        <v>-8497</v>
      </c>
      <c r="I334">
        <v>2037</v>
      </c>
      <c r="J334">
        <v>-6374</v>
      </c>
      <c r="K334" t="s">
        <v>38</v>
      </c>
      <c r="L334">
        <f t="shared" si="87"/>
        <v>7.5719999999999997E-3</v>
      </c>
      <c r="M334">
        <f t="shared" si="88"/>
        <v>-1.7260000000000001E-3</v>
      </c>
      <c r="N334">
        <f t="shared" si="89"/>
        <v>6.221E-3</v>
      </c>
      <c r="P334">
        <f t="shared" si="90"/>
        <v>1.6635845276621972E-2</v>
      </c>
      <c r="Q334">
        <f t="shared" si="91"/>
        <v>25640.242973824814</v>
      </c>
      <c r="R334">
        <f t="shared" si="92"/>
        <v>176.78325224238748</v>
      </c>
      <c r="S334">
        <f t="shared" si="93"/>
        <v>0.82776069406166075</v>
      </c>
      <c r="T334" t="str">
        <f t="shared" si="83"/>
        <v>-1000</v>
      </c>
      <c r="U334" t="str">
        <f t="shared" si="84"/>
        <v>-1000</v>
      </c>
      <c r="V334" t="str">
        <f t="shared" si="85"/>
        <v>-1000</v>
      </c>
      <c r="W334" t="str">
        <f t="shared" si="86"/>
        <v>-1000</v>
      </c>
      <c r="X334" t="str">
        <f t="shared" si="94"/>
        <v>-1000</v>
      </c>
      <c r="Y334">
        <f t="shared" si="95"/>
        <v>6.8964999999999999E-3</v>
      </c>
      <c r="Z334">
        <f t="shared" si="96"/>
        <v>-1.7260000000000001E-3</v>
      </c>
      <c r="AK334" s="12"/>
      <c r="AL334" s="1"/>
      <c r="AO334" s="9"/>
    </row>
    <row r="335" spans="1:41" x14ac:dyDescent="0.35">
      <c r="A335">
        <v>5.4166699999999999</v>
      </c>
      <c r="B335">
        <v>325.00020000000001</v>
      </c>
      <c r="C335">
        <v>10</v>
      </c>
      <c r="D335">
        <v>25649.43</v>
      </c>
      <c r="E335">
        <v>0.2442</v>
      </c>
      <c r="F335">
        <v>28029.7</v>
      </c>
      <c r="G335">
        <v>333</v>
      </c>
      <c r="H335">
        <v>-8542</v>
      </c>
      <c r="I335">
        <v>2159</v>
      </c>
      <c r="J335">
        <v>-6298</v>
      </c>
      <c r="K335" t="s">
        <v>38</v>
      </c>
      <c r="L335">
        <f t="shared" si="87"/>
        <v>7.6169999999999996E-3</v>
      </c>
      <c r="M335">
        <f t="shared" si="88"/>
        <v>-1.848E-3</v>
      </c>
      <c r="N335">
        <f t="shared" si="89"/>
        <v>6.1450000000000003E-3</v>
      </c>
      <c r="P335">
        <f t="shared" si="90"/>
        <v>1.6714131607335488E-2</v>
      </c>
      <c r="Q335">
        <f t="shared" si="91"/>
        <v>25647.196979648827</v>
      </c>
      <c r="R335">
        <f t="shared" si="92"/>
        <v>176.83119842475932</v>
      </c>
      <c r="S335">
        <f t="shared" si="93"/>
        <v>0.82798519476913346</v>
      </c>
      <c r="T335" t="str">
        <f t="shared" si="83"/>
        <v>-1000</v>
      </c>
      <c r="U335" t="str">
        <f t="shared" si="84"/>
        <v>-1000</v>
      </c>
      <c r="V335" t="str">
        <f t="shared" si="85"/>
        <v>-1000</v>
      </c>
      <c r="W335" t="str">
        <f t="shared" si="86"/>
        <v>-1000</v>
      </c>
      <c r="X335" t="str">
        <f t="shared" si="94"/>
        <v>-1000</v>
      </c>
      <c r="Y335">
        <f t="shared" si="95"/>
        <v>6.881E-3</v>
      </c>
      <c r="Z335">
        <f t="shared" si="96"/>
        <v>-1.848E-3</v>
      </c>
      <c r="AK335" s="12"/>
      <c r="AL335" s="1"/>
      <c r="AO335" s="9"/>
    </row>
    <row r="336" spans="1:41" x14ac:dyDescent="0.35">
      <c r="A336">
        <v>5.4333299999999998</v>
      </c>
      <c r="B336">
        <v>325.99979999999999</v>
      </c>
      <c r="C336">
        <v>10</v>
      </c>
      <c r="D336">
        <v>25767.11</v>
      </c>
      <c r="E336">
        <v>0.2445</v>
      </c>
      <c r="F336">
        <v>28158.3</v>
      </c>
      <c r="G336">
        <v>334</v>
      </c>
      <c r="H336">
        <v>-8566</v>
      </c>
      <c r="I336">
        <v>2166</v>
      </c>
      <c r="J336">
        <v>-6324</v>
      </c>
      <c r="K336" t="s">
        <v>38</v>
      </c>
      <c r="L336">
        <f t="shared" si="87"/>
        <v>7.6410000000000002E-3</v>
      </c>
      <c r="M336">
        <f t="shared" si="88"/>
        <v>-1.8550000000000001E-3</v>
      </c>
      <c r="N336">
        <f t="shared" si="89"/>
        <v>6.1710000000000003E-3</v>
      </c>
      <c r="P336">
        <f t="shared" si="90"/>
        <v>1.6831561103405758E-2</v>
      </c>
      <c r="Q336">
        <f t="shared" si="91"/>
        <v>25764.866078197254</v>
      </c>
      <c r="R336">
        <f t="shared" si="92"/>
        <v>177.64249830015663</v>
      </c>
      <c r="S336">
        <f t="shared" si="93"/>
        <v>0.83178398305610446</v>
      </c>
      <c r="T336" t="str">
        <f t="shared" si="83"/>
        <v>-1000</v>
      </c>
      <c r="U336" t="str">
        <f t="shared" si="84"/>
        <v>-1000</v>
      </c>
      <c r="V336" t="str">
        <f t="shared" si="85"/>
        <v>-1000</v>
      </c>
      <c r="W336" t="str">
        <f t="shared" si="86"/>
        <v>-1000</v>
      </c>
      <c r="X336" t="str">
        <f t="shared" si="94"/>
        <v>-1000</v>
      </c>
      <c r="Y336">
        <f t="shared" si="95"/>
        <v>6.9060000000000007E-3</v>
      </c>
      <c r="Z336">
        <f t="shared" si="96"/>
        <v>-1.8550000000000001E-3</v>
      </c>
      <c r="AK336" s="12"/>
      <c r="AL336" s="1"/>
      <c r="AO336" s="9"/>
    </row>
    <row r="337" spans="1:41" x14ac:dyDescent="0.35">
      <c r="A337">
        <v>5.45</v>
      </c>
      <c r="B337">
        <v>327</v>
      </c>
      <c r="C337">
        <v>10</v>
      </c>
      <c r="D337">
        <v>25737.65</v>
      </c>
      <c r="E337">
        <v>0.2445</v>
      </c>
      <c r="F337">
        <v>28126.1</v>
      </c>
      <c r="G337">
        <v>335</v>
      </c>
      <c r="H337">
        <v>-8599</v>
      </c>
      <c r="I337">
        <v>2171</v>
      </c>
      <c r="J337">
        <v>-6348</v>
      </c>
      <c r="K337" t="s">
        <v>38</v>
      </c>
      <c r="L337">
        <f t="shared" si="87"/>
        <v>7.6740000000000003E-3</v>
      </c>
      <c r="M337">
        <f t="shared" si="88"/>
        <v>-1.8600000000000001E-3</v>
      </c>
      <c r="N337">
        <f t="shared" si="89"/>
        <v>6.195E-3</v>
      </c>
      <c r="P337">
        <f t="shared" si="90"/>
        <v>1.6831561103405758E-2</v>
      </c>
      <c r="Q337">
        <f t="shared" si="91"/>
        <v>25735.40305352183</v>
      </c>
      <c r="R337">
        <f t="shared" si="92"/>
        <v>177.43935789589696</v>
      </c>
      <c r="S337">
        <f t="shared" si="93"/>
        <v>0.83083280900602297</v>
      </c>
      <c r="T337" t="str">
        <f t="shared" si="83"/>
        <v>-1000</v>
      </c>
      <c r="U337" t="str">
        <f t="shared" si="84"/>
        <v>-1000</v>
      </c>
      <c r="V337" t="str">
        <f t="shared" si="85"/>
        <v>-1000</v>
      </c>
      <c r="W337" t="str">
        <f t="shared" si="86"/>
        <v>-1000</v>
      </c>
      <c r="X337" t="str">
        <f t="shared" si="94"/>
        <v>-1000</v>
      </c>
      <c r="Y337">
        <f t="shared" si="95"/>
        <v>6.9344999999999997E-3</v>
      </c>
      <c r="Z337">
        <f t="shared" si="96"/>
        <v>-1.8600000000000001E-3</v>
      </c>
      <c r="AK337" s="12"/>
      <c r="AL337" s="1"/>
      <c r="AO337" s="9"/>
    </row>
    <row r="338" spans="1:41" x14ac:dyDescent="0.35">
      <c r="A338">
        <v>5.4666699999999997</v>
      </c>
      <c r="B338">
        <v>328.00020000000001</v>
      </c>
      <c r="C338">
        <v>10</v>
      </c>
      <c r="D338">
        <v>25880.400000000001</v>
      </c>
      <c r="E338">
        <v>0.2447</v>
      </c>
      <c r="F338">
        <v>28282.1</v>
      </c>
      <c r="G338">
        <v>336</v>
      </c>
      <c r="H338">
        <v>-8625</v>
      </c>
      <c r="I338">
        <v>2192</v>
      </c>
      <c r="J338">
        <v>-6368</v>
      </c>
      <c r="K338" t="s">
        <v>38</v>
      </c>
      <c r="L338">
        <f t="shared" si="87"/>
        <v>7.7000000000000002E-3</v>
      </c>
      <c r="M338">
        <f t="shared" si="88"/>
        <v>-1.8810000000000001E-3</v>
      </c>
      <c r="N338">
        <f t="shared" si="89"/>
        <v>6.215E-3</v>
      </c>
      <c r="P338">
        <f t="shared" si="90"/>
        <v>1.6909847434119277E-2</v>
      </c>
      <c r="Q338">
        <f t="shared" si="91"/>
        <v>25878.143173067354</v>
      </c>
      <c r="R338">
        <f t="shared" si="92"/>
        <v>178.42351637616119</v>
      </c>
      <c r="S338">
        <f t="shared" si="93"/>
        <v>0.83544098142256629</v>
      </c>
      <c r="T338" t="str">
        <f t="shared" si="83"/>
        <v>-1000</v>
      </c>
      <c r="U338" t="str">
        <f t="shared" si="84"/>
        <v>-1000</v>
      </c>
      <c r="V338" t="str">
        <f t="shared" si="85"/>
        <v>-1000</v>
      </c>
      <c r="W338" t="str">
        <f t="shared" si="86"/>
        <v>-1000</v>
      </c>
      <c r="X338" t="str">
        <f t="shared" si="94"/>
        <v>-1000</v>
      </c>
      <c r="Y338">
        <f t="shared" si="95"/>
        <v>6.9575000000000001E-3</v>
      </c>
      <c r="Z338">
        <f t="shared" si="96"/>
        <v>-1.8810000000000001E-3</v>
      </c>
      <c r="AK338" s="12"/>
      <c r="AL338" s="1"/>
      <c r="AO338" s="9"/>
    </row>
    <row r="339" spans="1:41" x14ac:dyDescent="0.35">
      <c r="A339">
        <v>5.4833299999999996</v>
      </c>
      <c r="B339">
        <v>328.99979999999999</v>
      </c>
      <c r="C339">
        <v>10</v>
      </c>
      <c r="D339">
        <v>25909.23</v>
      </c>
      <c r="E339">
        <v>0.2447</v>
      </c>
      <c r="F339">
        <v>28313.599999999999</v>
      </c>
      <c r="G339">
        <v>337</v>
      </c>
      <c r="H339">
        <v>-8671</v>
      </c>
      <c r="I339">
        <v>2204</v>
      </c>
      <c r="J339">
        <v>-6402</v>
      </c>
      <c r="K339" t="s">
        <v>38</v>
      </c>
      <c r="L339">
        <f t="shared" si="87"/>
        <v>7.7460000000000003E-3</v>
      </c>
      <c r="M339">
        <f t="shared" si="88"/>
        <v>-1.8929999999999999E-3</v>
      </c>
      <c r="N339">
        <f t="shared" si="89"/>
        <v>6.2490000000000002E-3</v>
      </c>
      <c r="P339">
        <f t="shared" si="90"/>
        <v>1.6909847434119277E-2</v>
      </c>
      <c r="Q339">
        <f t="shared" si="91"/>
        <v>25906.965697206357</v>
      </c>
      <c r="R339">
        <f t="shared" si="92"/>
        <v>178.62224068467611</v>
      </c>
      <c r="S339">
        <f t="shared" si="93"/>
        <v>0.83637147777590681</v>
      </c>
      <c r="T339" t="str">
        <f t="shared" si="83"/>
        <v>-1000</v>
      </c>
      <c r="U339" t="str">
        <f t="shared" si="84"/>
        <v>-1000</v>
      </c>
      <c r="V339" t="str">
        <f t="shared" si="85"/>
        <v>-1000</v>
      </c>
      <c r="W339" t="str">
        <f t="shared" si="86"/>
        <v>-1000</v>
      </c>
      <c r="X339" t="str">
        <f t="shared" si="94"/>
        <v>-1000</v>
      </c>
      <c r="Y339">
        <f t="shared" si="95"/>
        <v>6.9975000000000002E-3</v>
      </c>
      <c r="Z339">
        <f t="shared" si="96"/>
        <v>-1.8929999999999999E-3</v>
      </c>
      <c r="AK339" s="12"/>
      <c r="AL339" s="1"/>
      <c r="AO339" s="9"/>
    </row>
    <row r="340" spans="1:41" x14ac:dyDescent="0.35">
      <c r="A340">
        <v>5.5</v>
      </c>
      <c r="B340">
        <v>330</v>
      </c>
      <c r="C340">
        <v>10</v>
      </c>
      <c r="D340">
        <v>25989.200000000001</v>
      </c>
      <c r="E340">
        <v>0.245</v>
      </c>
      <c r="F340">
        <v>28401</v>
      </c>
      <c r="G340">
        <v>338</v>
      </c>
      <c r="H340">
        <v>-8711</v>
      </c>
      <c r="I340">
        <v>2217</v>
      </c>
      <c r="J340">
        <v>-6459</v>
      </c>
      <c r="K340" t="s">
        <v>38</v>
      </c>
      <c r="L340">
        <f t="shared" si="87"/>
        <v>7.7860000000000004E-3</v>
      </c>
      <c r="M340">
        <f t="shared" si="88"/>
        <v>-1.9059999999999999E-3</v>
      </c>
      <c r="N340">
        <f t="shared" si="89"/>
        <v>6.306E-3</v>
      </c>
      <c r="P340">
        <f t="shared" si="90"/>
        <v>1.7027276930189548E-2</v>
      </c>
      <c r="Q340">
        <f t="shared" si="91"/>
        <v>25986.936764182505</v>
      </c>
      <c r="R340">
        <f t="shared" si="92"/>
        <v>179.17362178195233</v>
      </c>
      <c r="S340">
        <f t="shared" si="93"/>
        <v>0.83895323591184201</v>
      </c>
      <c r="T340" t="str">
        <f t="shared" si="83"/>
        <v>-1000</v>
      </c>
      <c r="U340" t="str">
        <f t="shared" si="84"/>
        <v>-1000</v>
      </c>
      <c r="V340" t="str">
        <f t="shared" si="85"/>
        <v>-1000</v>
      </c>
      <c r="W340" t="str">
        <f t="shared" si="86"/>
        <v>-1000</v>
      </c>
      <c r="X340" t="str">
        <f t="shared" si="94"/>
        <v>-1000</v>
      </c>
      <c r="Y340">
        <f t="shared" si="95"/>
        <v>7.0460000000000002E-3</v>
      </c>
      <c r="Z340">
        <f t="shared" si="96"/>
        <v>-1.9059999999999999E-3</v>
      </c>
      <c r="AK340" s="12"/>
      <c r="AL340" s="1"/>
      <c r="AO340" s="9"/>
    </row>
    <row r="341" spans="1:41" x14ac:dyDescent="0.35">
      <c r="A341">
        <v>5.5166700000000004</v>
      </c>
      <c r="B341">
        <v>331.00020000000001</v>
      </c>
      <c r="C341">
        <v>10</v>
      </c>
      <c r="D341">
        <v>25994.69</v>
      </c>
      <c r="E341">
        <v>0.245</v>
      </c>
      <c r="F341">
        <v>28407</v>
      </c>
      <c r="G341">
        <v>339</v>
      </c>
      <c r="H341">
        <v>-8731</v>
      </c>
      <c r="I341">
        <v>2144</v>
      </c>
      <c r="J341">
        <v>-6534</v>
      </c>
      <c r="K341" t="s">
        <v>38</v>
      </c>
      <c r="L341">
        <f t="shared" si="87"/>
        <v>7.8059999999999996E-3</v>
      </c>
      <c r="M341">
        <f t="shared" si="88"/>
        <v>-1.833E-3</v>
      </c>
      <c r="N341">
        <f t="shared" si="89"/>
        <v>6.3810000000000004E-3</v>
      </c>
      <c r="P341">
        <f t="shared" si="90"/>
        <v>1.7027276930189548E-2</v>
      </c>
      <c r="Q341">
        <f t="shared" si="91"/>
        <v>25992.426768780409</v>
      </c>
      <c r="R341">
        <f t="shared" si="92"/>
        <v>179.21147403119329</v>
      </c>
      <c r="S341">
        <f t="shared" si="93"/>
        <v>0.83913047331247836</v>
      </c>
      <c r="T341" t="str">
        <f t="shared" si="83"/>
        <v>-1000</v>
      </c>
      <c r="U341" t="str">
        <f t="shared" si="84"/>
        <v>-1000</v>
      </c>
      <c r="V341" t="str">
        <f t="shared" si="85"/>
        <v>-1000</v>
      </c>
      <c r="W341" t="str">
        <f t="shared" si="86"/>
        <v>-1000</v>
      </c>
      <c r="X341" t="str">
        <f t="shared" si="94"/>
        <v>-1000</v>
      </c>
      <c r="Y341">
        <f t="shared" si="95"/>
        <v>7.0935E-3</v>
      </c>
      <c r="Z341">
        <f t="shared" si="96"/>
        <v>-1.833E-3</v>
      </c>
      <c r="AK341" s="12"/>
      <c r="AL341" s="1"/>
      <c r="AO341" s="9"/>
    </row>
    <row r="342" spans="1:41" x14ac:dyDescent="0.35">
      <c r="A342">
        <v>5.5333300000000003</v>
      </c>
      <c r="B342">
        <v>331.99979999999999</v>
      </c>
      <c r="C342">
        <v>10</v>
      </c>
      <c r="D342">
        <v>26114.66</v>
      </c>
      <c r="E342">
        <v>0.2452</v>
      </c>
      <c r="F342">
        <v>28538.1</v>
      </c>
      <c r="G342">
        <v>340</v>
      </c>
      <c r="H342">
        <v>-8773</v>
      </c>
      <c r="I342">
        <v>2087</v>
      </c>
      <c r="J342">
        <v>-6653</v>
      </c>
      <c r="K342" t="s">
        <v>38</v>
      </c>
      <c r="L342">
        <f t="shared" si="87"/>
        <v>7.8480000000000008E-3</v>
      </c>
      <c r="M342">
        <f t="shared" si="88"/>
        <v>-1.776E-3</v>
      </c>
      <c r="N342">
        <f t="shared" si="89"/>
        <v>6.4999999999999997E-3</v>
      </c>
      <c r="P342">
        <f t="shared" si="90"/>
        <v>1.7105563260903064E-2</v>
      </c>
      <c r="Q342">
        <f t="shared" si="91"/>
        <v>26112.383369244628</v>
      </c>
      <c r="R342">
        <f t="shared" si="92"/>
        <v>180.03854567710763</v>
      </c>
      <c r="S342">
        <f t="shared" si="93"/>
        <v>0.84300311051638099</v>
      </c>
      <c r="T342" t="str">
        <f t="shared" si="83"/>
        <v>-1000</v>
      </c>
      <c r="U342" t="str">
        <f t="shared" si="84"/>
        <v>-1000</v>
      </c>
      <c r="V342" t="str">
        <f t="shared" si="85"/>
        <v>-1000</v>
      </c>
      <c r="W342" t="str">
        <f t="shared" si="86"/>
        <v>-1000</v>
      </c>
      <c r="X342" t="str">
        <f t="shared" si="94"/>
        <v>-1000</v>
      </c>
      <c r="Y342">
        <f t="shared" si="95"/>
        <v>7.1739999999999998E-3</v>
      </c>
      <c r="Z342">
        <f t="shared" si="96"/>
        <v>-1.776E-3</v>
      </c>
      <c r="AK342" s="12"/>
      <c r="AL342" s="1"/>
      <c r="AO342" s="9"/>
    </row>
    <row r="343" spans="1:41" x14ac:dyDescent="0.35">
      <c r="A343">
        <v>5.55</v>
      </c>
      <c r="B343">
        <v>333</v>
      </c>
      <c r="C343">
        <v>10</v>
      </c>
      <c r="D343">
        <v>26132.41</v>
      </c>
      <c r="E343">
        <v>0.2452</v>
      </c>
      <c r="F343">
        <v>28557.5</v>
      </c>
      <c r="G343">
        <v>341</v>
      </c>
      <c r="H343">
        <v>-8801</v>
      </c>
      <c r="I343">
        <v>2060</v>
      </c>
      <c r="J343">
        <v>-6701</v>
      </c>
      <c r="K343" t="s">
        <v>38</v>
      </c>
      <c r="L343">
        <f t="shared" si="87"/>
        <v>7.8759999999999993E-3</v>
      </c>
      <c r="M343">
        <f t="shared" si="88"/>
        <v>-1.7489999999999999E-3</v>
      </c>
      <c r="N343">
        <f t="shared" si="89"/>
        <v>6.548E-3</v>
      </c>
      <c r="P343">
        <f t="shared" si="90"/>
        <v>1.7105563260903064E-2</v>
      </c>
      <c r="Q343">
        <f t="shared" si="91"/>
        <v>26130.134384111188</v>
      </c>
      <c r="R343">
        <f t="shared" si="92"/>
        <v>180.16093461631996</v>
      </c>
      <c r="S343">
        <f t="shared" si="93"/>
        <v>0.84357617811177177</v>
      </c>
      <c r="T343" t="str">
        <f t="shared" si="83"/>
        <v>-1000</v>
      </c>
      <c r="U343" t="str">
        <f t="shared" si="84"/>
        <v>-1000</v>
      </c>
      <c r="V343" t="str">
        <f t="shared" si="85"/>
        <v>-1000</v>
      </c>
      <c r="W343" t="str">
        <f t="shared" si="86"/>
        <v>-1000</v>
      </c>
      <c r="X343" t="str">
        <f t="shared" si="94"/>
        <v>-1000</v>
      </c>
      <c r="Y343">
        <f t="shared" si="95"/>
        <v>7.2119999999999997E-3</v>
      </c>
      <c r="Z343">
        <f t="shared" si="96"/>
        <v>-1.7489999999999999E-3</v>
      </c>
      <c r="AK343" s="12"/>
      <c r="AL343" s="1"/>
      <c r="AO343" s="9"/>
    </row>
    <row r="344" spans="1:41" x14ac:dyDescent="0.35">
      <c r="A344">
        <v>5.5666700000000002</v>
      </c>
      <c r="B344">
        <v>334.00020000000001</v>
      </c>
      <c r="C344">
        <v>10</v>
      </c>
      <c r="D344">
        <v>26194.82</v>
      </c>
      <c r="E344">
        <v>0.2455</v>
      </c>
      <c r="F344">
        <v>28625.7</v>
      </c>
      <c r="G344">
        <v>342</v>
      </c>
      <c r="H344">
        <v>-8848</v>
      </c>
      <c r="I344">
        <v>2073</v>
      </c>
      <c r="J344">
        <v>-6741</v>
      </c>
      <c r="K344" t="s">
        <v>38</v>
      </c>
      <c r="L344">
        <f t="shared" si="87"/>
        <v>7.9229999999999995E-3</v>
      </c>
      <c r="M344">
        <f t="shared" si="88"/>
        <v>-1.7619999999999999E-3</v>
      </c>
      <c r="N344">
        <f t="shared" si="89"/>
        <v>6.5880000000000001E-3</v>
      </c>
      <c r="P344">
        <f t="shared" si="90"/>
        <v>1.7222992756973334E-2</v>
      </c>
      <c r="Q344">
        <f t="shared" si="91"/>
        <v>26192.537436374041</v>
      </c>
      <c r="R344">
        <f t="shared" si="92"/>
        <v>180.59118851602526</v>
      </c>
      <c r="S344">
        <f t="shared" si="93"/>
        <v>0.84559077656567083</v>
      </c>
      <c r="T344" t="str">
        <f t="shared" si="83"/>
        <v>-1000</v>
      </c>
      <c r="U344" t="str">
        <f t="shared" si="84"/>
        <v>-1000</v>
      </c>
      <c r="V344" t="str">
        <f t="shared" si="85"/>
        <v>-1000</v>
      </c>
      <c r="W344" t="str">
        <f t="shared" si="86"/>
        <v>-1000</v>
      </c>
      <c r="X344" t="str">
        <f t="shared" si="94"/>
        <v>-1000</v>
      </c>
      <c r="Y344">
        <f t="shared" si="95"/>
        <v>7.2554999999999998E-3</v>
      </c>
      <c r="Z344">
        <f t="shared" si="96"/>
        <v>-1.7619999999999999E-3</v>
      </c>
      <c r="AK344" s="12"/>
      <c r="AL344" s="1"/>
      <c r="AO344" s="9"/>
    </row>
    <row r="345" spans="1:41" x14ac:dyDescent="0.35">
      <c r="A345">
        <v>5.5833300000000001</v>
      </c>
      <c r="B345">
        <v>334.99979999999999</v>
      </c>
      <c r="C345">
        <v>10</v>
      </c>
      <c r="D345">
        <v>26225.02</v>
      </c>
      <c r="E345">
        <v>0.2455</v>
      </c>
      <c r="F345">
        <v>28658.7</v>
      </c>
      <c r="G345">
        <v>343</v>
      </c>
      <c r="H345">
        <v>-8862</v>
      </c>
      <c r="I345">
        <v>2111</v>
      </c>
      <c r="J345">
        <v>-6716</v>
      </c>
      <c r="K345" t="s">
        <v>38</v>
      </c>
      <c r="L345">
        <f t="shared" si="87"/>
        <v>7.9369999999999996E-3</v>
      </c>
      <c r="M345">
        <f t="shared" si="88"/>
        <v>-1.8E-3</v>
      </c>
      <c r="N345">
        <f t="shared" si="89"/>
        <v>6.5630000000000003E-3</v>
      </c>
      <c r="P345">
        <f t="shared" si="90"/>
        <v>1.7222992756973334E-2</v>
      </c>
      <c r="Q345">
        <f t="shared" si="91"/>
        <v>26222.732461662516</v>
      </c>
      <c r="R345">
        <f t="shared" si="92"/>
        <v>180.79937588685038</v>
      </c>
      <c r="S345">
        <f t="shared" si="93"/>
        <v>0.84656558226917034</v>
      </c>
      <c r="T345" t="str">
        <f t="shared" si="83"/>
        <v>-1000</v>
      </c>
      <c r="U345" t="str">
        <f t="shared" si="84"/>
        <v>-1000</v>
      </c>
      <c r="V345" t="str">
        <f t="shared" si="85"/>
        <v>-1000</v>
      </c>
      <c r="W345" t="str">
        <f t="shared" si="86"/>
        <v>-1000</v>
      </c>
      <c r="X345" t="str">
        <f t="shared" si="94"/>
        <v>-1000</v>
      </c>
      <c r="Y345">
        <f t="shared" si="95"/>
        <v>7.2499999999999995E-3</v>
      </c>
      <c r="Z345">
        <f t="shared" si="96"/>
        <v>-1.8E-3</v>
      </c>
      <c r="AK345" s="12"/>
      <c r="AL345" s="1"/>
      <c r="AO345" s="9"/>
    </row>
    <row r="346" spans="1:41" x14ac:dyDescent="0.35">
      <c r="A346">
        <v>5.6</v>
      </c>
      <c r="B346">
        <v>336</v>
      </c>
      <c r="C346">
        <v>10</v>
      </c>
      <c r="D346">
        <v>26316.62</v>
      </c>
      <c r="E346">
        <v>0.2457</v>
      </c>
      <c r="F346">
        <v>28758.799999999999</v>
      </c>
      <c r="G346">
        <v>344</v>
      </c>
      <c r="H346">
        <v>-8913</v>
      </c>
      <c r="I346">
        <v>2169</v>
      </c>
      <c r="J346">
        <v>-6722</v>
      </c>
      <c r="K346" t="s">
        <v>38</v>
      </c>
      <c r="L346">
        <f t="shared" si="87"/>
        <v>7.9880000000000003E-3</v>
      </c>
      <c r="M346">
        <f t="shared" si="88"/>
        <v>-1.8580000000000001E-3</v>
      </c>
      <c r="N346">
        <f t="shared" si="89"/>
        <v>6.5690000000000002E-3</v>
      </c>
      <c r="P346">
        <f t="shared" si="90"/>
        <v>1.7301279087686854E-2</v>
      </c>
      <c r="Q346">
        <f t="shared" si="91"/>
        <v>26314.324038370894</v>
      </c>
      <c r="R346">
        <f t="shared" si="92"/>
        <v>181.43087757835326</v>
      </c>
      <c r="S346">
        <f t="shared" si="93"/>
        <v>0.84952249290311899</v>
      </c>
      <c r="T346" t="str">
        <f t="shared" si="83"/>
        <v>-1000</v>
      </c>
      <c r="U346" t="str">
        <f t="shared" si="84"/>
        <v>-1000</v>
      </c>
      <c r="V346" t="str">
        <f t="shared" si="85"/>
        <v>-1000</v>
      </c>
      <c r="W346" t="str">
        <f t="shared" si="86"/>
        <v>-1000</v>
      </c>
      <c r="X346" t="str">
        <f t="shared" si="94"/>
        <v>-1000</v>
      </c>
      <c r="Y346">
        <f t="shared" si="95"/>
        <v>7.2785000000000002E-3</v>
      </c>
      <c r="Z346">
        <f t="shared" si="96"/>
        <v>-1.8580000000000001E-3</v>
      </c>
      <c r="AK346" s="12"/>
      <c r="AL346" s="1"/>
      <c r="AO346" s="9"/>
    </row>
    <row r="347" spans="1:41" x14ac:dyDescent="0.35">
      <c r="A347">
        <v>5.6166700000000001</v>
      </c>
      <c r="B347">
        <v>337.00020000000001</v>
      </c>
      <c r="C347">
        <v>10</v>
      </c>
      <c r="D347">
        <v>26354.87</v>
      </c>
      <c r="E347">
        <v>0.2457</v>
      </c>
      <c r="F347">
        <v>28800.6</v>
      </c>
      <c r="G347">
        <v>345</v>
      </c>
      <c r="H347">
        <v>-8931</v>
      </c>
      <c r="I347">
        <v>2213</v>
      </c>
      <c r="J347">
        <v>-6697</v>
      </c>
      <c r="K347" t="s">
        <v>38</v>
      </c>
      <c r="L347">
        <f t="shared" si="87"/>
        <v>8.0059999999999992E-3</v>
      </c>
      <c r="M347">
        <f t="shared" si="88"/>
        <v>-1.902E-3</v>
      </c>
      <c r="N347">
        <f t="shared" si="89"/>
        <v>6.5440000000000003E-3</v>
      </c>
      <c r="P347">
        <f t="shared" si="90"/>
        <v>1.7301279087686854E-2</v>
      </c>
      <c r="Q347">
        <f t="shared" si="91"/>
        <v>26352.571070402966</v>
      </c>
      <c r="R347">
        <f t="shared" si="92"/>
        <v>181.69458158139841</v>
      </c>
      <c r="S347">
        <f t="shared" si="93"/>
        <v>0.85075724679421849</v>
      </c>
      <c r="T347" t="str">
        <f t="shared" si="83"/>
        <v>-1000</v>
      </c>
      <c r="U347" t="str">
        <f t="shared" si="84"/>
        <v>-1000</v>
      </c>
      <c r="V347" t="str">
        <f t="shared" si="85"/>
        <v>-1000</v>
      </c>
      <c r="W347" t="str">
        <f t="shared" si="86"/>
        <v>-1000</v>
      </c>
      <c r="X347" t="str">
        <f t="shared" si="94"/>
        <v>-1000</v>
      </c>
      <c r="Y347">
        <f t="shared" si="95"/>
        <v>7.2750000000000002E-3</v>
      </c>
      <c r="Z347">
        <f t="shared" si="96"/>
        <v>-1.902E-3</v>
      </c>
      <c r="AK347" s="12"/>
      <c r="AL347" s="1"/>
      <c r="AO347" s="9"/>
    </row>
    <row r="348" spans="1:41" x14ac:dyDescent="0.35">
      <c r="A348">
        <v>5.6333299999999999</v>
      </c>
      <c r="B348">
        <v>337.99979999999999</v>
      </c>
      <c r="C348">
        <v>10</v>
      </c>
      <c r="D348">
        <v>26396.05</v>
      </c>
      <c r="E348">
        <v>0.246</v>
      </c>
      <c r="F348">
        <v>28845.599999999999</v>
      </c>
      <c r="G348">
        <v>346</v>
      </c>
      <c r="H348">
        <v>-8981</v>
      </c>
      <c r="I348">
        <v>2242</v>
      </c>
      <c r="J348">
        <v>-6729</v>
      </c>
      <c r="K348" t="s">
        <v>38</v>
      </c>
      <c r="L348">
        <f t="shared" si="87"/>
        <v>8.0560000000000007E-3</v>
      </c>
      <c r="M348">
        <f t="shared" si="88"/>
        <v>-1.931E-3</v>
      </c>
      <c r="N348">
        <f t="shared" si="89"/>
        <v>6.5760000000000002E-3</v>
      </c>
      <c r="P348">
        <f t="shared" si="90"/>
        <v>1.7418708583757124E-2</v>
      </c>
      <c r="Q348">
        <f t="shared" si="91"/>
        <v>26393.74610488725</v>
      </c>
      <c r="R348">
        <f t="shared" si="92"/>
        <v>181.97847345070539</v>
      </c>
      <c r="S348">
        <f t="shared" si="93"/>
        <v>0.85208652729899048</v>
      </c>
      <c r="T348" t="str">
        <f t="shared" si="83"/>
        <v>-1000</v>
      </c>
      <c r="U348" t="str">
        <f t="shared" si="84"/>
        <v>-1000</v>
      </c>
      <c r="V348" t="str">
        <f t="shared" si="85"/>
        <v>-1000</v>
      </c>
      <c r="W348" t="str">
        <f t="shared" si="86"/>
        <v>-1000</v>
      </c>
      <c r="X348" t="str">
        <f t="shared" si="94"/>
        <v>-1000</v>
      </c>
      <c r="Y348">
        <f t="shared" si="95"/>
        <v>7.3160000000000005E-3</v>
      </c>
      <c r="Z348">
        <f t="shared" si="96"/>
        <v>-1.931E-3</v>
      </c>
      <c r="AK348" s="12"/>
      <c r="AL348" s="1"/>
      <c r="AO348" s="9"/>
    </row>
    <row r="349" spans="1:41" x14ac:dyDescent="0.35">
      <c r="A349">
        <v>5.65</v>
      </c>
      <c r="B349">
        <v>339</v>
      </c>
      <c r="C349">
        <v>10</v>
      </c>
      <c r="D349">
        <v>26447.93</v>
      </c>
      <c r="E349">
        <v>0.246</v>
      </c>
      <c r="F349">
        <v>28902.3</v>
      </c>
      <c r="G349">
        <v>347</v>
      </c>
      <c r="H349">
        <v>-8992</v>
      </c>
      <c r="I349">
        <v>2276</v>
      </c>
      <c r="J349">
        <v>-6695</v>
      </c>
      <c r="K349" t="s">
        <v>38</v>
      </c>
      <c r="L349">
        <f t="shared" si="87"/>
        <v>8.0669999999999995E-3</v>
      </c>
      <c r="M349">
        <f t="shared" si="88"/>
        <v>-1.9650000000000002E-3</v>
      </c>
      <c r="N349">
        <f t="shared" si="89"/>
        <v>6.5420000000000001E-3</v>
      </c>
      <c r="P349">
        <f t="shared" si="90"/>
        <v>1.7418708583757124E-2</v>
      </c>
      <c r="Q349">
        <f t="shared" si="91"/>
        <v>26445.626648337453</v>
      </c>
      <c r="R349">
        <f t="shared" si="92"/>
        <v>182.3361772060322</v>
      </c>
      <c r="S349">
        <f t="shared" si="93"/>
        <v>0.85376142073500338</v>
      </c>
      <c r="T349" t="str">
        <f t="shared" si="83"/>
        <v>-1000</v>
      </c>
      <c r="U349" t="str">
        <f t="shared" si="84"/>
        <v>-1000</v>
      </c>
      <c r="V349" t="str">
        <f t="shared" si="85"/>
        <v>-1000</v>
      </c>
      <c r="W349" t="str">
        <f t="shared" si="86"/>
        <v>-1000</v>
      </c>
      <c r="X349" t="str">
        <f t="shared" si="94"/>
        <v>-1000</v>
      </c>
      <c r="Y349">
        <f t="shared" si="95"/>
        <v>7.3045000000000002E-3</v>
      </c>
      <c r="Z349">
        <f t="shared" si="96"/>
        <v>-1.9650000000000002E-3</v>
      </c>
      <c r="AK349" s="12"/>
      <c r="AL349" s="1"/>
      <c r="AO349" s="9"/>
    </row>
    <row r="350" spans="1:41" x14ac:dyDescent="0.35">
      <c r="A350">
        <v>5.6666699999999999</v>
      </c>
      <c r="B350">
        <v>340.00020000000001</v>
      </c>
      <c r="C350">
        <v>10</v>
      </c>
      <c r="D350">
        <v>26510.25</v>
      </c>
      <c r="E350">
        <v>0.2462</v>
      </c>
      <c r="F350">
        <v>28970.400000000001</v>
      </c>
      <c r="G350">
        <v>348</v>
      </c>
      <c r="H350">
        <v>-9047</v>
      </c>
      <c r="I350">
        <v>2318</v>
      </c>
      <c r="J350">
        <v>-6710</v>
      </c>
      <c r="K350" t="s">
        <v>38</v>
      </c>
      <c r="L350">
        <f t="shared" si="87"/>
        <v>8.1220000000000007E-3</v>
      </c>
      <c r="M350">
        <f t="shared" si="88"/>
        <v>-2.0070000000000001E-3</v>
      </c>
      <c r="N350">
        <f t="shared" si="89"/>
        <v>6.5570000000000003E-3</v>
      </c>
      <c r="P350">
        <f t="shared" si="90"/>
        <v>1.749699491447064E-2</v>
      </c>
      <c r="Q350">
        <f t="shared" si="91"/>
        <v>26507.938200523673</v>
      </c>
      <c r="R350">
        <f t="shared" si="92"/>
        <v>182.76580023491681</v>
      </c>
      <c r="S350">
        <f t="shared" si="93"/>
        <v>0.85577306523222529</v>
      </c>
      <c r="T350" t="str">
        <f t="shared" si="83"/>
        <v>-1000</v>
      </c>
      <c r="U350" t="str">
        <f t="shared" si="84"/>
        <v>-1000</v>
      </c>
      <c r="V350" t="str">
        <f t="shared" si="85"/>
        <v>-1000</v>
      </c>
      <c r="W350" t="str">
        <f t="shared" si="86"/>
        <v>-1000</v>
      </c>
      <c r="X350" t="str">
        <f t="shared" si="94"/>
        <v>-1000</v>
      </c>
      <c r="Y350">
        <f t="shared" si="95"/>
        <v>7.3395000000000005E-3</v>
      </c>
      <c r="Z350">
        <f t="shared" si="96"/>
        <v>-2.0070000000000001E-3</v>
      </c>
      <c r="AK350" s="12"/>
      <c r="AL350" s="1"/>
      <c r="AO350" s="9"/>
    </row>
    <row r="351" spans="1:41" x14ac:dyDescent="0.35">
      <c r="A351">
        <v>5.6833299999999998</v>
      </c>
      <c r="B351">
        <v>340.99979999999999</v>
      </c>
      <c r="C351">
        <v>10</v>
      </c>
      <c r="D351">
        <v>26592.15</v>
      </c>
      <c r="E351">
        <v>0.2462</v>
      </c>
      <c r="F351">
        <v>29059.9</v>
      </c>
      <c r="G351">
        <v>349</v>
      </c>
      <c r="H351">
        <v>-9064</v>
      </c>
      <c r="I351">
        <v>2350</v>
      </c>
      <c r="J351">
        <v>-6715</v>
      </c>
      <c r="K351" t="s">
        <v>38</v>
      </c>
      <c r="L351">
        <f t="shared" si="87"/>
        <v>8.1390000000000004E-3</v>
      </c>
      <c r="M351">
        <f t="shared" si="88"/>
        <v>-2.039E-3</v>
      </c>
      <c r="N351">
        <f t="shared" si="89"/>
        <v>6.5620000000000001E-3</v>
      </c>
      <c r="P351">
        <f t="shared" si="90"/>
        <v>1.749699491447064E-2</v>
      </c>
      <c r="Q351">
        <f t="shared" si="91"/>
        <v>26589.830769109089</v>
      </c>
      <c r="R351">
        <f t="shared" si="92"/>
        <v>183.33042961942738</v>
      </c>
      <c r="S351">
        <f t="shared" si="93"/>
        <v>0.85841685645838317</v>
      </c>
      <c r="T351" t="str">
        <f t="shared" si="83"/>
        <v>-1000</v>
      </c>
      <c r="U351" t="str">
        <f t="shared" si="84"/>
        <v>-1000</v>
      </c>
      <c r="V351" t="str">
        <f t="shared" si="85"/>
        <v>-1000</v>
      </c>
      <c r="W351" t="str">
        <f t="shared" si="86"/>
        <v>-1000</v>
      </c>
      <c r="X351" t="str">
        <f t="shared" si="94"/>
        <v>-1000</v>
      </c>
      <c r="Y351">
        <f t="shared" si="95"/>
        <v>7.3505000000000003E-3</v>
      </c>
      <c r="Z351">
        <f t="shared" si="96"/>
        <v>-2.039E-3</v>
      </c>
      <c r="AK351" s="12"/>
      <c r="AL351" s="1"/>
      <c r="AO351" s="9"/>
    </row>
    <row r="352" spans="1:41" x14ac:dyDescent="0.35">
      <c r="A352">
        <v>5.7</v>
      </c>
      <c r="B352">
        <v>342</v>
      </c>
      <c r="C352">
        <v>10</v>
      </c>
      <c r="D352">
        <v>26591.42</v>
      </c>
      <c r="E352">
        <v>0.2465</v>
      </c>
      <c r="F352">
        <v>29059.1</v>
      </c>
      <c r="G352">
        <v>350</v>
      </c>
      <c r="H352">
        <v>-9106</v>
      </c>
      <c r="I352">
        <v>2368</v>
      </c>
      <c r="J352">
        <v>-6743</v>
      </c>
      <c r="K352" t="s">
        <v>38</v>
      </c>
      <c r="L352">
        <f t="shared" si="87"/>
        <v>8.1810000000000008E-3</v>
      </c>
      <c r="M352">
        <f t="shared" si="88"/>
        <v>-2.0569999999999998E-3</v>
      </c>
      <c r="N352">
        <f t="shared" si="89"/>
        <v>6.5900000000000004E-3</v>
      </c>
      <c r="P352">
        <f t="shared" si="90"/>
        <v>1.761442441054091E-2</v>
      </c>
      <c r="Q352">
        <f t="shared" si="91"/>
        <v>26589.098768496031</v>
      </c>
      <c r="R352">
        <f t="shared" si="92"/>
        <v>183.32538265286192</v>
      </c>
      <c r="S352">
        <f t="shared" si="93"/>
        <v>0.85839322480496494</v>
      </c>
      <c r="T352" t="str">
        <f t="shared" si="83"/>
        <v>-1000</v>
      </c>
      <c r="U352" t="str">
        <f t="shared" si="84"/>
        <v>-1000</v>
      </c>
      <c r="V352" t="str">
        <f t="shared" si="85"/>
        <v>-1000</v>
      </c>
      <c r="W352" t="str">
        <f t="shared" si="86"/>
        <v>-1000</v>
      </c>
      <c r="X352" t="str">
        <f t="shared" si="94"/>
        <v>-1000</v>
      </c>
      <c r="Y352">
        <f t="shared" si="95"/>
        <v>7.3855000000000006E-3</v>
      </c>
      <c r="Z352">
        <f t="shared" si="96"/>
        <v>-2.0569999999999998E-3</v>
      </c>
      <c r="AK352" s="12"/>
      <c r="AL352" s="1"/>
      <c r="AO352" s="9"/>
    </row>
    <row r="353" spans="1:41" x14ac:dyDescent="0.35">
      <c r="A353">
        <v>5.7166699999999997</v>
      </c>
      <c r="B353">
        <v>343.00020000000001</v>
      </c>
      <c r="C353">
        <v>10</v>
      </c>
      <c r="D353">
        <v>26687.41</v>
      </c>
      <c r="E353">
        <v>0.2465</v>
      </c>
      <c r="F353">
        <v>29164</v>
      </c>
      <c r="G353">
        <v>351</v>
      </c>
      <c r="H353">
        <v>-9125</v>
      </c>
      <c r="I353">
        <v>2372</v>
      </c>
      <c r="J353">
        <v>-6770</v>
      </c>
      <c r="K353" t="s">
        <v>38</v>
      </c>
      <c r="L353">
        <f t="shared" si="87"/>
        <v>8.2000000000000007E-3</v>
      </c>
      <c r="M353">
        <f t="shared" si="88"/>
        <v>-2.0609999999999999E-3</v>
      </c>
      <c r="N353">
        <f t="shared" si="89"/>
        <v>6.6169999999999996E-3</v>
      </c>
      <c r="P353">
        <f t="shared" si="90"/>
        <v>1.761442441054091E-2</v>
      </c>
      <c r="Q353">
        <f t="shared" si="91"/>
        <v>26685.082348882734</v>
      </c>
      <c r="R353">
        <f t="shared" si="92"/>
        <v>183.98716614375755</v>
      </c>
      <c r="S353">
        <f t="shared" si="93"/>
        <v>0.86149192535942254</v>
      </c>
      <c r="T353" t="str">
        <f t="shared" si="83"/>
        <v>-1000</v>
      </c>
      <c r="U353" t="str">
        <f t="shared" si="84"/>
        <v>-1000</v>
      </c>
      <c r="V353" t="str">
        <f t="shared" si="85"/>
        <v>-1000</v>
      </c>
      <c r="W353" t="str">
        <f t="shared" si="86"/>
        <v>-1000</v>
      </c>
      <c r="X353" t="str">
        <f t="shared" si="94"/>
        <v>-1000</v>
      </c>
      <c r="Y353">
        <f t="shared" si="95"/>
        <v>7.4085000000000002E-3</v>
      </c>
      <c r="Z353">
        <f t="shared" si="96"/>
        <v>-2.0609999999999999E-3</v>
      </c>
      <c r="AK353" s="12"/>
      <c r="AL353" s="1"/>
      <c r="AO353" s="9"/>
    </row>
    <row r="354" spans="1:41" x14ac:dyDescent="0.35">
      <c r="A354">
        <v>5.7333299999999996</v>
      </c>
      <c r="B354">
        <v>343.99979999999999</v>
      </c>
      <c r="C354">
        <v>10</v>
      </c>
      <c r="D354">
        <v>26726.48</v>
      </c>
      <c r="E354">
        <v>0.2467</v>
      </c>
      <c r="F354">
        <v>29206.7</v>
      </c>
      <c r="G354">
        <v>352</v>
      </c>
      <c r="H354">
        <v>-9177</v>
      </c>
      <c r="I354">
        <v>2388</v>
      </c>
      <c r="J354">
        <v>-6802</v>
      </c>
      <c r="K354" t="s">
        <v>38</v>
      </c>
      <c r="L354">
        <f t="shared" si="87"/>
        <v>8.2520000000000007E-3</v>
      </c>
      <c r="M354">
        <f t="shared" si="88"/>
        <v>-2.0769999999999999E-3</v>
      </c>
      <c r="N354">
        <f t="shared" si="89"/>
        <v>6.6490000000000004E-3</v>
      </c>
      <c r="P354">
        <f t="shared" si="90"/>
        <v>1.769271074125443E-2</v>
      </c>
      <c r="Q354">
        <f t="shared" si="91"/>
        <v>26724.152881604492</v>
      </c>
      <c r="R354">
        <f t="shared" si="92"/>
        <v>184.25654798418884</v>
      </c>
      <c r="S354">
        <f t="shared" si="93"/>
        <v>0.86275326486061754</v>
      </c>
      <c r="T354" t="str">
        <f t="shared" si="83"/>
        <v>-1000</v>
      </c>
      <c r="U354" t="str">
        <f t="shared" si="84"/>
        <v>-1000</v>
      </c>
      <c r="V354" t="str">
        <f t="shared" si="85"/>
        <v>-1000</v>
      </c>
      <c r="W354" t="str">
        <f t="shared" si="86"/>
        <v>-1000</v>
      </c>
      <c r="X354" t="str">
        <f t="shared" si="94"/>
        <v>-1000</v>
      </c>
      <c r="Y354">
        <f t="shared" si="95"/>
        <v>7.4505000000000005E-3</v>
      </c>
      <c r="Z354">
        <f t="shared" si="96"/>
        <v>-2.0769999999999999E-3</v>
      </c>
      <c r="AK354" s="12"/>
      <c r="AL354" s="1"/>
      <c r="AO354" s="9"/>
    </row>
    <row r="355" spans="1:41" x14ac:dyDescent="0.35">
      <c r="A355">
        <v>5.75</v>
      </c>
      <c r="B355">
        <v>345</v>
      </c>
      <c r="C355">
        <v>10</v>
      </c>
      <c r="D355">
        <v>26839.68</v>
      </c>
      <c r="E355">
        <v>0.247</v>
      </c>
      <c r="F355">
        <v>29330.400000000001</v>
      </c>
      <c r="G355">
        <v>353</v>
      </c>
      <c r="H355">
        <v>-9205</v>
      </c>
      <c r="I355">
        <v>2405</v>
      </c>
      <c r="J355">
        <v>-6829</v>
      </c>
      <c r="K355" t="s">
        <v>38</v>
      </c>
      <c r="L355">
        <f t="shared" si="87"/>
        <v>8.2799999999999992E-3</v>
      </c>
      <c r="M355">
        <f t="shared" si="88"/>
        <v>-2.0939999999999999E-3</v>
      </c>
      <c r="N355">
        <f t="shared" si="89"/>
        <v>6.6759999999999996E-3</v>
      </c>
      <c r="P355">
        <f t="shared" si="90"/>
        <v>1.78101402373247E-2</v>
      </c>
      <c r="Q355">
        <f t="shared" si="91"/>
        <v>26837.338476397963</v>
      </c>
      <c r="R355">
        <f t="shared" si="92"/>
        <v>185.03693518937274</v>
      </c>
      <c r="S355">
        <f t="shared" si="93"/>
        <v>0.86640730927040221</v>
      </c>
      <c r="T355" t="str">
        <f t="shared" si="83"/>
        <v>-1000</v>
      </c>
      <c r="U355" t="str">
        <f t="shared" si="84"/>
        <v>-1000</v>
      </c>
      <c r="V355" t="str">
        <f t="shared" si="85"/>
        <v>-1000</v>
      </c>
      <c r="W355" t="str">
        <f t="shared" si="86"/>
        <v>-1000</v>
      </c>
      <c r="X355" t="str">
        <f t="shared" si="94"/>
        <v>-1000</v>
      </c>
      <c r="Y355">
        <f t="shared" si="95"/>
        <v>7.4779999999999994E-3</v>
      </c>
      <c r="Z355">
        <f t="shared" si="96"/>
        <v>-2.0939999999999999E-3</v>
      </c>
      <c r="AK355" s="12"/>
      <c r="AL355" s="1"/>
      <c r="AO355" s="9"/>
    </row>
    <row r="356" spans="1:41" x14ac:dyDescent="0.35">
      <c r="A356">
        <v>5.7666700000000004</v>
      </c>
      <c r="B356">
        <v>346.00020000000001</v>
      </c>
      <c r="C356">
        <v>10</v>
      </c>
      <c r="D356">
        <v>26807.93</v>
      </c>
      <c r="E356">
        <v>0.247</v>
      </c>
      <c r="F356">
        <v>29295.7</v>
      </c>
      <c r="G356">
        <v>354</v>
      </c>
      <c r="H356">
        <v>-9240</v>
      </c>
      <c r="I356">
        <v>2399</v>
      </c>
      <c r="J356">
        <v>-6868</v>
      </c>
      <c r="K356" t="s">
        <v>38</v>
      </c>
      <c r="L356">
        <f t="shared" si="87"/>
        <v>8.3149999999999995E-3</v>
      </c>
      <c r="M356">
        <f t="shared" si="88"/>
        <v>-2.088E-3</v>
      </c>
      <c r="N356">
        <f t="shared" si="89"/>
        <v>6.7149999999999996E-3</v>
      </c>
      <c r="P356">
        <f t="shared" si="90"/>
        <v>1.78101402373247E-2</v>
      </c>
      <c r="Q356">
        <f t="shared" si="91"/>
        <v>26805.587949806748</v>
      </c>
      <c r="R356">
        <f t="shared" si="92"/>
        <v>184.81802301459601</v>
      </c>
      <c r="S356">
        <f t="shared" si="93"/>
        <v>0.86538228630338909</v>
      </c>
      <c r="T356" t="str">
        <f t="shared" si="83"/>
        <v>-1000</v>
      </c>
      <c r="U356" t="str">
        <f t="shared" si="84"/>
        <v>-1000</v>
      </c>
      <c r="V356" t="str">
        <f t="shared" si="85"/>
        <v>-1000</v>
      </c>
      <c r="W356" t="str">
        <f t="shared" si="86"/>
        <v>-1000</v>
      </c>
      <c r="X356" t="str">
        <f t="shared" si="94"/>
        <v>-1000</v>
      </c>
      <c r="Y356">
        <f t="shared" si="95"/>
        <v>7.5149999999999991E-3</v>
      </c>
      <c r="Z356">
        <f t="shared" si="96"/>
        <v>-2.088E-3</v>
      </c>
      <c r="AK356" s="12"/>
      <c r="AL356" s="1"/>
      <c r="AO356" s="9"/>
    </row>
    <row r="357" spans="1:41" x14ac:dyDescent="0.35">
      <c r="A357">
        <v>5.7833300000000003</v>
      </c>
      <c r="B357">
        <v>346.99979999999999</v>
      </c>
      <c r="C357">
        <v>10</v>
      </c>
      <c r="D357">
        <v>26945.919999999998</v>
      </c>
      <c r="E357">
        <v>0.2472</v>
      </c>
      <c r="F357">
        <v>29446.5</v>
      </c>
      <c r="G357">
        <v>355</v>
      </c>
      <c r="H357">
        <v>-9269</v>
      </c>
      <c r="I357">
        <v>2406</v>
      </c>
      <c r="J357">
        <v>-6901</v>
      </c>
      <c r="K357" t="s">
        <v>38</v>
      </c>
      <c r="L357">
        <f t="shared" si="87"/>
        <v>8.3440000000000007E-3</v>
      </c>
      <c r="M357">
        <f t="shared" si="88"/>
        <v>-2.0950000000000001E-3</v>
      </c>
      <c r="N357">
        <f t="shared" si="89"/>
        <v>6.7479999999999997E-3</v>
      </c>
      <c r="P357">
        <f t="shared" si="90"/>
        <v>1.7888426568038216E-2</v>
      </c>
      <c r="Q357">
        <f t="shared" si="91"/>
        <v>26943.570065367421</v>
      </c>
      <c r="R357">
        <f t="shared" si="92"/>
        <v>185.76937621218477</v>
      </c>
      <c r="S357">
        <f t="shared" si="93"/>
        <v>0.86983685297271429</v>
      </c>
      <c r="T357" t="str">
        <f t="shared" si="83"/>
        <v>-1000</v>
      </c>
      <c r="U357" t="str">
        <f t="shared" si="84"/>
        <v>-1000</v>
      </c>
      <c r="V357" t="str">
        <f t="shared" si="85"/>
        <v>-1000</v>
      </c>
      <c r="W357" t="str">
        <f t="shared" si="86"/>
        <v>-1000</v>
      </c>
      <c r="X357" t="str">
        <f t="shared" si="94"/>
        <v>-1000</v>
      </c>
      <c r="Y357">
        <f t="shared" si="95"/>
        <v>7.5460000000000006E-3</v>
      </c>
      <c r="Z357">
        <f t="shared" si="96"/>
        <v>-2.0950000000000001E-3</v>
      </c>
      <c r="AK357" s="12"/>
      <c r="AL357" s="1"/>
      <c r="AO357" s="9"/>
    </row>
    <row r="358" spans="1:41" x14ac:dyDescent="0.35">
      <c r="A358">
        <v>5.8</v>
      </c>
      <c r="B358">
        <v>348</v>
      </c>
      <c r="C358">
        <v>10</v>
      </c>
      <c r="D358">
        <v>26938.32</v>
      </c>
      <c r="E358">
        <v>0.2472</v>
      </c>
      <c r="F358">
        <v>29438.2</v>
      </c>
      <c r="G358">
        <v>356</v>
      </c>
      <c r="H358">
        <v>-9311</v>
      </c>
      <c r="I358">
        <v>2440</v>
      </c>
      <c r="J358">
        <v>-6907</v>
      </c>
      <c r="K358" t="s">
        <v>38</v>
      </c>
      <c r="L358">
        <f t="shared" si="87"/>
        <v>8.3859999999999994E-3</v>
      </c>
      <c r="M358">
        <f t="shared" si="88"/>
        <v>-2.1289999999999998E-3</v>
      </c>
      <c r="N358">
        <f t="shared" si="89"/>
        <v>6.7539999999999996E-3</v>
      </c>
      <c r="P358">
        <f t="shared" si="90"/>
        <v>1.7888426568038216E-2</v>
      </c>
      <c r="Q358">
        <f t="shared" si="91"/>
        <v>26935.975559006987</v>
      </c>
      <c r="R358">
        <f t="shared" si="92"/>
        <v>185.71701393406818</v>
      </c>
      <c r="S358">
        <f t="shared" si="93"/>
        <v>0.86959167456850073</v>
      </c>
      <c r="T358" t="str">
        <f t="shared" si="83"/>
        <v>-1000</v>
      </c>
      <c r="U358" t="str">
        <f t="shared" si="84"/>
        <v>-1000</v>
      </c>
      <c r="V358" t="str">
        <f t="shared" si="85"/>
        <v>-1000</v>
      </c>
      <c r="W358" t="str">
        <f t="shared" si="86"/>
        <v>-1000</v>
      </c>
      <c r="X358" t="str">
        <f t="shared" si="94"/>
        <v>-1000</v>
      </c>
      <c r="Y358">
        <f t="shared" si="95"/>
        <v>7.5699999999999995E-3</v>
      </c>
      <c r="Z358">
        <f t="shared" si="96"/>
        <v>-2.1289999999999998E-3</v>
      </c>
      <c r="AK358" s="12"/>
      <c r="AL358" s="1"/>
      <c r="AO358" s="9"/>
    </row>
    <row r="359" spans="1:41" x14ac:dyDescent="0.35">
      <c r="A359">
        <v>5.8166700000000002</v>
      </c>
      <c r="B359">
        <v>349.00020000000001</v>
      </c>
      <c r="C359">
        <v>10</v>
      </c>
      <c r="D359">
        <v>27039.08</v>
      </c>
      <c r="E359">
        <v>0.2475</v>
      </c>
      <c r="F359">
        <v>29548.3</v>
      </c>
      <c r="G359">
        <v>357</v>
      </c>
      <c r="H359">
        <v>-9348</v>
      </c>
      <c r="I359">
        <v>2384</v>
      </c>
      <c r="J359">
        <v>-7029</v>
      </c>
      <c r="K359" t="s">
        <v>38</v>
      </c>
      <c r="L359">
        <f t="shared" si="87"/>
        <v>8.4229999999999999E-3</v>
      </c>
      <c r="M359">
        <f t="shared" si="88"/>
        <v>-2.0730000000000002E-3</v>
      </c>
      <c r="N359">
        <f t="shared" si="89"/>
        <v>6.8760000000000002E-3</v>
      </c>
      <c r="P359">
        <f t="shared" si="90"/>
        <v>1.8005856064108487E-2</v>
      </c>
      <c r="Q359">
        <f t="shared" si="91"/>
        <v>27036.717143378537</v>
      </c>
      <c r="R359">
        <f t="shared" si="92"/>
        <v>186.41160270763925</v>
      </c>
      <c r="S359">
        <f t="shared" si="93"/>
        <v>0.87284398087017645</v>
      </c>
      <c r="T359" t="str">
        <f t="shared" si="83"/>
        <v>-1000</v>
      </c>
      <c r="U359" t="str">
        <f t="shared" si="84"/>
        <v>-1000</v>
      </c>
      <c r="V359" t="str">
        <f t="shared" si="85"/>
        <v>-1000</v>
      </c>
      <c r="W359" t="str">
        <f t="shared" si="86"/>
        <v>-1000</v>
      </c>
      <c r="X359" t="str">
        <f t="shared" si="94"/>
        <v>-1000</v>
      </c>
      <c r="Y359">
        <f t="shared" si="95"/>
        <v>7.6495E-3</v>
      </c>
      <c r="Z359">
        <f t="shared" si="96"/>
        <v>-2.0730000000000002E-3</v>
      </c>
      <c r="AK359" s="12"/>
      <c r="AL359" s="1"/>
      <c r="AO359" s="9"/>
    </row>
    <row r="360" spans="1:41" x14ac:dyDescent="0.35">
      <c r="A360">
        <v>5.8333300000000001</v>
      </c>
      <c r="B360">
        <v>349.99979999999999</v>
      </c>
      <c r="C360">
        <v>10</v>
      </c>
      <c r="D360">
        <v>27018.3</v>
      </c>
      <c r="E360">
        <v>0.2475</v>
      </c>
      <c r="F360">
        <v>29525.599999999999</v>
      </c>
      <c r="G360">
        <v>358</v>
      </c>
      <c r="H360">
        <v>-9375</v>
      </c>
      <c r="I360">
        <v>2373</v>
      </c>
      <c r="J360">
        <v>-7051</v>
      </c>
      <c r="K360" t="s">
        <v>38</v>
      </c>
      <c r="L360">
        <f t="shared" si="87"/>
        <v>8.4499999999999992E-3</v>
      </c>
      <c r="M360">
        <f t="shared" si="88"/>
        <v>-2.062E-3</v>
      </c>
      <c r="N360">
        <f t="shared" si="89"/>
        <v>6.8979999999999996E-3</v>
      </c>
      <c r="P360">
        <f t="shared" si="90"/>
        <v>1.8005856064108487E-2</v>
      </c>
      <c r="Q360">
        <f t="shared" si="91"/>
        <v>27015.946625983132</v>
      </c>
      <c r="R360">
        <f t="shared" si="92"/>
        <v>186.26839503134437</v>
      </c>
      <c r="S360">
        <f t="shared" si="93"/>
        <v>0.87217343270443581</v>
      </c>
      <c r="T360" t="str">
        <f t="shared" si="83"/>
        <v>-1000</v>
      </c>
      <c r="U360" t="str">
        <f t="shared" si="84"/>
        <v>-1000</v>
      </c>
      <c r="V360" t="str">
        <f t="shared" si="85"/>
        <v>-1000</v>
      </c>
      <c r="W360" t="str">
        <f t="shared" si="86"/>
        <v>-1000</v>
      </c>
      <c r="X360" t="str">
        <f t="shared" si="94"/>
        <v>-1000</v>
      </c>
      <c r="Y360">
        <f t="shared" si="95"/>
        <v>7.6739999999999994E-3</v>
      </c>
      <c r="Z360">
        <f t="shared" si="96"/>
        <v>-2.062E-3</v>
      </c>
      <c r="AK360" s="12"/>
      <c r="AL360" s="1"/>
      <c r="AO360" s="9"/>
    </row>
    <row r="361" spans="1:41" x14ac:dyDescent="0.35">
      <c r="A361">
        <v>5.85</v>
      </c>
      <c r="B361">
        <v>351</v>
      </c>
      <c r="C361">
        <v>10</v>
      </c>
      <c r="D361">
        <v>27154.28</v>
      </c>
      <c r="E361">
        <v>0.2477</v>
      </c>
      <c r="F361">
        <v>29674.2</v>
      </c>
      <c r="G361">
        <v>359</v>
      </c>
      <c r="H361">
        <v>-9413</v>
      </c>
      <c r="I361">
        <v>2376</v>
      </c>
      <c r="J361">
        <v>-7101</v>
      </c>
      <c r="K361" t="s">
        <v>38</v>
      </c>
      <c r="L361">
        <f t="shared" si="87"/>
        <v>8.4880000000000008E-3</v>
      </c>
      <c r="M361">
        <f t="shared" si="88"/>
        <v>-2.065E-3</v>
      </c>
      <c r="N361">
        <f t="shared" si="89"/>
        <v>6.9480000000000002E-3</v>
      </c>
      <c r="P361">
        <f t="shared" si="90"/>
        <v>1.8084142394822006E-2</v>
      </c>
      <c r="Q361">
        <f t="shared" si="91"/>
        <v>27151.915739857908</v>
      </c>
      <c r="R361">
        <f t="shared" si="92"/>
        <v>187.20586907087815</v>
      </c>
      <c r="S361">
        <f t="shared" si="93"/>
        <v>0.87656301232686107</v>
      </c>
      <c r="T361" t="str">
        <f t="shared" si="83"/>
        <v>-1000</v>
      </c>
      <c r="U361" t="str">
        <f t="shared" si="84"/>
        <v>-1000</v>
      </c>
      <c r="V361" t="str">
        <f t="shared" si="85"/>
        <v>-1000</v>
      </c>
      <c r="W361" t="str">
        <f t="shared" si="86"/>
        <v>-1000</v>
      </c>
      <c r="X361" t="str">
        <f t="shared" si="94"/>
        <v>-1000</v>
      </c>
      <c r="Y361">
        <f t="shared" si="95"/>
        <v>7.7180000000000009E-3</v>
      </c>
      <c r="Z361">
        <f t="shared" si="96"/>
        <v>-2.065E-3</v>
      </c>
      <c r="AK361" s="12"/>
      <c r="AL361" s="1"/>
      <c r="AO361" s="9"/>
    </row>
    <row r="362" spans="1:41" x14ac:dyDescent="0.35">
      <c r="A362">
        <v>5.8666700000000001</v>
      </c>
      <c r="B362">
        <v>352.00020000000001</v>
      </c>
      <c r="C362">
        <v>10</v>
      </c>
      <c r="D362">
        <v>27167.279999999999</v>
      </c>
      <c r="E362">
        <v>0.2477</v>
      </c>
      <c r="F362">
        <v>29688.400000000001</v>
      </c>
      <c r="G362">
        <v>360</v>
      </c>
      <c r="H362">
        <v>-9449</v>
      </c>
      <c r="I362">
        <v>2463</v>
      </c>
      <c r="J362">
        <v>-7051</v>
      </c>
      <c r="K362" t="s">
        <v>38</v>
      </c>
      <c r="L362">
        <f t="shared" si="87"/>
        <v>8.5240000000000003E-3</v>
      </c>
      <c r="M362">
        <f t="shared" si="88"/>
        <v>-2.1519999999999998E-3</v>
      </c>
      <c r="N362">
        <f t="shared" si="89"/>
        <v>6.8979999999999996E-3</v>
      </c>
      <c r="P362">
        <f t="shared" si="90"/>
        <v>1.8084142394822006E-2</v>
      </c>
      <c r="Q362">
        <f t="shared" si="91"/>
        <v>27164.908750739618</v>
      </c>
      <c r="R362">
        <f t="shared" si="92"/>
        <v>187.29545272741501</v>
      </c>
      <c r="S362">
        <f t="shared" si="93"/>
        <v>0.87698247417503372</v>
      </c>
      <c r="T362" t="str">
        <f t="shared" si="83"/>
        <v>-1000</v>
      </c>
      <c r="U362" t="str">
        <f t="shared" si="84"/>
        <v>-1000</v>
      </c>
      <c r="V362" t="str">
        <f t="shared" si="85"/>
        <v>-1000</v>
      </c>
      <c r="W362" t="str">
        <f t="shared" ref="W362:W393" si="97">IFERROR(IF(AND(ROW(W362)&gt;$O$3,ROW(W362)&lt;$O$4),O362,"-1000"),-1000)</f>
        <v>-1000</v>
      </c>
      <c r="X362" t="str">
        <f t="shared" si="94"/>
        <v>-1000</v>
      </c>
      <c r="Y362">
        <f t="shared" si="95"/>
        <v>7.711E-3</v>
      </c>
      <c r="Z362">
        <f t="shared" si="96"/>
        <v>-2.1519999999999998E-3</v>
      </c>
      <c r="AK362" s="12"/>
      <c r="AL362" s="1"/>
      <c r="AO362" s="9"/>
    </row>
    <row r="363" spans="1:41" x14ac:dyDescent="0.35">
      <c r="A363">
        <v>5.8833299999999999</v>
      </c>
      <c r="B363">
        <v>352.99979999999999</v>
      </c>
      <c r="C363">
        <v>10</v>
      </c>
      <c r="D363">
        <v>27229.05</v>
      </c>
      <c r="E363">
        <v>0.248</v>
      </c>
      <c r="F363">
        <v>29755.9</v>
      </c>
      <c r="G363">
        <v>361</v>
      </c>
      <c r="H363">
        <v>-9499</v>
      </c>
      <c r="I363">
        <v>2476</v>
      </c>
      <c r="J363">
        <v>-7102</v>
      </c>
      <c r="K363" t="s">
        <v>38</v>
      </c>
      <c r="L363">
        <f t="shared" si="87"/>
        <v>8.574E-3</v>
      </c>
      <c r="M363">
        <f t="shared" si="88"/>
        <v>-2.1649999999999998E-3</v>
      </c>
      <c r="N363">
        <f t="shared" si="89"/>
        <v>6.9490000000000003E-3</v>
      </c>
      <c r="P363">
        <f t="shared" si="90"/>
        <v>1.8201571890892276E-2</v>
      </c>
      <c r="Q363">
        <f t="shared" si="91"/>
        <v>27226.671302466046</v>
      </c>
      <c r="R363">
        <f t="shared" si="92"/>
        <v>187.7212905313755</v>
      </c>
      <c r="S363">
        <f t="shared" si="93"/>
        <v>0.87897639493219182</v>
      </c>
      <c r="T363" t="str">
        <f t="shared" si="83"/>
        <v>-1000</v>
      </c>
      <c r="U363" t="str">
        <f t="shared" si="84"/>
        <v>-1000</v>
      </c>
      <c r="V363" t="str">
        <f t="shared" si="85"/>
        <v>-1000</v>
      </c>
      <c r="W363" t="str">
        <f t="shared" si="97"/>
        <v>-1000</v>
      </c>
      <c r="X363" t="str">
        <f t="shared" si="94"/>
        <v>-1000</v>
      </c>
      <c r="Y363">
        <f t="shared" si="95"/>
        <v>7.7615000000000002E-3</v>
      </c>
      <c r="Z363">
        <f t="shared" si="96"/>
        <v>-2.1649999999999998E-3</v>
      </c>
      <c r="AK363" s="12"/>
      <c r="AL363" s="1"/>
      <c r="AO363" s="9"/>
    </row>
    <row r="364" spans="1:41" x14ac:dyDescent="0.35">
      <c r="A364">
        <v>5.9</v>
      </c>
      <c r="B364">
        <v>354</v>
      </c>
      <c r="C364">
        <v>10</v>
      </c>
      <c r="D364">
        <v>27247.62</v>
      </c>
      <c r="E364">
        <v>0.248</v>
      </c>
      <c r="F364">
        <v>29776.2</v>
      </c>
      <c r="G364">
        <v>362</v>
      </c>
      <c r="H364">
        <v>-9513</v>
      </c>
      <c r="I364">
        <v>2422</v>
      </c>
      <c r="J364">
        <v>-7179</v>
      </c>
      <c r="K364" t="s">
        <v>38</v>
      </c>
      <c r="L364">
        <f t="shared" si="87"/>
        <v>8.5880000000000001E-3</v>
      </c>
      <c r="M364">
        <f t="shared" si="88"/>
        <v>-2.111E-3</v>
      </c>
      <c r="N364">
        <f t="shared" si="89"/>
        <v>7.0260000000000001E-3</v>
      </c>
      <c r="P364">
        <f t="shared" si="90"/>
        <v>1.8201571890892276E-2</v>
      </c>
      <c r="Q364">
        <f t="shared" si="91"/>
        <v>27245.245818022293</v>
      </c>
      <c r="R364">
        <f t="shared" si="92"/>
        <v>187.849357307974</v>
      </c>
      <c r="S364">
        <f t="shared" si="93"/>
        <v>0.87957604813767798</v>
      </c>
      <c r="T364" t="str">
        <f t="shared" si="83"/>
        <v>-1000</v>
      </c>
      <c r="U364" t="str">
        <f t="shared" si="84"/>
        <v>-1000</v>
      </c>
      <c r="V364" t="str">
        <f t="shared" si="85"/>
        <v>-1000</v>
      </c>
      <c r="W364" t="str">
        <f t="shared" si="97"/>
        <v>-1000</v>
      </c>
      <c r="X364" t="str">
        <f t="shared" si="94"/>
        <v>-1000</v>
      </c>
      <c r="Y364">
        <f t="shared" si="95"/>
        <v>7.8069999999999997E-3</v>
      </c>
      <c r="Z364">
        <f t="shared" si="96"/>
        <v>-2.111E-3</v>
      </c>
      <c r="AK364" s="12"/>
      <c r="AL364" s="1"/>
      <c r="AO364" s="9"/>
    </row>
    <row r="365" spans="1:41" x14ac:dyDescent="0.35">
      <c r="A365">
        <v>5.9166699999999999</v>
      </c>
      <c r="B365">
        <v>355.00020000000001</v>
      </c>
      <c r="C365">
        <v>10</v>
      </c>
      <c r="D365">
        <v>27337.67</v>
      </c>
      <c r="E365">
        <v>0.2482</v>
      </c>
      <c r="F365">
        <v>29874.6</v>
      </c>
      <c r="G365">
        <v>363</v>
      </c>
      <c r="H365">
        <v>-9565</v>
      </c>
      <c r="I365">
        <v>2394</v>
      </c>
      <c r="J365">
        <v>-7262</v>
      </c>
      <c r="K365" t="s">
        <v>38</v>
      </c>
      <c r="L365">
        <f t="shared" si="87"/>
        <v>8.6400000000000001E-3</v>
      </c>
      <c r="M365">
        <f t="shared" si="88"/>
        <v>-2.0830000000000002E-3</v>
      </c>
      <c r="N365">
        <f t="shared" si="89"/>
        <v>7.1089999999999999E-3</v>
      </c>
      <c r="P365">
        <f t="shared" si="90"/>
        <v>1.8279858221605792E-2</v>
      </c>
      <c r="Q365">
        <f t="shared" si="91"/>
        <v>27335.281893427928</v>
      </c>
      <c r="R365">
        <f t="shared" si="92"/>
        <v>188.47013419552525</v>
      </c>
      <c r="S365">
        <f t="shared" si="93"/>
        <v>0.8824827415081129</v>
      </c>
      <c r="T365" t="str">
        <f t="shared" si="83"/>
        <v>-1000</v>
      </c>
      <c r="U365" t="str">
        <f t="shared" si="84"/>
        <v>-1000</v>
      </c>
      <c r="V365" t="str">
        <f t="shared" si="85"/>
        <v>-1000</v>
      </c>
      <c r="W365" t="str">
        <f t="shared" si="97"/>
        <v>-1000</v>
      </c>
      <c r="X365" t="str">
        <f t="shared" si="94"/>
        <v>-1000</v>
      </c>
      <c r="Y365">
        <f t="shared" si="95"/>
        <v>7.8744999999999996E-3</v>
      </c>
      <c r="Z365">
        <f t="shared" si="96"/>
        <v>-2.0830000000000002E-3</v>
      </c>
      <c r="AK365" s="12"/>
      <c r="AL365" s="1"/>
      <c r="AO365" s="9"/>
    </row>
    <row r="366" spans="1:41" x14ac:dyDescent="0.35">
      <c r="A366">
        <v>5.9333299999999998</v>
      </c>
      <c r="B366">
        <v>355.99979999999999</v>
      </c>
      <c r="C366">
        <v>10</v>
      </c>
      <c r="D366">
        <v>27370.33</v>
      </c>
      <c r="E366">
        <v>0.2482</v>
      </c>
      <c r="F366">
        <v>29910.3</v>
      </c>
      <c r="G366">
        <v>364</v>
      </c>
      <c r="H366">
        <v>-9585</v>
      </c>
      <c r="I366">
        <v>2434</v>
      </c>
      <c r="J366">
        <v>-7244</v>
      </c>
      <c r="K366" t="s">
        <v>38</v>
      </c>
      <c r="L366">
        <f t="shared" si="87"/>
        <v>8.6599999999999993E-3</v>
      </c>
      <c r="M366">
        <f t="shared" si="88"/>
        <v>-2.1229999999999999E-3</v>
      </c>
      <c r="N366">
        <f t="shared" si="89"/>
        <v>7.0910000000000001E-3</v>
      </c>
      <c r="P366">
        <f t="shared" si="90"/>
        <v>1.8279858221605792E-2</v>
      </c>
      <c r="Q366">
        <f t="shared" si="91"/>
        <v>27367.947420785462</v>
      </c>
      <c r="R366">
        <f t="shared" si="92"/>
        <v>188.69535507850881</v>
      </c>
      <c r="S366">
        <f t="shared" si="93"/>
        <v>0.88353730404189879</v>
      </c>
      <c r="T366" t="str">
        <f t="shared" si="83"/>
        <v>-1000</v>
      </c>
      <c r="U366" t="str">
        <f t="shared" si="84"/>
        <v>-1000</v>
      </c>
      <c r="V366" t="str">
        <f t="shared" si="85"/>
        <v>-1000</v>
      </c>
      <c r="W366" t="str">
        <f t="shared" si="97"/>
        <v>-1000</v>
      </c>
      <c r="X366" t="str">
        <f t="shared" si="94"/>
        <v>-1000</v>
      </c>
      <c r="Y366">
        <f t="shared" si="95"/>
        <v>7.8755000000000006E-3</v>
      </c>
      <c r="Z366">
        <f t="shared" si="96"/>
        <v>-2.1229999999999999E-3</v>
      </c>
      <c r="AK366" s="12"/>
      <c r="AL366" s="1"/>
      <c r="AO366" s="9"/>
    </row>
    <row r="367" spans="1:41" x14ac:dyDescent="0.35">
      <c r="A367">
        <v>5.95</v>
      </c>
      <c r="B367">
        <v>357</v>
      </c>
      <c r="C367">
        <v>10</v>
      </c>
      <c r="D367">
        <v>27417.919999999998</v>
      </c>
      <c r="E367">
        <v>0.2485</v>
      </c>
      <c r="F367">
        <v>29962.3</v>
      </c>
      <c r="G367">
        <v>365</v>
      </c>
      <c r="H367">
        <v>-9638</v>
      </c>
      <c r="I367">
        <v>2461</v>
      </c>
      <c r="J367">
        <v>-7277</v>
      </c>
      <c r="K367" t="s">
        <v>38</v>
      </c>
      <c r="L367">
        <f t="shared" si="87"/>
        <v>8.7130000000000003E-3</v>
      </c>
      <c r="M367">
        <f t="shared" si="88"/>
        <v>-2.15E-3</v>
      </c>
      <c r="N367">
        <f t="shared" si="89"/>
        <v>7.1240000000000001E-3</v>
      </c>
      <c r="P367">
        <f t="shared" si="90"/>
        <v>1.8397287717676063E-2</v>
      </c>
      <c r="Q367">
        <f t="shared" si="91"/>
        <v>27415.52746063397</v>
      </c>
      <c r="R367">
        <f t="shared" si="92"/>
        <v>189.02340790526355</v>
      </c>
      <c r="S367">
        <f t="shared" si="93"/>
        <v>0.88507336151407989</v>
      </c>
      <c r="T367" t="str">
        <f t="shared" si="83"/>
        <v>-1000</v>
      </c>
      <c r="U367" t="str">
        <f t="shared" si="84"/>
        <v>-1000</v>
      </c>
      <c r="V367" t="str">
        <f t="shared" si="85"/>
        <v>-1000</v>
      </c>
      <c r="W367" t="str">
        <f t="shared" si="97"/>
        <v>-1000</v>
      </c>
      <c r="X367" t="str">
        <f t="shared" si="94"/>
        <v>-1000</v>
      </c>
      <c r="Y367">
        <f t="shared" si="95"/>
        <v>7.9185000000000002E-3</v>
      </c>
      <c r="Z367">
        <f t="shared" si="96"/>
        <v>-2.15E-3</v>
      </c>
      <c r="AK367" s="12"/>
      <c r="AL367" s="1"/>
      <c r="AO367" s="9"/>
    </row>
    <row r="368" spans="1:41" x14ac:dyDescent="0.35">
      <c r="A368">
        <v>5.9666699999999997</v>
      </c>
      <c r="B368">
        <v>358.00020000000001</v>
      </c>
      <c r="C368">
        <v>10</v>
      </c>
      <c r="D368">
        <v>27461.57</v>
      </c>
      <c r="E368">
        <v>0.2485</v>
      </c>
      <c r="F368">
        <v>30010</v>
      </c>
      <c r="G368">
        <v>366</v>
      </c>
      <c r="H368">
        <v>-9651</v>
      </c>
      <c r="I368">
        <v>2462</v>
      </c>
      <c r="J368">
        <v>-7300</v>
      </c>
      <c r="K368" t="s">
        <v>38</v>
      </c>
      <c r="L368">
        <f t="shared" si="87"/>
        <v>8.7259999999999994E-3</v>
      </c>
      <c r="M368">
        <f t="shared" si="88"/>
        <v>-2.1510000000000001E-3</v>
      </c>
      <c r="N368">
        <f t="shared" si="89"/>
        <v>7.1469999999999997E-3</v>
      </c>
      <c r="P368">
        <f t="shared" si="90"/>
        <v>1.8397287717676063E-2</v>
      </c>
      <c r="Q368">
        <f t="shared" si="91"/>
        <v>27459.172997187317</v>
      </c>
      <c r="R368">
        <f t="shared" si="92"/>
        <v>189.324333286729</v>
      </c>
      <c r="S368">
        <f t="shared" si="93"/>
        <v>0.88648239884913849</v>
      </c>
      <c r="T368" t="str">
        <f t="shared" si="83"/>
        <v>-1000</v>
      </c>
      <c r="U368" t="str">
        <f t="shared" si="84"/>
        <v>-1000</v>
      </c>
      <c r="V368" t="str">
        <f t="shared" si="85"/>
        <v>-1000</v>
      </c>
      <c r="W368" t="str">
        <f t="shared" si="97"/>
        <v>-1000</v>
      </c>
      <c r="X368" t="str">
        <f t="shared" si="94"/>
        <v>-1000</v>
      </c>
      <c r="Y368">
        <f t="shared" si="95"/>
        <v>7.9364999999999991E-3</v>
      </c>
      <c r="Z368">
        <f t="shared" si="96"/>
        <v>-2.1510000000000001E-3</v>
      </c>
      <c r="AK368" s="12"/>
      <c r="AL368" s="1"/>
      <c r="AO368" s="9"/>
    </row>
    <row r="369" spans="1:41" x14ac:dyDescent="0.35">
      <c r="A369">
        <v>5.9833299999999996</v>
      </c>
      <c r="B369">
        <v>358.99979999999999</v>
      </c>
      <c r="C369">
        <v>10</v>
      </c>
      <c r="D369">
        <v>27532.03</v>
      </c>
      <c r="E369">
        <v>0.2487</v>
      </c>
      <c r="F369">
        <v>30087</v>
      </c>
      <c r="G369">
        <v>367</v>
      </c>
      <c r="H369">
        <v>-9710</v>
      </c>
      <c r="I369">
        <v>2468</v>
      </c>
      <c r="J369">
        <v>-7357</v>
      </c>
      <c r="K369" t="s">
        <v>38</v>
      </c>
      <c r="L369">
        <f t="shared" si="87"/>
        <v>8.7849999999999994E-3</v>
      </c>
      <c r="M369">
        <f t="shared" si="88"/>
        <v>-2.1570000000000001E-3</v>
      </c>
      <c r="N369">
        <f t="shared" si="89"/>
        <v>7.2040000000000003E-3</v>
      </c>
      <c r="P369">
        <f t="shared" si="90"/>
        <v>1.8475574048389582E-2</v>
      </c>
      <c r="Q369">
        <f t="shared" si="91"/>
        <v>27529.62805619376</v>
      </c>
      <c r="R369">
        <f t="shared" si="92"/>
        <v>189.81010381865426</v>
      </c>
      <c r="S369">
        <f t="shared" si="93"/>
        <v>0.88875694549063733</v>
      </c>
      <c r="T369" t="str">
        <f t="shared" si="83"/>
        <v>-1000</v>
      </c>
      <c r="U369" t="str">
        <f t="shared" si="84"/>
        <v>-1000</v>
      </c>
      <c r="V369" t="str">
        <f t="shared" si="85"/>
        <v>-1000</v>
      </c>
      <c r="W369" t="str">
        <f t="shared" si="97"/>
        <v>-1000</v>
      </c>
      <c r="X369" t="str">
        <f t="shared" si="94"/>
        <v>-1000</v>
      </c>
      <c r="Y369">
        <f t="shared" si="95"/>
        <v>7.9944999999999999E-3</v>
      </c>
      <c r="Z369">
        <f t="shared" si="96"/>
        <v>-2.1570000000000001E-3</v>
      </c>
      <c r="AK369" s="12"/>
      <c r="AL369" s="1"/>
      <c r="AO369" s="9"/>
    </row>
    <row r="370" spans="1:41" x14ac:dyDescent="0.35">
      <c r="A370">
        <v>6</v>
      </c>
      <c r="B370">
        <v>360</v>
      </c>
      <c r="C370">
        <v>10</v>
      </c>
      <c r="D370">
        <v>27603.41</v>
      </c>
      <c r="E370">
        <v>0.2487</v>
      </c>
      <c r="F370">
        <v>30165</v>
      </c>
      <c r="G370">
        <v>368</v>
      </c>
      <c r="H370">
        <v>-9730</v>
      </c>
      <c r="I370">
        <v>2521</v>
      </c>
      <c r="J370">
        <v>-7322</v>
      </c>
      <c r="K370" t="s">
        <v>38</v>
      </c>
      <c r="L370">
        <f t="shared" si="87"/>
        <v>8.8050000000000003E-3</v>
      </c>
      <c r="M370">
        <f t="shared" si="88"/>
        <v>-2.2100000000000002E-3</v>
      </c>
      <c r="N370">
        <f t="shared" si="89"/>
        <v>7.169E-3</v>
      </c>
      <c r="P370">
        <f t="shared" si="90"/>
        <v>1.8475574048389582E-2</v>
      </c>
      <c r="Q370">
        <f t="shared" si="91"/>
        <v>27600.998115966522</v>
      </c>
      <c r="R370">
        <f t="shared" si="92"/>
        <v>190.3021830587864</v>
      </c>
      <c r="S370">
        <f t="shared" si="93"/>
        <v>0.89106103169890893</v>
      </c>
      <c r="T370" t="str">
        <f t="shared" si="83"/>
        <v>-1000</v>
      </c>
      <c r="U370" t="str">
        <f t="shared" si="84"/>
        <v>-1000</v>
      </c>
      <c r="V370" t="str">
        <f t="shared" si="85"/>
        <v>-1000</v>
      </c>
      <c r="W370" t="str">
        <f t="shared" si="97"/>
        <v>-1000</v>
      </c>
      <c r="X370" t="str">
        <f t="shared" si="94"/>
        <v>-1000</v>
      </c>
      <c r="Y370">
        <f t="shared" si="95"/>
        <v>7.987000000000001E-3</v>
      </c>
      <c r="Z370">
        <f t="shared" si="96"/>
        <v>-2.2100000000000002E-3</v>
      </c>
      <c r="AK370" s="12"/>
      <c r="AL370" s="1"/>
      <c r="AO370" s="9"/>
    </row>
    <row r="371" spans="1:41" x14ac:dyDescent="0.35">
      <c r="A371">
        <v>6.0166700000000004</v>
      </c>
      <c r="B371">
        <v>361.00020000000001</v>
      </c>
      <c r="C371">
        <v>10</v>
      </c>
      <c r="D371">
        <v>27610.45</v>
      </c>
      <c r="E371">
        <v>0.249</v>
      </c>
      <c r="F371">
        <v>30172.7</v>
      </c>
      <c r="G371">
        <v>369</v>
      </c>
      <c r="H371">
        <v>-9777</v>
      </c>
      <c r="I371">
        <v>2546</v>
      </c>
      <c r="J371">
        <v>-7353</v>
      </c>
      <c r="K371" t="s">
        <v>38</v>
      </c>
      <c r="L371">
        <f t="shared" si="87"/>
        <v>8.8520000000000005E-3</v>
      </c>
      <c r="M371">
        <f t="shared" si="88"/>
        <v>-2.235E-3</v>
      </c>
      <c r="N371">
        <f t="shared" si="89"/>
        <v>7.1999999999999998E-3</v>
      </c>
      <c r="P371">
        <f t="shared" si="90"/>
        <v>1.8593003544459853E-2</v>
      </c>
      <c r="Q371">
        <f t="shared" si="91"/>
        <v>27608.043621867168</v>
      </c>
      <c r="R371">
        <f t="shared" si="92"/>
        <v>190.3507601119789</v>
      </c>
      <c r="S371">
        <f t="shared" si="93"/>
        <v>0.89128848636305891</v>
      </c>
      <c r="T371" t="str">
        <f t="shared" si="83"/>
        <v>-1000</v>
      </c>
      <c r="U371" t="str">
        <f t="shared" si="84"/>
        <v>-1000</v>
      </c>
      <c r="V371" t="str">
        <f t="shared" si="85"/>
        <v>-1000</v>
      </c>
      <c r="W371" t="str">
        <f t="shared" si="97"/>
        <v>-1000</v>
      </c>
      <c r="X371" t="str">
        <f t="shared" si="94"/>
        <v>-1000</v>
      </c>
      <c r="Y371">
        <f t="shared" si="95"/>
        <v>8.0260000000000001E-3</v>
      </c>
      <c r="Z371">
        <f t="shared" si="96"/>
        <v>-2.235E-3</v>
      </c>
      <c r="AK371" s="12"/>
      <c r="AL371" s="1"/>
      <c r="AO371" s="9"/>
    </row>
    <row r="372" spans="1:41" x14ac:dyDescent="0.35">
      <c r="A372">
        <v>6.0333300000000003</v>
      </c>
      <c r="B372">
        <v>361.99979999999999</v>
      </c>
      <c r="C372">
        <v>10</v>
      </c>
      <c r="D372">
        <v>27691.99</v>
      </c>
      <c r="E372">
        <v>0.249</v>
      </c>
      <c r="F372">
        <v>30261.8</v>
      </c>
      <c r="G372">
        <v>370</v>
      </c>
      <c r="H372">
        <v>-9797</v>
      </c>
      <c r="I372">
        <v>2524</v>
      </c>
      <c r="J372">
        <v>-7415</v>
      </c>
      <c r="K372" t="s">
        <v>38</v>
      </c>
      <c r="L372">
        <f t="shared" si="87"/>
        <v>8.8719999999999997E-3</v>
      </c>
      <c r="M372">
        <f t="shared" si="88"/>
        <v>-2.2130000000000001E-3</v>
      </c>
      <c r="N372">
        <f t="shared" si="89"/>
        <v>7.2620000000000002E-3</v>
      </c>
      <c r="P372">
        <f t="shared" si="90"/>
        <v>1.8593003544459853E-2</v>
      </c>
      <c r="Q372">
        <f t="shared" si="91"/>
        <v>27689.570190146052</v>
      </c>
      <c r="R372">
        <f t="shared" si="92"/>
        <v>190.91286601320675</v>
      </c>
      <c r="S372">
        <f t="shared" si="93"/>
        <v>0.89392046176250761</v>
      </c>
      <c r="T372" t="str">
        <f t="shared" si="83"/>
        <v>-1000</v>
      </c>
      <c r="U372" t="str">
        <f t="shared" si="84"/>
        <v>-1000</v>
      </c>
      <c r="V372" t="str">
        <f t="shared" si="85"/>
        <v>-1000</v>
      </c>
      <c r="W372" t="str">
        <f t="shared" si="97"/>
        <v>-1000</v>
      </c>
      <c r="X372" t="str">
        <f t="shared" si="94"/>
        <v>-1000</v>
      </c>
      <c r="Y372">
        <f t="shared" si="95"/>
        <v>8.0669999999999995E-3</v>
      </c>
      <c r="Z372">
        <f t="shared" si="96"/>
        <v>-2.2130000000000001E-3</v>
      </c>
      <c r="AK372" s="12"/>
      <c r="AL372" s="1"/>
      <c r="AO372" s="9"/>
    </row>
    <row r="373" spans="1:41" x14ac:dyDescent="0.35">
      <c r="A373">
        <v>6.05</v>
      </c>
      <c r="B373">
        <v>363</v>
      </c>
      <c r="C373">
        <v>10</v>
      </c>
      <c r="D373">
        <v>27729.14</v>
      </c>
      <c r="E373">
        <v>0.2492</v>
      </c>
      <c r="F373">
        <v>30302.400000000001</v>
      </c>
      <c r="G373">
        <v>371</v>
      </c>
      <c r="H373">
        <v>-9851</v>
      </c>
      <c r="I373">
        <v>2544</v>
      </c>
      <c r="J373">
        <v>-7447</v>
      </c>
      <c r="K373" t="s">
        <v>38</v>
      </c>
      <c r="L373">
        <f t="shared" si="87"/>
        <v>8.9259999999999999E-3</v>
      </c>
      <c r="M373">
        <f t="shared" si="88"/>
        <v>-2.2330000000000002E-3</v>
      </c>
      <c r="N373">
        <f t="shared" si="89"/>
        <v>7.2940000000000001E-3</v>
      </c>
      <c r="P373">
        <f t="shared" si="90"/>
        <v>1.8671289875173368E-2</v>
      </c>
      <c r="Q373">
        <f t="shared" si="91"/>
        <v>27726.719221258547</v>
      </c>
      <c r="R373">
        <f t="shared" si="92"/>
        <v>191.16899956640376</v>
      </c>
      <c r="S373">
        <f t="shared" si="93"/>
        <v>0.89511976817347993</v>
      </c>
      <c r="T373" t="str">
        <f t="shared" si="83"/>
        <v>-1000</v>
      </c>
      <c r="U373" t="str">
        <f t="shared" si="84"/>
        <v>-1000</v>
      </c>
      <c r="V373" t="str">
        <f t="shared" si="85"/>
        <v>-1000</v>
      </c>
      <c r="W373" t="str">
        <f t="shared" si="97"/>
        <v>-1000</v>
      </c>
      <c r="X373" t="str">
        <f t="shared" si="94"/>
        <v>-1000</v>
      </c>
      <c r="Y373">
        <f t="shared" si="95"/>
        <v>8.1099999999999992E-3</v>
      </c>
      <c r="Z373">
        <f t="shared" si="96"/>
        <v>-2.2330000000000002E-3</v>
      </c>
      <c r="AK373" s="12"/>
      <c r="AL373" s="1"/>
      <c r="AO373" s="9"/>
    </row>
    <row r="374" spans="1:41" x14ac:dyDescent="0.35">
      <c r="A374">
        <v>6.0666700000000002</v>
      </c>
      <c r="B374">
        <v>364.00020000000001</v>
      </c>
      <c r="C374">
        <v>10</v>
      </c>
      <c r="D374">
        <v>27831.9</v>
      </c>
      <c r="E374">
        <v>0.2495</v>
      </c>
      <c r="F374">
        <v>30414.7</v>
      </c>
      <c r="G374">
        <v>372</v>
      </c>
      <c r="H374">
        <v>-9880</v>
      </c>
      <c r="I374">
        <v>2568</v>
      </c>
      <c r="J374">
        <v>-7465</v>
      </c>
      <c r="K374" t="s">
        <v>38</v>
      </c>
      <c r="L374">
        <f t="shared" si="87"/>
        <v>8.9549999999999994E-3</v>
      </c>
      <c r="M374">
        <f t="shared" si="88"/>
        <v>-2.2569999999999999E-3</v>
      </c>
      <c r="N374">
        <f t="shared" si="89"/>
        <v>7.3119999999999999E-3</v>
      </c>
      <c r="P374">
        <f t="shared" si="90"/>
        <v>1.8788719371243639E-2</v>
      </c>
      <c r="Q374">
        <f t="shared" si="91"/>
        <v>27829.473807315997</v>
      </c>
      <c r="R374">
        <f t="shared" si="92"/>
        <v>191.87746749802986</v>
      </c>
      <c r="S374">
        <f t="shared" si="93"/>
        <v>0.8984370615220556</v>
      </c>
      <c r="T374" t="str">
        <f t="shared" si="83"/>
        <v>-1000</v>
      </c>
      <c r="U374" t="str">
        <f t="shared" si="84"/>
        <v>-1000</v>
      </c>
      <c r="V374" t="str">
        <f t="shared" si="85"/>
        <v>-1000</v>
      </c>
      <c r="W374" t="str">
        <f t="shared" si="97"/>
        <v>-1000</v>
      </c>
      <c r="X374" t="str">
        <f t="shared" si="94"/>
        <v>-1000</v>
      </c>
      <c r="Y374">
        <f t="shared" si="95"/>
        <v>8.1335000000000001E-3</v>
      </c>
      <c r="Z374">
        <f t="shared" si="96"/>
        <v>-2.2569999999999999E-3</v>
      </c>
      <c r="AK374" s="12"/>
      <c r="AL374" s="1"/>
      <c r="AO374" s="9"/>
    </row>
    <row r="375" spans="1:41" x14ac:dyDescent="0.35">
      <c r="A375">
        <v>6.0833300000000001</v>
      </c>
      <c r="B375">
        <v>364.99979999999999</v>
      </c>
      <c r="C375">
        <v>10</v>
      </c>
      <c r="D375">
        <v>27794.02</v>
      </c>
      <c r="E375">
        <v>0.2495</v>
      </c>
      <c r="F375">
        <v>30373.3</v>
      </c>
      <c r="G375">
        <v>373</v>
      </c>
      <c r="H375">
        <v>-9916</v>
      </c>
      <c r="I375">
        <v>2601</v>
      </c>
      <c r="J375">
        <v>-7462</v>
      </c>
      <c r="K375" t="s">
        <v>38</v>
      </c>
      <c r="L375">
        <f t="shared" si="87"/>
        <v>8.9910000000000007E-3</v>
      </c>
      <c r="M375">
        <f t="shared" si="88"/>
        <v>-2.2899999999999999E-3</v>
      </c>
      <c r="N375">
        <f t="shared" si="89"/>
        <v>7.3090000000000004E-3</v>
      </c>
      <c r="P375">
        <f t="shared" si="90"/>
        <v>1.8788719371243639E-2</v>
      </c>
      <c r="Q375">
        <f t="shared" si="91"/>
        <v>27791.592775590452</v>
      </c>
      <c r="R375">
        <f t="shared" si="92"/>
        <v>191.61628697826742</v>
      </c>
      <c r="S375">
        <f t="shared" si="93"/>
        <v>0.89721412345766527</v>
      </c>
      <c r="T375" t="str">
        <f t="shared" si="83"/>
        <v>-1000</v>
      </c>
      <c r="U375" t="str">
        <f t="shared" si="84"/>
        <v>-1000</v>
      </c>
      <c r="V375" t="str">
        <f t="shared" si="85"/>
        <v>-1000</v>
      </c>
      <c r="W375" t="str">
        <f t="shared" si="97"/>
        <v>-1000</v>
      </c>
      <c r="X375" t="str">
        <f t="shared" si="94"/>
        <v>-1000</v>
      </c>
      <c r="Y375">
        <f t="shared" si="95"/>
        <v>8.150000000000001E-3</v>
      </c>
      <c r="Z375">
        <f t="shared" si="96"/>
        <v>-2.2899999999999999E-3</v>
      </c>
      <c r="AK375" s="12"/>
      <c r="AL375" s="1"/>
      <c r="AO375" s="9"/>
    </row>
    <row r="376" spans="1:41" x14ac:dyDescent="0.35">
      <c r="A376">
        <v>6.1</v>
      </c>
      <c r="B376">
        <v>366</v>
      </c>
      <c r="C376">
        <v>10</v>
      </c>
      <c r="D376">
        <v>27919.93</v>
      </c>
      <c r="E376">
        <v>0.24970000000000001</v>
      </c>
      <c r="F376">
        <v>30510.9</v>
      </c>
      <c r="G376">
        <v>374</v>
      </c>
      <c r="H376">
        <v>-9946</v>
      </c>
      <c r="I376">
        <v>2646</v>
      </c>
      <c r="J376">
        <v>-7472</v>
      </c>
      <c r="K376" t="s">
        <v>38</v>
      </c>
      <c r="L376">
        <f t="shared" si="87"/>
        <v>9.0209999999999995E-3</v>
      </c>
      <c r="M376">
        <f t="shared" si="88"/>
        <v>-2.3349999999999998E-3</v>
      </c>
      <c r="N376">
        <f t="shared" si="89"/>
        <v>7.319E-3</v>
      </c>
      <c r="P376">
        <f t="shared" si="90"/>
        <v>1.8867005701957158E-2</v>
      </c>
      <c r="Q376">
        <f t="shared" si="91"/>
        <v>27917.496881035739</v>
      </c>
      <c r="R376">
        <f t="shared" si="92"/>
        <v>192.48436522752615</v>
      </c>
      <c r="S376">
        <f t="shared" si="93"/>
        <v>0.90127876784559069</v>
      </c>
      <c r="T376" t="str">
        <f t="shared" si="83"/>
        <v>-1000</v>
      </c>
      <c r="U376" t="str">
        <f t="shared" si="84"/>
        <v>-1000</v>
      </c>
      <c r="V376" t="str">
        <f t="shared" si="85"/>
        <v>-1000</v>
      </c>
      <c r="W376" t="str">
        <f t="shared" si="97"/>
        <v>-1000</v>
      </c>
      <c r="X376" t="str">
        <f t="shared" si="94"/>
        <v>-1000</v>
      </c>
      <c r="Y376">
        <f t="shared" si="95"/>
        <v>8.1700000000000002E-3</v>
      </c>
      <c r="Z376">
        <f t="shared" si="96"/>
        <v>-2.3349999999999998E-3</v>
      </c>
      <c r="AK376" s="12"/>
      <c r="AL376" s="1"/>
      <c r="AO376" s="9"/>
    </row>
    <row r="377" spans="1:41" x14ac:dyDescent="0.35">
      <c r="A377">
        <v>6.1166700000000001</v>
      </c>
      <c r="B377">
        <v>367.00020000000001</v>
      </c>
      <c r="C377">
        <v>10</v>
      </c>
      <c r="D377">
        <v>27933.66</v>
      </c>
      <c r="E377">
        <v>0.24970000000000001</v>
      </c>
      <c r="F377">
        <v>30525.9</v>
      </c>
      <c r="G377">
        <v>375</v>
      </c>
      <c r="H377">
        <v>-9994</v>
      </c>
      <c r="I377">
        <v>2617</v>
      </c>
      <c r="J377">
        <v>-7547</v>
      </c>
      <c r="K377" t="s">
        <v>38</v>
      </c>
      <c r="L377">
        <f t="shared" si="87"/>
        <v>9.0690000000000007E-3</v>
      </c>
      <c r="M377">
        <f t="shared" si="88"/>
        <v>-2.3059999999999999E-3</v>
      </c>
      <c r="N377">
        <f t="shared" si="89"/>
        <v>7.3940000000000004E-3</v>
      </c>
      <c r="P377">
        <f t="shared" si="90"/>
        <v>1.8867005701957158E-2</v>
      </c>
      <c r="Q377">
        <f t="shared" si="91"/>
        <v>27931.221892530499</v>
      </c>
      <c r="R377">
        <f t="shared" si="92"/>
        <v>192.57899585062844</v>
      </c>
      <c r="S377">
        <f t="shared" si="93"/>
        <v>0.90172186134718135</v>
      </c>
      <c r="T377" t="str">
        <f t="shared" si="83"/>
        <v>-1000</v>
      </c>
      <c r="U377" t="str">
        <f t="shared" si="84"/>
        <v>-1000</v>
      </c>
      <c r="V377" t="str">
        <f t="shared" si="85"/>
        <v>-1000</v>
      </c>
      <c r="W377" t="str">
        <f t="shared" si="97"/>
        <v>-1000</v>
      </c>
      <c r="X377" t="str">
        <f t="shared" si="94"/>
        <v>-1000</v>
      </c>
      <c r="Y377">
        <f t="shared" si="95"/>
        <v>8.231500000000001E-3</v>
      </c>
      <c r="Z377">
        <f t="shared" si="96"/>
        <v>-2.3059999999999999E-3</v>
      </c>
      <c r="AK377" s="12"/>
      <c r="AL377" s="1"/>
      <c r="AO377" s="9"/>
    </row>
    <row r="378" spans="1:41" x14ac:dyDescent="0.35">
      <c r="A378">
        <v>6.1333299999999999</v>
      </c>
      <c r="B378">
        <v>367.99979999999999</v>
      </c>
      <c r="C378">
        <v>10</v>
      </c>
      <c r="D378">
        <v>28018.85</v>
      </c>
      <c r="E378">
        <v>0.25</v>
      </c>
      <c r="F378">
        <v>30619</v>
      </c>
      <c r="G378">
        <v>376</v>
      </c>
      <c r="H378">
        <v>-10035</v>
      </c>
      <c r="I378">
        <v>2636</v>
      </c>
      <c r="J378">
        <v>-7584</v>
      </c>
      <c r="K378" t="s">
        <v>38</v>
      </c>
      <c r="L378">
        <f t="shared" si="87"/>
        <v>9.11E-3</v>
      </c>
      <c r="M378">
        <f t="shared" si="88"/>
        <v>-2.3249999999999998E-3</v>
      </c>
      <c r="N378">
        <f t="shared" si="89"/>
        <v>7.4310000000000001E-3</v>
      </c>
      <c r="P378">
        <f t="shared" si="90"/>
        <v>1.8984435198027429E-2</v>
      </c>
      <c r="Q378">
        <f t="shared" si="91"/>
        <v>28016.408463874657</v>
      </c>
      <c r="R378">
        <f t="shared" si="92"/>
        <v>193.16633658468359</v>
      </c>
      <c r="S378">
        <f t="shared" si="93"/>
        <v>0.90447199501372111</v>
      </c>
      <c r="T378" t="str">
        <f t="shared" si="83"/>
        <v>-1000</v>
      </c>
      <c r="U378" t="str">
        <f t="shared" si="84"/>
        <v>-1000</v>
      </c>
      <c r="V378" t="str">
        <f t="shared" si="85"/>
        <v>-1000</v>
      </c>
      <c r="W378" t="str">
        <f t="shared" si="97"/>
        <v>-1000</v>
      </c>
      <c r="X378" t="str">
        <f t="shared" si="94"/>
        <v>-1000</v>
      </c>
      <c r="Y378">
        <f t="shared" si="95"/>
        <v>8.2705000000000001E-3</v>
      </c>
      <c r="Z378">
        <f t="shared" si="96"/>
        <v>-2.3249999999999998E-3</v>
      </c>
      <c r="AK378" s="12"/>
      <c r="AL378" s="1"/>
      <c r="AO378" s="9"/>
    </row>
    <row r="379" spans="1:41" x14ac:dyDescent="0.35">
      <c r="A379">
        <v>6.15</v>
      </c>
      <c r="B379">
        <v>369</v>
      </c>
      <c r="C379">
        <v>10</v>
      </c>
      <c r="D379">
        <v>27992.77</v>
      </c>
      <c r="E379">
        <v>0.25</v>
      </c>
      <c r="F379">
        <v>30590.5</v>
      </c>
      <c r="G379">
        <v>377</v>
      </c>
      <c r="H379">
        <v>-10061</v>
      </c>
      <c r="I379">
        <v>2678</v>
      </c>
      <c r="J379">
        <v>-7555</v>
      </c>
      <c r="K379" t="s">
        <v>38</v>
      </c>
      <c r="L379">
        <f t="shared" si="87"/>
        <v>9.136E-3</v>
      </c>
      <c r="M379">
        <f t="shared" si="88"/>
        <v>-2.3670000000000002E-3</v>
      </c>
      <c r="N379">
        <f t="shared" si="89"/>
        <v>7.4019999999999997E-3</v>
      </c>
      <c r="P379">
        <f t="shared" si="90"/>
        <v>1.8984435198027429E-2</v>
      </c>
      <c r="Q379">
        <f t="shared" si="91"/>
        <v>27990.330942034609</v>
      </c>
      <c r="R379">
        <f t="shared" si="92"/>
        <v>192.98653840078916</v>
      </c>
      <c r="S379">
        <f t="shared" si="93"/>
        <v>0.90363011736069876</v>
      </c>
      <c r="T379" t="str">
        <f t="shared" si="83"/>
        <v>-1000</v>
      </c>
      <c r="U379" t="str">
        <f t="shared" si="84"/>
        <v>-1000</v>
      </c>
      <c r="V379" t="str">
        <f t="shared" si="85"/>
        <v>-1000</v>
      </c>
      <c r="W379" t="str">
        <f t="shared" si="97"/>
        <v>-1000</v>
      </c>
      <c r="X379" t="str">
        <f t="shared" si="94"/>
        <v>-1000</v>
      </c>
      <c r="Y379">
        <f t="shared" si="95"/>
        <v>8.2690000000000003E-3</v>
      </c>
      <c r="Z379">
        <f t="shared" si="96"/>
        <v>-2.3670000000000002E-3</v>
      </c>
      <c r="AK379" s="12"/>
      <c r="AL379" s="1"/>
      <c r="AO379" s="9"/>
    </row>
    <row r="380" spans="1:41" x14ac:dyDescent="0.35">
      <c r="A380">
        <v>6.1666699999999999</v>
      </c>
      <c r="B380">
        <v>370.00020000000001</v>
      </c>
      <c r="C380">
        <v>10</v>
      </c>
      <c r="D380">
        <v>28121.25</v>
      </c>
      <c r="E380">
        <v>0.25030000000000002</v>
      </c>
      <c r="F380">
        <v>30730.9</v>
      </c>
      <c r="G380">
        <v>378</v>
      </c>
      <c r="H380">
        <v>-10102</v>
      </c>
      <c r="I380">
        <v>2754</v>
      </c>
      <c r="J380">
        <v>-7543</v>
      </c>
      <c r="K380" t="s">
        <v>38</v>
      </c>
      <c r="L380">
        <f t="shared" si="87"/>
        <v>9.1769999999999994E-3</v>
      </c>
      <c r="M380">
        <f t="shared" si="88"/>
        <v>-2.4429999999999999E-3</v>
      </c>
      <c r="N380">
        <f t="shared" si="89"/>
        <v>7.3899999999999999E-3</v>
      </c>
      <c r="P380">
        <f t="shared" si="90"/>
        <v>1.910186469409771E-2</v>
      </c>
      <c r="Q380">
        <f t="shared" si="91"/>
        <v>28118.797049625584</v>
      </c>
      <c r="R380">
        <f t="shared" si="92"/>
        <v>193.87228103302698</v>
      </c>
      <c r="S380">
        <f t="shared" si="93"/>
        <v>0.90777747253558783</v>
      </c>
      <c r="T380" t="str">
        <f t="shared" si="83"/>
        <v>-1000</v>
      </c>
      <c r="U380" t="str">
        <f t="shared" si="84"/>
        <v>-1000</v>
      </c>
      <c r="V380" t="str">
        <f t="shared" si="85"/>
        <v>-1000</v>
      </c>
      <c r="W380" t="str">
        <f t="shared" si="97"/>
        <v>-1000</v>
      </c>
      <c r="X380" t="str">
        <f t="shared" si="94"/>
        <v>-1000</v>
      </c>
      <c r="Y380">
        <f t="shared" si="95"/>
        <v>8.2834999999999992E-3</v>
      </c>
      <c r="Z380">
        <f t="shared" si="96"/>
        <v>-2.4429999999999999E-3</v>
      </c>
      <c r="AK380" s="12"/>
      <c r="AL380" s="1"/>
      <c r="AO380" s="9"/>
    </row>
    <row r="381" spans="1:41" x14ac:dyDescent="0.35">
      <c r="A381">
        <v>6.1833299999999998</v>
      </c>
      <c r="B381">
        <v>370.99979999999999</v>
      </c>
      <c r="C381">
        <v>10</v>
      </c>
      <c r="D381">
        <v>28118.32</v>
      </c>
      <c r="E381">
        <v>0.25030000000000002</v>
      </c>
      <c r="F381">
        <v>30727.7</v>
      </c>
      <c r="G381">
        <v>379</v>
      </c>
      <c r="H381">
        <v>-10138</v>
      </c>
      <c r="I381">
        <v>2772</v>
      </c>
      <c r="J381">
        <v>-7562</v>
      </c>
      <c r="K381" t="s">
        <v>38</v>
      </c>
      <c r="L381">
        <f t="shared" si="87"/>
        <v>9.2130000000000007E-3</v>
      </c>
      <c r="M381">
        <f t="shared" si="88"/>
        <v>-2.4610000000000001E-3</v>
      </c>
      <c r="N381">
        <f t="shared" si="89"/>
        <v>7.4089999999999998E-3</v>
      </c>
      <c r="P381">
        <f t="shared" si="90"/>
        <v>1.910186469409771E-2</v>
      </c>
      <c r="Q381">
        <f t="shared" si="91"/>
        <v>28115.869047173364</v>
      </c>
      <c r="R381">
        <f t="shared" si="92"/>
        <v>193.85209316676514</v>
      </c>
      <c r="S381">
        <f t="shared" si="93"/>
        <v>0.90768294592191501</v>
      </c>
      <c r="T381" t="str">
        <f t="shared" si="83"/>
        <v>-1000</v>
      </c>
      <c r="U381" t="str">
        <f t="shared" si="84"/>
        <v>-1000</v>
      </c>
      <c r="V381" t="str">
        <f t="shared" si="85"/>
        <v>-1000</v>
      </c>
      <c r="W381" t="str">
        <f t="shared" si="97"/>
        <v>-1000</v>
      </c>
      <c r="X381" t="str">
        <f t="shared" si="94"/>
        <v>-1000</v>
      </c>
      <c r="Y381">
        <f t="shared" si="95"/>
        <v>8.3110000000000007E-3</v>
      </c>
      <c r="Z381">
        <f t="shared" si="96"/>
        <v>-2.4610000000000001E-3</v>
      </c>
      <c r="AK381" s="12"/>
      <c r="AL381" s="1"/>
      <c r="AO381" s="9"/>
    </row>
    <row r="382" spans="1:41" x14ac:dyDescent="0.35">
      <c r="A382">
        <v>6.2</v>
      </c>
      <c r="B382">
        <v>372</v>
      </c>
      <c r="C382">
        <v>10</v>
      </c>
      <c r="D382">
        <v>28193.27</v>
      </c>
      <c r="E382">
        <v>0.2505</v>
      </c>
      <c r="F382">
        <v>30809.599999999999</v>
      </c>
      <c r="G382">
        <v>380</v>
      </c>
      <c r="H382">
        <v>-10185</v>
      </c>
      <c r="I382">
        <v>2796</v>
      </c>
      <c r="J382">
        <v>-7603</v>
      </c>
      <c r="K382" t="s">
        <v>38</v>
      </c>
      <c r="L382">
        <f t="shared" si="87"/>
        <v>9.2599999999999991E-3</v>
      </c>
      <c r="M382">
        <f t="shared" si="88"/>
        <v>-2.4849999999999998E-3</v>
      </c>
      <c r="N382">
        <f t="shared" si="89"/>
        <v>7.45E-3</v>
      </c>
      <c r="P382">
        <f t="shared" si="90"/>
        <v>1.9180151024811215E-2</v>
      </c>
      <c r="Q382">
        <f t="shared" si="91"/>
        <v>28190.807609934764</v>
      </c>
      <c r="R382">
        <f t="shared" si="92"/>
        <v>194.36877636890387</v>
      </c>
      <c r="S382">
        <f t="shared" si="93"/>
        <v>0.91010223644060018</v>
      </c>
      <c r="T382" t="str">
        <f t="shared" si="83"/>
        <v>-1000</v>
      </c>
      <c r="U382" t="str">
        <f t="shared" si="84"/>
        <v>-1000</v>
      </c>
      <c r="V382" t="str">
        <f t="shared" si="85"/>
        <v>-1000</v>
      </c>
      <c r="W382" t="str">
        <f t="shared" si="97"/>
        <v>-1000</v>
      </c>
      <c r="X382" t="str">
        <f t="shared" si="94"/>
        <v>-1000</v>
      </c>
      <c r="Y382">
        <f t="shared" si="95"/>
        <v>8.3549999999999996E-3</v>
      </c>
      <c r="Z382">
        <f t="shared" si="96"/>
        <v>-2.4849999999999998E-3</v>
      </c>
      <c r="AK382" s="12"/>
      <c r="AL382" s="1"/>
      <c r="AO382" s="9"/>
    </row>
    <row r="383" spans="1:41" x14ac:dyDescent="0.35">
      <c r="A383">
        <v>6.2166699999999997</v>
      </c>
      <c r="B383">
        <v>373.00020000000001</v>
      </c>
      <c r="C383">
        <v>10</v>
      </c>
      <c r="D383">
        <v>28188.32</v>
      </c>
      <c r="E383">
        <v>0.2505</v>
      </c>
      <c r="F383">
        <v>30804.2</v>
      </c>
      <c r="G383">
        <v>381</v>
      </c>
      <c r="H383">
        <v>-10207</v>
      </c>
      <c r="I383">
        <v>2799</v>
      </c>
      <c r="J383">
        <v>-7620</v>
      </c>
      <c r="K383" t="s">
        <v>38</v>
      </c>
      <c r="L383">
        <f t="shared" si="87"/>
        <v>9.2820000000000003E-3</v>
      </c>
      <c r="M383">
        <f t="shared" si="88"/>
        <v>-2.4880000000000002E-3</v>
      </c>
      <c r="N383">
        <f t="shared" si="89"/>
        <v>7.4669999999999997E-3</v>
      </c>
      <c r="P383">
        <f t="shared" si="90"/>
        <v>1.9180151024811215E-2</v>
      </c>
      <c r="Q383">
        <f t="shared" si="91"/>
        <v>28185.866605796651</v>
      </c>
      <c r="R383">
        <f t="shared" si="92"/>
        <v>194.33470934458703</v>
      </c>
      <c r="S383">
        <f t="shared" si="93"/>
        <v>0.90994272278002764</v>
      </c>
      <c r="T383" t="str">
        <f t="shared" si="83"/>
        <v>-1000</v>
      </c>
      <c r="U383" t="str">
        <f t="shared" si="84"/>
        <v>-1000</v>
      </c>
      <c r="V383" t="str">
        <f t="shared" si="85"/>
        <v>-1000</v>
      </c>
      <c r="W383" t="str">
        <f t="shared" si="97"/>
        <v>-1000</v>
      </c>
      <c r="X383" t="str">
        <f t="shared" si="94"/>
        <v>-1000</v>
      </c>
      <c r="Y383">
        <f t="shared" si="95"/>
        <v>8.3745E-3</v>
      </c>
      <c r="Z383">
        <f t="shared" si="96"/>
        <v>-2.4880000000000002E-3</v>
      </c>
      <c r="AK383" s="12"/>
      <c r="AL383" s="1"/>
      <c r="AO383" s="9"/>
    </row>
    <row r="384" spans="1:41" x14ac:dyDescent="0.35">
      <c r="A384">
        <v>6.2333299999999996</v>
      </c>
      <c r="B384">
        <v>373.99979999999999</v>
      </c>
      <c r="C384">
        <v>10</v>
      </c>
      <c r="D384">
        <v>28300.880000000001</v>
      </c>
      <c r="E384">
        <v>0.25069999999999998</v>
      </c>
      <c r="F384">
        <v>30927.200000000001</v>
      </c>
      <c r="G384">
        <v>382</v>
      </c>
      <c r="H384">
        <v>-10255</v>
      </c>
      <c r="I384">
        <v>2822</v>
      </c>
      <c r="J384">
        <v>-7661</v>
      </c>
      <c r="K384" t="s">
        <v>38</v>
      </c>
      <c r="L384">
        <f t="shared" si="87"/>
        <v>9.3299999999999998E-3</v>
      </c>
      <c r="M384">
        <f t="shared" si="88"/>
        <v>-2.5110000000000002E-3</v>
      </c>
      <c r="N384">
        <f t="shared" si="89"/>
        <v>7.5079999999999999E-3</v>
      </c>
      <c r="P384">
        <f t="shared" si="90"/>
        <v>1.9258437355524724E-2</v>
      </c>
      <c r="Q384">
        <f t="shared" si="91"/>
        <v>28298.411700053701</v>
      </c>
      <c r="R384">
        <f t="shared" si="92"/>
        <v>195.11068045402615</v>
      </c>
      <c r="S384">
        <f t="shared" si="93"/>
        <v>0.91357608949307145</v>
      </c>
      <c r="T384" t="str">
        <f t="shared" si="83"/>
        <v>-1000</v>
      </c>
      <c r="U384" t="str">
        <f t="shared" si="84"/>
        <v>-1000</v>
      </c>
      <c r="V384" t="str">
        <f t="shared" si="85"/>
        <v>-1000</v>
      </c>
      <c r="W384" t="str">
        <f t="shared" si="97"/>
        <v>-1000</v>
      </c>
      <c r="X384" t="str">
        <f t="shared" si="94"/>
        <v>-1000</v>
      </c>
      <c r="Y384">
        <f t="shared" si="95"/>
        <v>8.4189999999999994E-3</v>
      </c>
      <c r="Z384">
        <f t="shared" si="96"/>
        <v>-2.5110000000000002E-3</v>
      </c>
      <c r="AK384" s="12"/>
      <c r="AL384" s="1"/>
      <c r="AO384" s="9"/>
    </row>
    <row r="385" spans="1:41" x14ac:dyDescent="0.35">
      <c r="A385">
        <v>6.25</v>
      </c>
      <c r="B385">
        <v>375</v>
      </c>
      <c r="C385">
        <v>10</v>
      </c>
      <c r="D385">
        <v>28332.720000000001</v>
      </c>
      <c r="E385">
        <v>0.25069999999999998</v>
      </c>
      <c r="F385">
        <v>30962</v>
      </c>
      <c r="G385">
        <v>383</v>
      </c>
      <c r="H385">
        <v>-10288</v>
      </c>
      <c r="I385">
        <v>2836</v>
      </c>
      <c r="J385">
        <v>-7678</v>
      </c>
      <c r="K385" t="s">
        <v>38</v>
      </c>
      <c r="L385">
        <f t="shared" si="87"/>
        <v>9.3629999999999998E-3</v>
      </c>
      <c r="M385">
        <f t="shared" si="88"/>
        <v>-2.5249999999999999E-3</v>
      </c>
      <c r="N385">
        <f t="shared" si="89"/>
        <v>7.5249999999999996E-3</v>
      </c>
      <c r="P385">
        <f t="shared" si="90"/>
        <v>1.9258437355524724E-2</v>
      </c>
      <c r="Q385">
        <f t="shared" si="91"/>
        <v>28330.253726721548</v>
      </c>
      <c r="R385">
        <f t="shared" si="92"/>
        <v>195.33022349962357</v>
      </c>
      <c r="S385">
        <f t="shared" si="93"/>
        <v>0.91460406641676184</v>
      </c>
      <c r="T385" t="str">
        <f t="shared" si="83"/>
        <v>-1000</v>
      </c>
      <c r="U385" t="str">
        <f t="shared" si="84"/>
        <v>-1000</v>
      </c>
      <c r="V385" t="str">
        <f t="shared" si="85"/>
        <v>-1000</v>
      </c>
      <c r="W385" t="str">
        <f t="shared" si="97"/>
        <v>-1000</v>
      </c>
      <c r="X385" t="str">
        <f t="shared" si="94"/>
        <v>-1000</v>
      </c>
      <c r="Y385">
        <f t="shared" si="95"/>
        <v>8.4440000000000001E-3</v>
      </c>
      <c r="Z385">
        <f t="shared" si="96"/>
        <v>-2.5249999999999999E-3</v>
      </c>
      <c r="AK385" s="12"/>
      <c r="AL385" s="1"/>
      <c r="AO385" s="9"/>
    </row>
    <row r="386" spans="1:41" x14ac:dyDescent="0.35">
      <c r="A386">
        <v>6.2666700000000004</v>
      </c>
      <c r="B386">
        <v>376.00020000000001</v>
      </c>
      <c r="C386">
        <v>10</v>
      </c>
      <c r="D386">
        <v>28368.959999999999</v>
      </c>
      <c r="E386">
        <v>0.251</v>
      </c>
      <c r="F386">
        <v>31001.599999999999</v>
      </c>
      <c r="G386">
        <v>384</v>
      </c>
      <c r="H386">
        <v>-10342</v>
      </c>
      <c r="I386">
        <v>2848</v>
      </c>
      <c r="J386">
        <v>-7742</v>
      </c>
      <c r="K386" t="s">
        <v>38</v>
      </c>
      <c r="L386">
        <f t="shared" si="87"/>
        <v>9.417E-3</v>
      </c>
      <c r="M386">
        <f t="shared" si="88"/>
        <v>-2.5370000000000002E-3</v>
      </c>
      <c r="N386">
        <f t="shared" si="89"/>
        <v>7.5890000000000003E-3</v>
      </c>
      <c r="P386">
        <f t="shared" si="90"/>
        <v>1.9375866851595005E-2</v>
      </c>
      <c r="Q386">
        <f t="shared" si="91"/>
        <v>28366.48775706772</v>
      </c>
      <c r="R386">
        <f t="shared" si="92"/>
        <v>195.58004834461369</v>
      </c>
      <c r="S386">
        <f t="shared" si="93"/>
        <v>0.91577383326096129</v>
      </c>
      <c r="T386" t="str">
        <f t="shared" si="83"/>
        <v>-1000</v>
      </c>
      <c r="U386" t="str">
        <f t="shared" si="84"/>
        <v>-1000</v>
      </c>
      <c r="V386" t="str">
        <f t="shared" si="85"/>
        <v>-1000</v>
      </c>
      <c r="W386" t="str">
        <f t="shared" si="97"/>
        <v>-1000</v>
      </c>
      <c r="X386" t="str">
        <f t="shared" si="94"/>
        <v>-1000</v>
      </c>
      <c r="Y386">
        <f t="shared" si="95"/>
        <v>8.5030000000000001E-3</v>
      </c>
      <c r="Z386">
        <f t="shared" si="96"/>
        <v>-2.5370000000000002E-3</v>
      </c>
      <c r="AK386" s="12"/>
      <c r="AL386" s="1"/>
      <c r="AO386" s="9"/>
    </row>
    <row r="387" spans="1:41" x14ac:dyDescent="0.35">
      <c r="A387">
        <v>6.2833300000000003</v>
      </c>
      <c r="B387">
        <v>376.99979999999999</v>
      </c>
      <c r="C387">
        <v>10</v>
      </c>
      <c r="D387">
        <v>28401.72</v>
      </c>
      <c r="E387">
        <v>0.251</v>
      </c>
      <c r="F387">
        <v>31037.4</v>
      </c>
      <c r="G387">
        <v>385</v>
      </c>
      <c r="H387">
        <v>-10359</v>
      </c>
      <c r="I387">
        <v>2867</v>
      </c>
      <c r="J387">
        <v>-7732</v>
      </c>
      <c r="K387" t="s">
        <v>38</v>
      </c>
      <c r="L387">
        <f t="shared" si="87"/>
        <v>9.4339999999999997E-3</v>
      </c>
      <c r="M387">
        <f t="shared" si="88"/>
        <v>-2.5560000000000001E-3</v>
      </c>
      <c r="N387">
        <f t="shared" si="89"/>
        <v>7.5789999999999998E-3</v>
      </c>
      <c r="P387">
        <f t="shared" si="90"/>
        <v>1.9375866851595005E-2</v>
      </c>
      <c r="Q387">
        <f t="shared" si="91"/>
        <v>28399.244784501887</v>
      </c>
      <c r="R387">
        <f t="shared" si="92"/>
        <v>195.80590009841794</v>
      </c>
      <c r="S387">
        <f t="shared" si="93"/>
        <v>0.91683134975142455</v>
      </c>
      <c r="T387" t="str">
        <f t="shared" si="83"/>
        <v>-1000</v>
      </c>
      <c r="U387" t="str">
        <f t="shared" si="84"/>
        <v>-1000</v>
      </c>
      <c r="V387" t="str">
        <f t="shared" si="85"/>
        <v>-1000</v>
      </c>
      <c r="W387" t="str">
        <f t="shared" si="97"/>
        <v>-1000</v>
      </c>
      <c r="X387" t="str">
        <f t="shared" si="94"/>
        <v>-1000</v>
      </c>
      <c r="Y387">
        <f t="shared" si="95"/>
        <v>8.5065000000000002E-3</v>
      </c>
      <c r="Z387">
        <f t="shared" si="96"/>
        <v>-2.5560000000000001E-3</v>
      </c>
      <c r="AK387" s="12"/>
      <c r="AL387" s="1"/>
      <c r="AO387" s="9"/>
    </row>
    <row r="388" spans="1:41" x14ac:dyDescent="0.35">
      <c r="A388">
        <v>6.3</v>
      </c>
      <c r="B388">
        <v>378</v>
      </c>
      <c r="C388">
        <v>10</v>
      </c>
      <c r="D388">
        <v>28481.06</v>
      </c>
      <c r="E388">
        <v>0.25119999999999998</v>
      </c>
      <c r="F388">
        <v>31124.1</v>
      </c>
      <c r="G388">
        <v>386</v>
      </c>
      <c r="H388">
        <v>-10420</v>
      </c>
      <c r="I388">
        <v>2881</v>
      </c>
      <c r="J388">
        <v>-7789</v>
      </c>
      <c r="K388" t="s">
        <v>38</v>
      </c>
      <c r="L388">
        <f t="shared" si="87"/>
        <v>9.495E-3</v>
      </c>
      <c r="M388">
        <f t="shared" si="88"/>
        <v>-2.5699999999999998E-3</v>
      </c>
      <c r="N388">
        <f t="shared" si="89"/>
        <v>7.6360000000000004E-3</v>
      </c>
      <c r="P388">
        <f t="shared" si="90"/>
        <v>1.945415318230851E-2</v>
      </c>
      <c r="Q388">
        <f t="shared" si="91"/>
        <v>28478.57535094161</v>
      </c>
      <c r="R388">
        <f t="shared" si="92"/>
        <v>196.35286509994938</v>
      </c>
      <c r="S388">
        <f t="shared" si="93"/>
        <v>0.91939243019061867</v>
      </c>
      <c r="T388" t="str">
        <f t="shared" si="83"/>
        <v>-1000</v>
      </c>
      <c r="U388" t="str">
        <f t="shared" si="84"/>
        <v>-1000</v>
      </c>
      <c r="V388" t="str">
        <f t="shared" si="85"/>
        <v>-1000</v>
      </c>
      <c r="W388" t="str">
        <f t="shared" si="97"/>
        <v>-1000</v>
      </c>
      <c r="X388" t="str">
        <f t="shared" si="94"/>
        <v>-1000</v>
      </c>
      <c r="Y388">
        <f t="shared" si="95"/>
        <v>8.5655000000000002E-3</v>
      </c>
      <c r="Z388">
        <f t="shared" si="96"/>
        <v>-2.5699999999999998E-3</v>
      </c>
      <c r="AK388" s="12"/>
      <c r="AL388" s="1"/>
      <c r="AO388" s="9"/>
    </row>
    <row r="389" spans="1:41" x14ac:dyDescent="0.35">
      <c r="A389">
        <v>6.3166700000000002</v>
      </c>
      <c r="B389">
        <v>379.00020000000001</v>
      </c>
      <c r="C389">
        <v>10</v>
      </c>
      <c r="D389">
        <v>28544.57</v>
      </c>
      <c r="E389">
        <v>0.25119999999999998</v>
      </c>
      <c r="F389">
        <v>31193.5</v>
      </c>
      <c r="G389">
        <v>387</v>
      </c>
      <c r="H389">
        <v>-10445</v>
      </c>
      <c r="I389">
        <v>2905</v>
      </c>
      <c r="J389">
        <v>-7802</v>
      </c>
      <c r="K389" t="s">
        <v>38</v>
      </c>
      <c r="L389">
        <f t="shared" si="87"/>
        <v>9.5200000000000007E-3</v>
      </c>
      <c r="M389">
        <f t="shared" si="88"/>
        <v>-2.594E-3</v>
      </c>
      <c r="N389">
        <f t="shared" si="89"/>
        <v>7.6490000000000004E-3</v>
      </c>
      <c r="P389">
        <f t="shared" si="90"/>
        <v>1.945415318230851E-2</v>
      </c>
      <c r="Q389">
        <f t="shared" si="91"/>
        <v>28542.076404124044</v>
      </c>
      <c r="R389">
        <f t="shared" si="92"/>
        <v>196.79068944950285</v>
      </c>
      <c r="S389">
        <f t="shared" si="93"/>
        <v>0.92144247612464514</v>
      </c>
      <c r="T389" t="str">
        <f t="shared" si="83"/>
        <v>-1000</v>
      </c>
      <c r="U389" t="str">
        <f t="shared" si="84"/>
        <v>-1000</v>
      </c>
      <c r="V389" t="str">
        <f t="shared" si="85"/>
        <v>-1000</v>
      </c>
      <c r="W389" t="str">
        <f t="shared" si="97"/>
        <v>-1000</v>
      </c>
      <c r="X389" t="str">
        <f t="shared" si="94"/>
        <v>-1000</v>
      </c>
      <c r="Y389">
        <f t="shared" si="95"/>
        <v>8.5845000000000001E-3</v>
      </c>
      <c r="Z389">
        <f t="shared" si="96"/>
        <v>-2.594E-3</v>
      </c>
      <c r="AK389" s="12"/>
      <c r="AL389" s="1"/>
      <c r="AO389" s="9"/>
    </row>
    <row r="390" spans="1:41" x14ac:dyDescent="0.35">
      <c r="A390">
        <v>6.3333300000000001</v>
      </c>
      <c r="B390">
        <v>379.99979999999999</v>
      </c>
      <c r="C390">
        <v>10</v>
      </c>
      <c r="D390">
        <v>28543.279999999999</v>
      </c>
      <c r="E390">
        <v>0.2515</v>
      </c>
      <c r="F390">
        <v>31192.1</v>
      </c>
      <c r="G390">
        <v>388</v>
      </c>
      <c r="H390">
        <v>-10492</v>
      </c>
      <c r="I390">
        <v>2920</v>
      </c>
      <c r="J390">
        <v>-7837</v>
      </c>
      <c r="K390" t="s">
        <v>38</v>
      </c>
      <c r="L390">
        <f t="shared" si="87"/>
        <v>9.5670000000000009E-3</v>
      </c>
      <c r="M390">
        <f t="shared" si="88"/>
        <v>-2.6090000000000002E-3</v>
      </c>
      <c r="N390">
        <f t="shared" si="89"/>
        <v>7.6839999999999999E-3</v>
      </c>
      <c r="P390">
        <f t="shared" si="90"/>
        <v>1.9571582678378791E-2</v>
      </c>
      <c r="Q390">
        <f t="shared" si="91"/>
        <v>28540.795403051197</v>
      </c>
      <c r="R390">
        <f t="shared" si="92"/>
        <v>196.7818572580133</v>
      </c>
      <c r="S390">
        <f t="shared" si="93"/>
        <v>0.9214011207311632</v>
      </c>
      <c r="T390" t="str">
        <f t="shared" si="83"/>
        <v>-1000</v>
      </c>
      <c r="U390" t="str">
        <f t="shared" si="84"/>
        <v>-1000</v>
      </c>
      <c r="V390" t="str">
        <f t="shared" si="85"/>
        <v>-1000</v>
      </c>
      <c r="W390" t="str">
        <f t="shared" si="97"/>
        <v>-1000</v>
      </c>
      <c r="X390" t="str">
        <f t="shared" si="94"/>
        <v>-1000</v>
      </c>
      <c r="Y390">
        <f t="shared" si="95"/>
        <v>8.6255000000000012E-3</v>
      </c>
      <c r="Z390">
        <f t="shared" si="96"/>
        <v>-2.6090000000000002E-3</v>
      </c>
      <c r="AK390" s="12"/>
      <c r="AL390" s="1"/>
      <c r="AO390" s="9"/>
    </row>
    <row r="391" spans="1:41" x14ac:dyDescent="0.35">
      <c r="A391">
        <v>6.35</v>
      </c>
      <c r="B391">
        <v>381</v>
      </c>
      <c r="C391">
        <v>10</v>
      </c>
      <c r="D391">
        <v>28612.92</v>
      </c>
      <c r="E391">
        <v>0.2515</v>
      </c>
      <c r="F391">
        <v>31268.2</v>
      </c>
      <c r="G391">
        <v>389</v>
      </c>
      <c r="H391">
        <v>-10515</v>
      </c>
      <c r="I391">
        <v>2921</v>
      </c>
      <c r="J391">
        <v>-7868</v>
      </c>
      <c r="K391" t="s">
        <v>38</v>
      </c>
      <c r="L391">
        <f t="shared" si="87"/>
        <v>9.5899999999999996E-3</v>
      </c>
      <c r="M391">
        <f t="shared" si="88"/>
        <v>-2.6099999999999999E-3</v>
      </c>
      <c r="N391">
        <f t="shared" si="89"/>
        <v>7.7149999999999996E-3</v>
      </c>
      <c r="P391">
        <f t="shared" si="90"/>
        <v>1.9571582678378791E-2</v>
      </c>
      <c r="Q391">
        <f t="shared" si="91"/>
        <v>28610.426961367957</v>
      </c>
      <c r="R391">
        <f t="shared" si="92"/>
        <v>197.26194995255244</v>
      </c>
      <c r="S391">
        <f t="shared" si="93"/>
        <v>0.92364908176256677</v>
      </c>
      <c r="T391" t="str">
        <f t="shared" si="83"/>
        <v>-1000</v>
      </c>
      <c r="U391" t="str">
        <f t="shared" si="84"/>
        <v>-1000</v>
      </c>
      <c r="V391" t="str">
        <f t="shared" si="85"/>
        <v>-1000</v>
      </c>
      <c r="W391" t="str">
        <f t="shared" si="97"/>
        <v>-1000</v>
      </c>
      <c r="X391" t="str">
        <f t="shared" si="94"/>
        <v>-1000</v>
      </c>
      <c r="Y391">
        <f t="shared" si="95"/>
        <v>8.6525000000000005E-3</v>
      </c>
      <c r="Z391">
        <f t="shared" si="96"/>
        <v>-2.6099999999999999E-3</v>
      </c>
      <c r="AK391" s="12"/>
      <c r="AL391" s="1"/>
      <c r="AO391" s="9"/>
    </row>
    <row r="392" spans="1:41" x14ac:dyDescent="0.35">
      <c r="A392">
        <v>6.3666700000000001</v>
      </c>
      <c r="B392">
        <v>382.00020000000001</v>
      </c>
      <c r="C392">
        <v>10</v>
      </c>
      <c r="D392">
        <v>28652</v>
      </c>
      <c r="E392">
        <v>0.25169999999999998</v>
      </c>
      <c r="F392">
        <v>31310.9</v>
      </c>
      <c r="G392">
        <v>390</v>
      </c>
      <c r="H392">
        <v>-10571</v>
      </c>
      <c r="I392">
        <v>2924</v>
      </c>
      <c r="J392">
        <v>-7942</v>
      </c>
      <c r="K392" t="s">
        <v>38</v>
      </c>
      <c r="L392">
        <f t="shared" si="87"/>
        <v>9.6460000000000001E-3</v>
      </c>
      <c r="M392">
        <f t="shared" si="88"/>
        <v>-2.6129999999999999E-3</v>
      </c>
      <c r="N392">
        <f t="shared" si="89"/>
        <v>7.7889999999999999E-3</v>
      </c>
      <c r="P392">
        <f t="shared" si="90"/>
        <v>1.96498690090923E-2</v>
      </c>
      <c r="Q392">
        <f t="shared" si="91"/>
        <v>28649.497494089715</v>
      </c>
      <c r="R392">
        <f t="shared" si="92"/>
        <v>197.53133179298376</v>
      </c>
      <c r="S392">
        <f t="shared" si="93"/>
        <v>0.92491042126376166</v>
      </c>
      <c r="T392" t="str">
        <f t="shared" si="83"/>
        <v>-1000</v>
      </c>
      <c r="U392" t="str">
        <f t="shared" si="84"/>
        <v>-1000</v>
      </c>
      <c r="V392" t="str">
        <f t="shared" si="85"/>
        <v>-1000</v>
      </c>
      <c r="W392" t="str">
        <f t="shared" si="97"/>
        <v>-1000</v>
      </c>
      <c r="X392" t="str">
        <f t="shared" si="94"/>
        <v>-1000</v>
      </c>
      <c r="Y392">
        <f t="shared" si="95"/>
        <v>8.7174999999999996E-3</v>
      </c>
      <c r="Z392">
        <f t="shared" si="96"/>
        <v>-2.6129999999999999E-3</v>
      </c>
      <c r="AK392" s="12"/>
      <c r="AL392" s="1"/>
      <c r="AO392" s="9"/>
    </row>
    <row r="393" spans="1:41" x14ac:dyDescent="0.35">
      <c r="A393">
        <v>6.3833299999999999</v>
      </c>
      <c r="B393">
        <v>382.99979999999999</v>
      </c>
      <c r="C393">
        <v>10</v>
      </c>
      <c r="D393">
        <v>28741.31</v>
      </c>
      <c r="E393">
        <v>0.252</v>
      </c>
      <c r="F393">
        <v>31408.5</v>
      </c>
      <c r="G393">
        <v>391</v>
      </c>
      <c r="H393">
        <v>-10602</v>
      </c>
      <c r="I393">
        <v>2947</v>
      </c>
      <c r="J393">
        <v>-7939</v>
      </c>
      <c r="K393" t="s">
        <v>38</v>
      </c>
      <c r="L393">
        <f t="shared" si="87"/>
        <v>9.6769999999999998E-3</v>
      </c>
      <c r="M393">
        <f t="shared" si="88"/>
        <v>-2.6359999999999999E-3</v>
      </c>
      <c r="N393">
        <f t="shared" si="89"/>
        <v>7.7860000000000004E-3</v>
      </c>
      <c r="P393">
        <f t="shared" si="90"/>
        <v>1.9767298505162581E-2</v>
      </c>
      <c r="Q393">
        <f t="shared" si="91"/>
        <v>28738.8015688823</v>
      </c>
      <c r="R393">
        <f t="shared" si="92"/>
        <v>198.14706171396958</v>
      </c>
      <c r="S393">
        <f t="shared" si="93"/>
        <v>0.92779348298077857</v>
      </c>
      <c r="T393" t="str">
        <f t="shared" si="83"/>
        <v>-1000</v>
      </c>
      <c r="U393" t="str">
        <f t="shared" si="84"/>
        <v>-1000</v>
      </c>
      <c r="V393" t="str">
        <f t="shared" si="85"/>
        <v>-1000</v>
      </c>
      <c r="W393" t="str">
        <f t="shared" si="97"/>
        <v>-1000</v>
      </c>
      <c r="X393" t="str">
        <f t="shared" si="94"/>
        <v>-1000</v>
      </c>
      <c r="Y393">
        <f t="shared" si="95"/>
        <v>8.7314999999999997E-3</v>
      </c>
      <c r="Z393">
        <f t="shared" si="96"/>
        <v>-2.6359999999999999E-3</v>
      </c>
      <c r="AK393" s="12"/>
      <c r="AL393" s="1"/>
      <c r="AO393" s="9"/>
    </row>
    <row r="394" spans="1:41" x14ac:dyDescent="0.35">
      <c r="A394">
        <v>6.4</v>
      </c>
      <c r="B394">
        <v>384</v>
      </c>
      <c r="C394">
        <v>10</v>
      </c>
      <c r="D394">
        <v>28701.32</v>
      </c>
      <c r="E394">
        <v>0.252</v>
      </c>
      <c r="F394">
        <v>31364.799999999999</v>
      </c>
      <c r="G394">
        <v>392</v>
      </c>
      <c r="H394">
        <v>-10641</v>
      </c>
      <c r="I394">
        <v>2957</v>
      </c>
      <c r="J394">
        <v>-7984</v>
      </c>
      <c r="K394" t="s">
        <v>38</v>
      </c>
      <c r="L394">
        <f t="shared" si="87"/>
        <v>9.7160000000000007E-3</v>
      </c>
      <c r="M394">
        <f t="shared" si="88"/>
        <v>-2.6459999999999999E-3</v>
      </c>
      <c r="N394">
        <f t="shared" si="89"/>
        <v>7.8309999999999994E-3</v>
      </c>
      <c r="P394">
        <f t="shared" si="90"/>
        <v>1.9767298505162581E-2</v>
      </c>
      <c r="Q394">
        <f t="shared" si="91"/>
        <v>28698.816035394226</v>
      </c>
      <c r="R394">
        <f t="shared" si="92"/>
        <v>197.87137116533145</v>
      </c>
      <c r="S394">
        <f t="shared" si="93"/>
        <v>0.92650260391281092</v>
      </c>
      <c r="T394" t="str">
        <f t="shared" ref="T394:T458" si="98">IFERROR(IF(AND(ROW(T394)&gt;$O$3,ROW(T394)&lt;$O$4),L394,"-1000"),-1000)</f>
        <v>-1000</v>
      </c>
      <c r="U394" t="str">
        <f t="shared" ref="U394:U458" si="99">IFERROR(IF(AND(ROW(U394)&gt;$O$3,ROW(U394)&lt;$O$4),M394,"-1000"),-1000)</f>
        <v>-1000</v>
      </c>
      <c r="V394" t="str">
        <f t="shared" ref="V394:V458" si="100">IFERROR(IF(AND(ROW(V394)&gt;$O$3,ROW(V394)&lt;$O$4),N394,"-1000"),-1000)</f>
        <v>-1000</v>
      </c>
      <c r="W394" t="str">
        <f t="shared" ref="W394:W457" si="101">IFERROR(IF(AND(ROW(W394)&gt;$O$3,ROW(W394)&lt;$O$4),O394,"-1000"),-1000)</f>
        <v>-1000</v>
      </c>
      <c r="X394" t="str">
        <f t="shared" si="94"/>
        <v>-1000</v>
      </c>
      <c r="Y394">
        <f t="shared" si="95"/>
        <v>8.7735E-3</v>
      </c>
      <c r="Z394">
        <f t="shared" si="96"/>
        <v>-2.6459999999999999E-3</v>
      </c>
      <c r="AK394" s="12"/>
      <c r="AL394" s="1"/>
      <c r="AO394" s="9"/>
    </row>
    <row r="395" spans="1:41" x14ac:dyDescent="0.35">
      <c r="A395">
        <v>6.4166699999999999</v>
      </c>
      <c r="B395">
        <v>385.00020000000001</v>
      </c>
      <c r="C395">
        <v>10</v>
      </c>
      <c r="D395">
        <v>28807.65</v>
      </c>
      <c r="E395">
        <v>0.252</v>
      </c>
      <c r="F395">
        <v>31481</v>
      </c>
      <c r="G395">
        <v>393</v>
      </c>
      <c r="H395">
        <v>-10671</v>
      </c>
      <c r="I395">
        <v>3002</v>
      </c>
      <c r="J395">
        <v>-7979</v>
      </c>
      <c r="K395" t="s">
        <v>38</v>
      </c>
      <c r="L395">
        <f t="shared" ref="L395:L458" si="102">-(H395-$H$10)/(1000000)</f>
        <v>9.7459999999999995E-3</v>
      </c>
      <c r="M395">
        <f t="shared" ref="M395:M458" si="103">-(I395-$I$10)/(1000000)</f>
        <v>-2.6909999999999998E-3</v>
      </c>
      <c r="N395">
        <f t="shared" ref="N395:N458" si="104">-(J395-$J$10)/(1000000)</f>
        <v>7.8259999999999996E-3</v>
      </c>
      <c r="P395">
        <f t="shared" ref="P395:P458" si="105">(E395-$E$10)/$F$5</f>
        <v>1.9767298505162581E-2</v>
      </c>
      <c r="Q395">
        <f t="shared" ref="Q395:Q458" si="106">IF(F395&gt;0,F395/(PI()*($F$4/2)^2)," ")</f>
        <v>28805.139124440317</v>
      </c>
      <c r="R395">
        <f t="shared" ref="R395:R458" si="107">CONVERT(Q395,"psi","MPa")</f>
        <v>198.60444305896419</v>
      </c>
      <c r="S395">
        <f t="shared" ref="S395:S458" si="108">Q395/$AE$2</f>
        <v>0.92993510157180026</v>
      </c>
      <c r="T395" t="str">
        <f t="shared" si="98"/>
        <v>-1000</v>
      </c>
      <c r="U395" t="str">
        <f t="shared" si="99"/>
        <v>-1000</v>
      </c>
      <c r="V395" t="str">
        <f t="shared" si="100"/>
        <v>-1000</v>
      </c>
      <c r="W395" t="str">
        <f t="shared" si="101"/>
        <v>-1000</v>
      </c>
      <c r="X395" t="str">
        <f t="shared" ref="X395:X458" si="109">IFERROR(IF(AND(ROW(W395)&gt;$O$3,ROW(W395)&lt;$O$4),Q395,"-1000"),-1000)</f>
        <v>-1000</v>
      </c>
      <c r="Y395">
        <f t="shared" ref="Y395:Y458" si="110">AVERAGE(L395,N395)</f>
        <v>8.7859999999999987E-3</v>
      </c>
      <c r="Z395">
        <f t="shared" ref="Z395:Z458" si="111">AVERAGE(M395,O395)</f>
        <v>-2.6909999999999998E-3</v>
      </c>
      <c r="AK395" s="12"/>
      <c r="AL395" s="1"/>
      <c r="AO395" s="9"/>
    </row>
    <row r="396" spans="1:41" x14ac:dyDescent="0.35">
      <c r="A396">
        <v>6.4333299999999998</v>
      </c>
      <c r="B396">
        <v>385.99979999999999</v>
      </c>
      <c r="C396">
        <v>10</v>
      </c>
      <c r="D396">
        <v>28831.08</v>
      </c>
      <c r="E396">
        <v>0.25219999999999998</v>
      </c>
      <c r="F396">
        <v>31506.6</v>
      </c>
      <c r="G396">
        <v>394</v>
      </c>
      <c r="H396">
        <v>-10722</v>
      </c>
      <c r="I396">
        <v>3017</v>
      </c>
      <c r="J396">
        <v>-8028</v>
      </c>
      <c r="K396" t="s">
        <v>38</v>
      </c>
      <c r="L396">
        <f t="shared" si="102"/>
        <v>9.7970000000000002E-3</v>
      </c>
      <c r="M396">
        <f t="shared" si="103"/>
        <v>-2.7060000000000001E-3</v>
      </c>
      <c r="N396">
        <f t="shared" si="104"/>
        <v>7.8750000000000001E-3</v>
      </c>
      <c r="P396">
        <f t="shared" si="105"/>
        <v>1.9845584835876087E-2</v>
      </c>
      <c r="Q396">
        <f t="shared" si="106"/>
        <v>28828.563144058044</v>
      </c>
      <c r="R396">
        <f t="shared" si="107"/>
        <v>198.76594598905882</v>
      </c>
      <c r="S396">
        <f t="shared" si="108"/>
        <v>0.9306913144811817</v>
      </c>
      <c r="T396" t="str">
        <f t="shared" si="98"/>
        <v>-1000</v>
      </c>
      <c r="U396" t="str">
        <f t="shared" si="99"/>
        <v>-1000</v>
      </c>
      <c r="V396" t="str">
        <f t="shared" si="100"/>
        <v>-1000</v>
      </c>
      <c r="W396" t="str">
        <f t="shared" si="101"/>
        <v>-1000</v>
      </c>
      <c r="X396" t="str">
        <f t="shared" si="109"/>
        <v>-1000</v>
      </c>
      <c r="Y396">
        <f t="shared" si="110"/>
        <v>8.8360000000000001E-3</v>
      </c>
      <c r="Z396">
        <f t="shared" si="111"/>
        <v>-2.7060000000000001E-3</v>
      </c>
      <c r="AK396" s="12"/>
      <c r="AL396" s="1"/>
      <c r="AO396" s="9"/>
    </row>
    <row r="397" spans="1:41" x14ac:dyDescent="0.35">
      <c r="A397">
        <v>6.45</v>
      </c>
      <c r="B397">
        <v>387</v>
      </c>
      <c r="C397">
        <v>10</v>
      </c>
      <c r="D397">
        <v>28916.27</v>
      </c>
      <c r="E397">
        <v>0.2525</v>
      </c>
      <c r="F397">
        <v>31599.7</v>
      </c>
      <c r="G397">
        <v>395</v>
      </c>
      <c r="H397">
        <v>-10765</v>
      </c>
      <c r="I397">
        <v>3030</v>
      </c>
      <c r="J397">
        <v>-8057</v>
      </c>
      <c r="K397" t="s">
        <v>38</v>
      </c>
      <c r="L397">
        <f t="shared" si="102"/>
        <v>9.8399999999999998E-3</v>
      </c>
      <c r="M397">
        <f t="shared" si="103"/>
        <v>-2.7190000000000001E-3</v>
      </c>
      <c r="N397">
        <f t="shared" si="104"/>
        <v>7.9039999999999996E-3</v>
      </c>
      <c r="P397">
        <f t="shared" si="105"/>
        <v>1.9963014331946367E-2</v>
      </c>
      <c r="Q397">
        <f t="shared" si="106"/>
        <v>28913.749715402202</v>
      </c>
      <c r="R397">
        <f t="shared" si="107"/>
        <v>199.35328672311397</v>
      </c>
      <c r="S397">
        <f t="shared" si="108"/>
        <v>0.93344144814772145</v>
      </c>
      <c r="T397" t="str">
        <f t="shared" si="98"/>
        <v>-1000</v>
      </c>
      <c r="U397" t="str">
        <f t="shared" si="99"/>
        <v>-1000</v>
      </c>
      <c r="V397" t="str">
        <f t="shared" si="100"/>
        <v>-1000</v>
      </c>
      <c r="W397" t="str">
        <f t="shared" si="101"/>
        <v>-1000</v>
      </c>
      <c r="X397" t="str">
        <f t="shared" si="109"/>
        <v>-1000</v>
      </c>
      <c r="Y397">
        <f t="shared" si="110"/>
        <v>8.8719999999999997E-3</v>
      </c>
      <c r="Z397">
        <f t="shared" si="111"/>
        <v>-2.7190000000000001E-3</v>
      </c>
      <c r="AK397" s="12"/>
      <c r="AL397" s="1"/>
      <c r="AO397" s="9"/>
    </row>
    <row r="398" spans="1:41" x14ac:dyDescent="0.35">
      <c r="A398">
        <v>6.4666699999999997</v>
      </c>
      <c r="B398">
        <v>388.00020000000001</v>
      </c>
      <c r="C398">
        <v>10</v>
      </c>
      <c r="D398">
        <v>28885.16</v>
      </c>
      <c r="E398">
        <v>0.2525</v>
      </c>
      <c r="F398">
        <v>31565.7</v>
      </c>
      <c r="G398">
        <v>396</v>
      </c>
      <c r="H398">
        <v>-10796</v>
      </c>
      <c r="I398">
        <v>3049</v>
      </c>
      <c r="J398">
        <v>-8076</v>
      </c>
      <c r="K398" t="s">
        <v>38</v>
      </c>
      <c r="L398">
        <f t="shared" si="102"/>
        <v>9.8709999999999996E-3</v>
      </c>
      <c r="M398">
        <f t="shared" si="103"/>
        <v>-2.738E-3</v>
      </c>
      <c r="N398">
        <f t="shared" si="104"/>
        <v>7.9229999999999995E-3</v>
      </c>
      <c r="P398">
        <f t="shared" si="105"/>
        <v>1.9963014331946367E-2</v>
      </c>
      <c r="Q398">
        <f t="shared" si="106"/>
        <v>28882.639689347405</v>
      </c>
      <c r="R398">
        <f t="shared" si="107"/>
        <v>199.13879064408201</v>
      </c>
      <c r="S398">
        <f t="shared" si="108"/>
        <v>0.93243710287744908</v>
      </c>
      <c r="T398" t="str">
        <f t="shared" si="98"/>
        <v>-1000</v>
      </c>
      <c r="U398" t="str">
        <f t="shared" si="99"/>
        <v>-1000</v>
      </c>
      <c r="V398" t="str">
        <f t="shared" si="100"/>
        <v>-1000</v>
      </c>
      <c r="W398" t="str">
        <f t="shared" si="101"/>
        <v>-1000</v>
      </c>
      <c r="X398" t="str">
        <f t="shared" si="109"/>
        <v>-1000</v>
      </c>
      <c r="Y398">
        <f t="shared" si="110"/>
        <v>8.8969999999999987E-3</v>
      </c>
      <c r="Z398">
        <f t="shared" si="111"/>
        <v>-2.738E-3</v>
      </c>
      <c r="AK398" s="12"/>
      <c r="AL398" s="1"/>
      <c r="AO398" s="9"/>
    </row>
    <row r="399" spans="1:41" x14ac:dyDescent="0.35">
      <c r="A399">
        <v>6.4833299999999996</v>
      </c>
      <c r="B399">
        <v>388.99979999999999</v>
      </c>
      <c r="C399">
        <v>10</v>
      </c>
      <c r="D399">
        <v>29009.61</v>
      </c>
      <c r="E399">
        <v>0.25269999999999998</v>
      </c>
      <c r="F399">
        <v>31701.7</v>
      </c>
      <c r="G399">
        <v>397</v>
      </c>
      <c r="H399">
        <v>-10838</v>
      </c>
      <c r="I399">
        <v>3044</v>
      </c>
      <c r="J399">
        <v>-8129</v>
      </c>
      <c r="K399" t="s">
        <v>38</v>
      </c>
      <c r="L399">
        <f t="shared" si="102"/>
        <v>9.9129999999999999E-3</v>
      </c>
      <c r="M399">
        <f t="shared" si="103"/>
        <v>-2.7330000000000002E-3</v>
      </c>
      <c r="N399">
        <f t="shared" si="104"/>
        <v>7.9760000000000005E-3</v>
      </c>
      <c r="P399">
        <f t="shared" si="105"/>
        <v>2.0041300662659876E-2</v>
      </c>
      <c r="Q399">
        <f t="shared" si="106"/>
        <v>29007.079793566583</v>
      </c>
      <c r="R399">
        <f t="shared" si="107"/>
        <v>199.99677496020982</v>
      </c>
      <c r="S399">
        <f t="shared" si="108"/>
        <v>0.93645448395853825</v>
      </c>
      <c r="T399" t="str">
        <f t="shared" si="98"/>
        <v>-1000</v>
      </c>
      <c r="U399" t="str">
        <f t="shared" si="99"/>
        <v>-1000</v>
      </c>
      <c r="V399" t="str">
        <f t="shared" si="100"/>
        <v>-1000</v>
      </c>
      <c r="W399" t="str">
        <f t="shared" si="101"/>
        <v>-1000</v>
      </c>
      <c r="X399" t="str">
        <f t="shared" si="109"/>
        <v>-1000</v>
      </c>
      <c r="Y399">
        <f t="shared" si="110"/>
        <v>8.9445000000000011E-3</v>
      </c>
      <c r="Z399">
        <f t="shared" si="111"/>
        <v>-2.7330000000000002E-3</v>
      </c>
      <c r="AK399" s="12"/>
      <c r="AL399" s="1"/>
      <c r="AO399" s="9"/>
    </row>
    <row r="400" spans="1:41" x14ac:dyDescent="0.35">
      <c r="A400">
        <v>6.5</v>
      </c>
      <c r="B400">
        <v>390</v>
      </c>
      <c r="C400">
        <v>10</v>
      </c>
      <c r="D400">
        <v>29000</v>
      </c>
      <c r="E400">
        <v>0.25269999999999998</v>
      </c>
      <c r="F400">
        <v>31691.200000000001</v>
      </c>
      <c r="G400">
        <v>398</v>
      </c>
      <c r="H400">
        <v>-10879</v>
      </c>
      <c r="I400">
        <v>3078</v>
      </c>
      <c r="J400">
        <v>-8139</v>
      </c>
      <c r="K400" t="s">
        <v>38</v>
      </c>
      <c r="L400">
        <f t="shared" si="102"/>
        <v>9.9539999999999993E-3</v>
      </c>
      <c r="M400">
        <f t="shared" si="103"/>
        <v>-2.7669999999999999E-3</v>
      </c>
      <c r="N400">
        <f t="shared" si="104"/>
        <v>7.986E-3</v>
      </c>
      <c r="P400">
        <f t="shared" si="105"/>
        <v>2.0041300662659876E-2</v>
      </c>
      <c r="Q400">
        <f t="shared" si="106"/>
        <v>28997.472285520249</v>
      </c>
      <c r="R400">
        <f t="shared" si="107"/>
        <v>199.93053352403817</v>
      </c>
      <c r="S400">
        <f t="shared" si="108"/>
        <v>0.93614431850742474</v>
      </c>
      <c r="T400" t="str">
        <f t="shared" si="98"/>
        <v>-1000</v>
      </c>
      <c r="U400" t="str">
        <f t="shared" si="99"/>
        <v>-1000</v>
      </c>
      <c r="V400" t="str">
        <f t="shared" si="100"/>
        <v>-1000</v>
      </c>
      <c r="W400" t="str">
        <f t="shared" si="101"/>
        <v>-1000</v>
      </c>
      <c r="X400" t="str">
        <f t="shared" si="109"/>
        <v>-1000</v>
      </c>
      <c r="Y400">
        <f t="shared" si="110"/>
        <v>8.9699999999999988E-3</v>
      </c>
      <c r="Z400">
        <f t="shared" si="111"/>
        <v>-2.7669999999999999E-3</v>
      </c>
      <c r="AK400" s="12"/>
      <c r="AL400" s="1"/>
      <c r="AO400" s="9"/>
    </row>
    <row r="401" spans="1:41" x14ac:dyDescent="0.35">
      <c r="A401">
        <v>6.5166700000000004</v>
      </c>
      <c r="B401">
        <v>391.00020000000001</v>
      </c>
      <c r="C401">
        <v>10</v>
      </c>
      <c r="D401">
        <v>29081.9</v>
      </c>
      <c r="E401">
        <v>0.253</v>
      </c>
      <c r="F401">
        <v>31780.7</v>
      </c>
      <c r="G401">
        <v>399</v>
      </c>
      <c r="H401">
        <v>-10928</v>
      </c>
      <c r="I401">
        <v>3108</v>
      </c>
      <c r="J401">
        <v>-8181</v>
      </c>
      <c r="K401" t="s">
        <v>38</v>
      </c>
      <c r="L401">
        <f t="shared" si="102"/>
        <v>1.0003E-2</v>
      </c>
      <c r="M401">
        <f t="shared" si="103"/>
        <v>-2.797E-3</v>
      </c>
      <c r="N401">
        <f t="shared" si="104"/>
        <v>8.0280000000000004E-3</v>
      </c>
      <c r="P401">
        <f t="shared" si="105"/>
        <v>2.0158730158730157E-2</v>
      </c>
      <c r="Q401">
        <f t="shared" si="106"/>
        <v>29079.364854105665</v>
      </c>
      <c r="R401">
        <f t="shared" si="107"/>
        <v>200.49516290854876</v>
      </c>
      <c r="S401">
        <f t="shared" si="108"/>
        <v>0.93878810973358262</v>
      </c>
      <c r="T401" t="str">
        <f t="shared" si="98"/>
        <v>-1000</v>
      </c>
      <c r="U401" t="str">
        <f t="shared" si="99"/>
        <v>-1000</v>
      </c>
      <c r="V401" t="str">
        <f t="shared" si="100"/>
        <v>-1000</v>
      </c>
      <c r="W401" t="str">
        <f t="shared" si="101"/>
        <v>-1000</v>
      </c>
      <c r="X401" t="str">
        <f t="shared" si="109"/>
        <v>-1000</v>
      </c>
      <c r="Y401">
        <f t="shared" si="110"/>
        <v>9.0154999999999992E-3</v>
      </c>
      <c r="Z401">
        <f t="shared" si="111"/>
        <v>-2.797E-3</v>
      </c>
      <c r="AK401" s="12"/>
      <c r="AL401" s="1"/>
      <c r="AO401" s="9"/>
    </row>
    <row r="402" spans="1:41" x14ac:dyDescent="0.35">
      <c r="A402">
        <v>6.5333300000000003</v>
      </c>
      <c r="B402">
        <v>391.99979999999999</v>
      </c>
      <c r="C402">
        <v>10</v>
      </c>
      <c r="D402">
        <v>29070.28</v>
      </c>
      <c r="E402">
        <v>0.253</v>
      </c>
      <c r="F402">
        <v>31768</v>
      </c>
      <c r="G402">
        <v>400</v>
      </c>
      <c r="H402">
        <v>-10957</v>
      </c>
      <c r="I402">
        <v>3124</v>
      </c>
      <c r="J402">
        <v>-8194</v>
      </c>
      <c r="K402" t="s">
        <v>38</v>
      </c>
      <c r="L402">
        <f t="shared" si="102"/>
        <v>1.0031999999999999E-2</v>
      </c>
      <c r="M402">
        <f t="shared" si="103"/>
        <v>-2.813E-3</v>
      </c>
      <c r="N402">
        <f t="shared" si="104"/>
        <v>8.0409999999999995E-3</v>
      </c>
      <c r="P402">
        <f t="shared" si="105"/>
        <v>2.0158730158730157E-2</v>
      </c>
      <c r="Q402">
        <f t="shared" si="106"/>
        <v>29067.74434437343</v>
      </c>
      <c r="R402">
        <f t="shared" si="107"/>
        <v>200.41504231432211</v>
      </c>
      <c r="S402">
        <f t="shared" si="108"/>
        <v>0.93841295723556906</v>
      </c>
      <c r="T402" t="str">
        <f t="shared" si="98"/>
        <v>-1000</v>
      </c>
      <c r="U402" t="str">
        <f t="shared" si="99"/>
        <v>-1000</v>
      </c>
      <c r="V402" t="str">
        <f t="shared" si="100"/>
        <v>-1000</v>
      </c>
      <c r="W402" t="str">
        <f t="shared" si="101"/>
        <v>-1000</v>
      </c>
      <c r="X402" t="str">
        <f t="shared" si="109"/>
        <v>-1000</v>
      </c>
      <c r="Y402">
        <f t="shared" si="110"/>
        <v>9.0364999999999994E-3</v>
      </c>
      <c r="Z402">
        <f t="shared" si="111"/>
        <v>-2.813E-3</v>
      </c>
      <c r="AK402" s="12"/>
      <c r="AL402" s="1"/>
      <c r="AO402" s="9"/>
    </row>
    <row r="403" spans="1:41" x14ac:dyDescent="0.35">
      <c r="A403">
        <v>6.55</v>
      </c>
      <c r="B403">
        <v>393</v>
      </c>
      <c r="C403">
        <v>10</v>
      </c>
      <c r="D403">
        <v>29178.720000000001</v>
      </c>
      <c r="E403">
        <v>0.25319999999999998</v>
      </c>
      <c r="F403">
        <v>31886.5</v>
      </c>
      <c r="G403">
        <v>401</v>
      </c>
      <c r="H403">
        <v>-11008</v>
      </c>
      <c r="I403">
        <v>3123</v>
      </c>
      <c r="J403">
        <v>-8258</v>
      </c>
      <c r="K403" t="s">
        <v>38</v>
      </c>
      <c r="L403">
        <f t="shared" si="102"/>
        <v>1.0083E-2</v>
      </c>
      <c r="M403">
        <f t="shared" si="103"/>
        <v>-2.8119999999999998E-3</v>
      </c>
      <c r="N403">
        <f t="shared" si="104"/>
        <v>8.1049999999999994E-3</v>
      </c>
      <c r="P403">
        <f t="shared" si="105"/>
        <v>2.0237016489443663E-2</v>
      </c>
      <c r="Q403">
        <f t="shared" si="106"/>
        <v>29176.17193518205</v>
      </c>
      <c r="R403">
        <f t="shared" si="107"/>
        <v>201.16262423683048</v>
      </c>
      <c r="S403">
        <f t="shared" si="108"/>
        <v>0.94191339589813561</v>
      </c>
      <c r="T403" t="str">
        <f t="shared" si="98"/>
        <v>-1000</v>
      </c>
      <c r="U403" t="str">
        <f t="shared" si="99"/>
        <v>-1000</v>
      </c>
      <c r="V403" t="str">
        <f t="shared" si="100"/>
        <v>-1000</v>
      </c>
      <c r="W403" t="str">
        <f t="shared" si="101"/>
        <v>-1000</v>
      </c>
      <c r="X403" t="str">
        <f t="shared" si="109"/>
        <v>-1000</v>
      </c>
      <c r="Y403">
        <f t="shared" si="110"/>
        <v>9.0939999999999997E-3</v>
      </c>
      <c r="Z403">
        <f t="shared" si="111"/>
        <v>-2.8119999999999998E-3</v>
      </c>
      <c r="AK403" s="12"/>
      <c r="AL403" s="1"/>
      <c r="AO403" s="9"/>
    </row>
    <row r="404" spans="1:41" x14ac:dyDescent="0.35">
      <c r="A404">
        <v>6.5666700000000002</v>
      </c>
      <c r="B404">
        <v>394.00020000000001</v>
      </c>
      <c r="C404">
        <v>10</v>
      </c>
      <c r="D404">
        <v>29199.67</v>
      </c>
      <c r="E404">
        <v>0.25319999999999998</v>
      </c>
      <c r="F404">
        <v>31909.4</v>
      </c>
      <c r="G404">
        <v>402</v>
      </c>
      <c r="H404">
        <v>-11046</v>
      </c>
      <c r="I404">
        <v>3143</v>
      </c>
      <c r="J404">
        <v>-8281</v>
      </c>
      <c r="K404" t="s">
        <v>38</v>
      </c>
      <c r="L404">
        <f t="shared" si="102"/>
        <v>1.0121E-2</v>
      </c>
      <c r="M404">
        <f t="shared" si="103"/>
        <v>-2.8319999999999999E-3</v>
      </c>
      <c r="N404">
        <f t="shared" si="104"/>
        <v>8.1279999999999998E-3</v>
      </c>
      <c r="P404">
        <f t="shared" si="105"/>
        <v>2.0237016489443663E-2</v>
      </c>
      <c r="Q404">
        <f t="shared" si="106"/>
        <v>29197.125452730721</v>
      </c>
      <c r="R404">
        <f t="shared" si="107"/>
        <v>201.30709365476673</v>
      </c>
      <c r="S404">
        <f t="shared" si="108"/>
        <v>0.94258985197723077</v>
      </c>
      <c r="T404" t="str">
        <f t="shared" si="98"/>
        <v>-1000</v>
      </c>
      <c r="U404" t="str">
        <f t="shared" si="99"/>
        <v>-1000</v>
      </c>
      <c r="V404" t="str">
        <f t="shared" si="100"/>
        <v>-1000</v>
      </c>
      <c r="W404" t="str">
        <f t="shared" si="101"/>
        <v>-1000</v>
      </c>
      <c r="X404" t="str">
        <f t="shared" si="109"/>
        <v>-1000</v>
      </c>
      <c r="Y404">
        <f t="shared" si="110"/>
        <v>9.1245000000000007E-3</v>
      </c>
      <c r="Z404">
        <f t="shared" si="111"/>
        <v>-2.8319999999999999E-3</v>
      </c>
      <c r="AK404" s="12"/>
      <c r="AL404" s="1"/>
      <c r="AO404" s="9"/>
    </row>
    <row r="405" spans="1:41" x14ac:dyDescent="0.35">
      <c r="A405">
        <v>6.5833300000000001</v>
      </c>
      <c r="B405">
        <v>394.99979999999999</v>
      </c>
      <c r="C405">
        <v>10</v>
      </c>
      <c r="D405">
        <v>29233.62</v>
      </c>
      <c r="E405">
        <v>0.2535</v>
      </c>
      <c r="F405">
        <v>31946.5</v>
      </c>
      <c r="G405">
        <v>403</v>
      </c>
      <c r="H405">
        <v>-11101</v>
      </c>
      <c r="I405">
        <v>3147</v>
      </c>
      <c r="J405">
        <v>-8340</v>
      </c>
      <c r="K405" t="s">
        <v>38</v>
      </c>
      <c r="L405">
        <f t="shared" si="102"/>
        <v>1.0175999999999999E-2</v>
      </c>
      <c r="M405">
        <f t="shared" si="103"/>
        <v>-2.836E-3</v>
      </c>
      <c r="N405">
        <f t="shared" si="104"/>
        <v>8.1869999999999998E-3</v>
      </c>
      <c r="P405">
        <f t="shared" si="105"/>
        <v>2.0354445985513944E-2</v>
      </c>
      <c r="Q405">
        <f t="shared" si="106"/>
        <v>29231.071981161098</v>
      </c>
      <c r="R405">
        <f t="shared" si="107"/>
        <v>201.54114672923981</v>
      </c>
      <c r="S405">
        <f t="shared" si="108"/>
        <v>0.94368576990449848</v>
      </c>
      <c r="T405" t="str">
        <f t="shared" si="98"/>
        <v>-1000</v>
      </c>
      <c r="U405" t="str">
        <f t="shared" si="99"/>
        <v>-1000</v>
      </c>
      <c r="V405" t="str">
        <f t="shared" si="100"/>
        <v>-1000</v>
      </c>
      <c r="W405" t="str">
        <f t="shared" si="101"/>
        <v>-1000</v>
      </c>
      <c r="X405" t="str">
        <f t="shared" si="109"/>
        <v>-1000</v>
      </c>
      <c r="Y405">
        <f t="shared" si="110"/>
        <v>9.1814999999999987E-3</v>
      </c>
      <c r="Z405">
        <f t="shared" si="111"/>
        <v>-2.836E-3</v>
      </c>
      <c r="AK405" s="12"/>
      <c r="AL405" s="1"/>
      <c r="AO405" s="9"/>
    </row>
    <row r="406" spans="1:41" x14ac:dyDescent="0.35">
      <c r="A406">
        <v>6.6</v>
      </c>
      <c r="B406">
        <v>396</v>
      </c>
      <c r="C406">
        <v>10</v>
      </c>
      <c r="D406">
        <v>29256.5</v>
      </c>
      <c r="E406">
        <v>0.2535</v>
      </c>
      <c r="F406">
        <v>31971.5</v>
      </c>
      <c r="G406">
        <v>404</v>
      </c>
      <c r="H406">
        <v>-11122</v>
      </c>
      <c r="I406">
        <v>3132</v>
      </c>
      <c r="J406">
        <v>-8386</v>
      </c>
      <c r="K406" t="s">
        <v>38</v>
      </c>
      <c r="L406">
        <f t="shared" si="102"/>
        <v>1.0196999999999999E-2</v>
      </c>
      <c r="M406">
        <f t="shared" si="103"/>
        <v>-2.8210000000000002E-3</v>
      </c>
      <c r="N406">
        <f t="shared" si="104"/>
        <v>8.2330000000000007E-3</v>
      </c>
      <c r="P406">
        <f t="shared" si="105"/>
        <v>2.0354445985513944E-2</v>
      </c>
      <c r="Q406">
        <f t="shared" si="106"/>
        <v>29253.947000319036</v>
      </c>
      <c r="R406">
        <f t="shared" si="107"/>
        <v>201.69886443441038</v>
      </c>
      <c r="S406">
        <f t="shared" si="108"/>
        <v>0.94442425907381633</v>
      </c>
      <c r="T406" t="str">
        <f t="shared" si="98"/>
        <v>-1000</v>
      </c>
      <c r="U406" t="str">
        <f t="shared" si="99"/>
        <v>-1000</v>
      </c>
      <c r="V406" t="str">
        <f t="shared" si="100"/>
        <v>-1000</v>
      </c>
      <c r="W406" t="str">
        <f t="shared" si="101"/>
        <v>-1000</v>
      </c>
      <c r="X406" t="str">
        <f t="shared" si="109"/>
        <v>-1000</v>
      </c>
      <c r="Y406">
        <f t="shared" si="110"/>
        <v>9.215000000000001E-3</v>
      </c>
      <c r="Z406">
        <f t="shared" si="111"/>
        <v>-2.8210000000000002E-3</v>
      </c>
      <c r="AK406" s="12"/>
      <c r="AL406" s="1"/>
      <c r="AO406" s="9"/>
    </row>
    <row r="407" spans="1:41" x14ac:dyDescent="0.35">
      <c r="A407">
        <v>6.6166700000000001</v>
      </c>
      <c r="B407">
        <v>397.00020000000001</v>
      </c>
      <c r="C407">
        <v>10</v>
      </c>
      <c r="D407">
        <v>29326.23</v>
      </c>
      <c r="E407">
        <v>0.25369999999999998</v>
      </c>
      <c r="F407">
        <v>32047.7</v>
      </c>
      <c r="G407">
        <v>405</v>
      </c>
      <c r="H407">
        <v>-11185</v>
      </c>
      <c r="I407">
        <v>3089</v>
      </c>
      <c r="J407">
        <v>-8494</v>
      </c>
      <c r="K407" t="s">
        <v>38</v>
      </c>
      <c r="L407">
        <f t="shared" si="102"/>
        <v>1.026E-2</v>
      </c>
      <c r="M407">
        <f t="shared" si="103"/>
        <v>-2.7780000000000001E-3</v>
      </c>
      <c r="N407">
        <f t="shared" si="104"/>
        <v>8.3409999999999995E-3</v>
      </c>
      <c r="P407">
        <f t="shared" si="105"/>
        <v>2.0432732316227453E-2</v>
      </c>
      <c r="Q407">
        <f t="shared" si="106"/>
        <v>29323.670058712429</v>
      </c>
      <c r="R407">
        <f t="shared" si="107"/>
        <v>202.17958799977021</v>
      </c>
      <c r="S407">
        <f t="shared" si="108"/>
        <v>0.94667517406189716</v>
      </c>
      <c r="T407" t="str">
        <f t="shared" si="98"/>
        <v>-1000</v>
      </c>
      <c r="U407" t="str">
        <f t="shared" si="99"/>
        <v>-1000</v>
      </c>
      <c r="V407" t="str">
        <f t="shared" si="100"/>
        <v>-1000</v>
      </c>
      <c r="W407" t="str">
        <f t="shared" si="101"/>
        <v>-1000</v>
      </c>
      <c r="X407" t="str">
        <f t="shared" si="109"/>
        <v>-1000</v>
      </c>
      <c r="Y407">
        <f t="shared" si="110"/>
        <v>9.3004999999999997E-3</v>
      </c>
      <c r="Z407">
        <f t="shared" si="111"/>
        <v>-2.7780000000000001E-3</v>
      </c>
      <c r="AK407" s="12"/>
      <c r="AL407" s="1"/>
      <c r="AO407" s="9"/>
    </row>
    <row r="408" spans="1:41" x14ac:dyDescent="0.35">
      <c r="A408">
        <v>6.6333299999999999</v>
      </c>
      <c r="B408">
        <v>397.99979999999999</v>
      </c>
      <c r="C408">
        <v>10</v>
      </c>
      <c r="D408">
        <v>29369.33</v>
      </c>
      <c r="E408">
        <v>0.25369999999999998</v>
      </c>
      <c r="F408">
        <v>32094.799999999999</v>
      </c>
      <c r="G408">
        <v>406</v>
      </c>
      <c r="H408">
        <v>-11211</v>
      </c>
      <c r="I408">
        <v>3110</v>
      </c>
      <c r="J408">
        <v>-8513</v>
      </c>
      <c r="K408" t="s">
        <v>38</v>
      </c>
      <c r="L408">
        <f t="shared" si="102"/>
        <v>1.0286E-2</v>
      </c>
      <c r="M408">
        <f t="shared" si="103"/>
        <v>-2.7989999999999998E-3</v>
      </c>
      <c r="N408">
        <f t="shared" si="104"/>
        <v>8.3599999999999994E-3</v>
      </c>
      <c r="P408">
        <f t="shared" si="105"/>
        <v>2.0432732316227453E-2</v>
      </c>
      <c r="Q408">
        <f t="shared" si="106"/>
        <v>29366.76659480598</v>
      </c>
      <c r="R408">
        <f t="shared" si="107"/>
        <v>202.47672815631154</v>
      </c>
      <c r="S408">
        <f t="shared" si="108"/>
        <v>0.94806648765689194</v>
      </c>
      <c r="T408" t="str">
        <f t="shared" si="98"/>
        <v>-1000</v>
      </c>
      <c r="U408" t="str">
        <f t="shared" si="99"/>
        <v>-1000</v>
      </c>
      <c r="V408" t="str">
        <f t="shared" si="100"/>
        <v>-1000</v>
      </c>
      <c r="W408" t="str">
        <f t="shared" si="101"/>
        <v>-1000</v>
      </c>
      <c r="X408" t="str">
        <f t="shared" si="109"/>
        <v>-1000</v>
      </c>
      <c r="Y408">
        <f t="shared" si="110"/>
        <v>9.3229999999999997E-3</v>
      </c>
      <c r="Z408">
        <f t="shared" si="111"/>
        <v>-2.7989999999999998E-3</v>
      </c>
      <c r="AK408" s="12"/>
      <c r="AL408" s="1"/>
      <c r="AO408" s="9"/>
    </row>
    <row r="409" spans="1:41" x14ac:dyDescent="0.35">
      <c r="A409">
        <v>6.65</v>
      </c>
      <c r="B409">
        <v>399</v>
      </c>
      <c r="C409">
        <v>10</v>
      </c>
      <c r="D409">
        <v>29385.71</v>
      </c>
      <c r="E409">
        <v>0.254</v>
      </c>
      <c r="F409">
        <v>32112.7</v>
      </c>
      <c r="G409">
        <v>407</v>
      </c>
      <c r="H409">
        <v>-11264</v>
      </c>
      <c r="I409">
        <v>3170</v>
      </c>
      <c r="J409">
        <v>-8504</v>
      </c>
      <c r="K409" t="s">
        <v>38</v>
      </c>
      <c r="L409">
        <f t="shared" si="102"/>
        <v>1.0338999999999999E-2</v>
      </c>
      <c r="M409">
        <f t="shared" si="103"/>
        <v>-2.859E-3</v>
      </c>
      <c r="N409">
        <f t="shared" si="104"/>
        <v>8.3510000000000008E-3</v>
      </c>
      <c r="P409">
        <f t="shared" si="105"/>
        <v>2.0550161812297733E-2</v>
      </c>
      <c r="Q409">
        <f t="shared" si="106"/>
        <v>29383.145108523062</v>
      </c>
      <c r="R409">
        <f t="shared" si="107"/>
        <v>202.58965403321363</v>
      </c>
      <c r="S409">
        <f t="shared" si="108"/>
        <v>0.94859524590212352</v>
      </c>
      <c r="T409" t="str">
        <f t="shared" si="98"/>
        <v>-1000</v>
      </c>
      <c r="U409" t="str">
        <f t="shared" si="99"/>
        <v>-1000</v>
      </c>
      <c r="V409" t="str">
        <f t="shared" si="100"/>
        <v>-1000</v>
      </c>
      <c r="W409" t="str">
        <f t="shared" si="101"/>
        <v>-1000</v>
      </c>
      <c r="X409" t="str">
        <f t="shared" si="109"/>
        <v>-1000</v>
      </c>
      <c r="Y409">
        <f t="shared" si="110"/>
        <v>9.3449999999999991E-3</v>
      </c>
      <c r="Z409">
        <f t="shared" si="111"/>
        <v>-2.859E-3</v>
      </c>
      <c r="AK409" s="12"/>
      <c r="AL409" s="1"/>
      <c r="AO409" s="9"/>
    </row>
    <row r="410" spans="1:41" x14ac:dyDescent="0.35">
      <c r="A410">
        <v>6.6666699999999999</v>
      </c>
      <c r="B410">
        <v>400.00020000000001</v>
      </c>
      <c r="C410">
        <v>10</v>
      </c>
      <c r="D410">
        <v>29434.02</v>
      </c>
      <c r="E410">
        <v>0.254</v>
      </c>
      <c r="F410">
        <v>32165.5</v>
      </c>
      <c r="G410">
        <v>408</v>
      </c>
      <c r="H410">
        <v>-11290</v>
      </c>
      <c r="I410">
        <v>3211</v>
      </c>
      <c r="J410">
        <v>-8520</v>
      </c>
      <c r="K410" t="s">
        <v>38</v>
      </c>
      <c r="L410">
        <f t="shared" si="102"/>
        <v>1.0364999999999999E-2</v>
      </c>
      <c r="M410">
        <f t="shared" si="103"/>
        <v>-2.8999999999999998E-3</v>
      </c>
      <c r="N410">
        <f t="shared" si="104"/>
        <v>8.3669999999999994E-3</v>
      </c>
      <c r="P410">
        <f t="shared" si="105"/>
        <v>2.0550161812297733E-2</v>
      </c>
      <c r="Q410">
        <f t="shared" si="106"/>
        <v>29431.457148984624</v>
      </c>
      <c r="R410">
        <f t="shared" si="107"/>
        <v>202.92275382653384</v>
      </c>
      <c r="S410">
        <f t="shared" si="108"/>
        <v>0.95015493502772275</v>
      </c>
      <c r="T410" t="str">
        <f t="shared" si="98"/>
        <v>-1000</v>
      </c>
      <c r="U410" t="str">
        <f t="shared" si="99"/>
        <v>-1000</v>
      </c>
      <c r="V410" t="str">
        <f t="shared" si="100"/>
        <v>-1000</v>
      </c>
      <c r="W410" t="str">
        <f t="shared" si="101"/>
        <v>-1000</v>
      </c>
      <c r="X410" t="str">
        <f t="shared" si="109"/>
        <v>-1000</v>
      </c>
      <c r="Y410">
        <f t="shared" si="110"/>
        <v>9.3659999999999993E-3</v>
      </c>
      <c r="Z410">
        <f t="shared" si="111"/>
        <v>-2.8999999999999998E-3</v>
      </c>
      <c r="AK410" s="12"/>
      <c r="AL410" s="1"/>
      <c r="AO410" s="9"/>
    </row>
    <row r="411" spans="1:41" x14ac:dyDescent="0.35">
      <c r="A411">
        <v>6.6833299999999998</v>
      </c>
      <c r="B411">
        <v>400.99979999999999</v>
      </c>
      <c r="C411">
        <v>10</v>
      </c>
      <c r="D411">
        <v>29483.99</v>
      </c>
      <c r="E411">
        <v>0.25419999999999998</v>
      </c>
      <c r="F411">
        <v>32220.1</v>
      </c>
      <c r="G411">
        <v>409</v>
      </c>
      <c r="H411">
        <v>-11350</v>
      </c>
      <c r="I411">
        <v>3281</v>
      </c>
      <c r="J411">
        <v>-8508</v>
      </c>
      <c r="K411" t="s">
        <v>38</v>
      </c>
      <c r="L411">
        <f t="shared" si="102"/>
        <v>1.0425E-2</v>
      </c>
      <c r="M411">
        <f t="shared" si="103"/>
        <v>-2.97E-3</v>
      </c>
      <c r="N411">
        <f t="shared" si="104"/>
        <v>8.3549999999999996E-3</v>
      </c>
      <c r="P411">
        <f t="shared" si="105"/>
        <v>2.0628448143011239E-2</v>
      </c>
      <c r="Q411">
        <f t="shared" si="106"/>
        <v>29481.416190825559</v>
      </c>
      <c r="R411">
        <f t="shared" si="107"/>
        <v>203.26720929462635</v>
      </c>
      <c r="S411">
        <f t="shared" si="108"/>
        <v>0.95176779537351297</v>
      </c>
      <c r="T411" t="str">
        <f t="shared" si="98"/>
        <v>-1000</v>
      </c>
      <c r="U411" t="str">
        <f t="shared" si="99"/>
        <v>-1000</v>
      </c>
      <c r="V411" t="str">
        <f t="shared" si="100"/>
        <v>-1000</v>
      </c>
      <c r="W411" t="str">
        <f t="shared" si="101"/>
        <v>-1000</v>
      </c>
      <c r="X411" t="str">
        <f t="shared" si="109"/>
        <v>-1000</v>
      </c>
      <c r="Y411">
        <f t="shared" si="110"/>
        <v>9.389999999999999E-3</v>
      </c>
      <c r="Z411">
        <f t="shared" si="111"/>
        <v>-2.97E-3</v>
      </c>
      <c r="AK411" s="12"/>
      <c r="AL411" s="1"/>
      <c r="AO411" s="9"/>
    </row>
    <row r="412" spans="1:41" x14ac:dyDescent="0.35">
      <c r="A412">
        <v>6.7</v>
      </c>
      <c r="B412">
        <v>402</v>
      </c>
      <c r="C412">
        <v>10</v>
      </c>
      <c r="D412">
        <v>29567.35</v>
      </c>
      <c r="E412">
        <v>0.2545</v>
      </c>
      <c r="F412">
        <v>32311.200000000001</v>
      </c>
      <c r="G412">
        <v>410</v>
      </c>
      <c r="H412">
        <v>-11386</v>
      </c>
      <c r="I412">
        <v>3242</v>
      </c>
      <c r="J412">
        <v>-8593</v>
      </c>
      <c r="K412" t="s">
        <v>38</v>
      </c>
      <c r="L412">
        <f t="shared" si="102"/>
        <v>1.0461E-2</v>
      </c>
      <c r="M412">
        <f t="shared" si="103"/>
        <v>-2.931E-3</v>
      </c>
      <c r="N412">
        <f t="shared" si="104"/>
        <v>8.4399999999999996E-3</v>
      </c>
      <c r="P412">
        <f t="shared" si="105"/>
        <v>2.0745877639081523E-2</v>
      </c>
      <c r="Q412">
        <f t="shared" si="106"/>
        <v>29564.772760637083</v>
      </c>
      <c r="R412">
        <f t="shared" si="107"/>
        <v>203.84193261226784</v>
      </c>
      <c r="S412">
        <f t="shared" si="108"/>
        <v>0.9544588499065072</v>
      </c>
      <c r="T412" t="str">
        <f t="shared" si="98"/>
        <v>-1000</v>
      </c>
      <c r="U412" t="str">
        <f t="shared" si="99"/>
        <v>-1000</v>
      </c>
      <c r="V412" t="str">
        <f t="shared" si="100"/>
        <v>-1000</v>
      </c>
      <c r="W412" t="str">
        <f t="shared" si="101"/>
        <v>-1000</v>
      </c>
      <c r="X412" t="str">
        <f t="shared" si="109"/>
        <v>-1000</v>
      </c>
      <c r="Y412">
        <f t="shared" si="110"/>
        <v>9.4505000000000006E-3</v>
      </c>
      <c r="Z412">
        <f t="shared" si="111"/>
        <v>-2.931E-3</v>
      </c>
      <c r="AK412" s="12"/>
      <c r="AL412" s="1"/>
      <c r="AO412" s="9"/>
    </row>
    <row r="413" spans="1:41" x14ac:dyDescent="0.35">
      <c r="A413">
        <v>6.7166699999999997</v>
      </c>
      <c r="B413">
        <v>403.00020000000001</v>
      </c>
      <c r="C413">
        <v>10</v>
      </c>
      <c r="D413">
        <v>29528.83</v>
      </c>
      <c r="E413">
        <v>0.2545</v>
      </c>
      <c r="F413">
        <v>32269.1</v>
      </c>
      <c r="G413">
        <v>411</v>
      </c>
      <c r="H413">
        <v>-11429</v>
      </c>
      <c r="I413">
        <v>3171</v>
      </c>
      <c r="J413">
        <v>-8714</v>
      </c>
      <c r="K413" t="s">
        <v>38</v>
      </c>
      <c r="L413">
        <f t="shared" si="102"/>
        <v>1.0503999999999999E-2</v>
      </c>
      <c r="M413">
        <f t="shared" si="103"/>
        <v>-2.8600000000000001E-3</v>
      </c>
      <c r="N413">
        <f t="shared" si="104"/>
        <v>8.5609999999999992E-3</v>
      </c>
      <c r="P413">
        <f t="shared" si="105"/>
        <v>2.0745877639081523E-2</v>
      </c>
      <c r="Q413">
        <f t="shared" si="106"/>
        <v>29526.251228375113</v>
      </c>
      <c r="R413">
        <f t="shared" si="107"/>
        <v>203.5763359967606</v>
      </c>
      <c r="S413">
        <f t="shared" si="108"/>
        <v>0.9532152341453759</v>
      </c>
      <c r="T413" t="str">
        <f t="shared" si="98"/>
        <v>-1000</v>
      </c>
      <c r="U413" t="str">
        <f t="shared" si="99"/>
        <v>-1000</v>
      </c>
      <c r="V413" t="str">
        <f t="shared" si="100"/>
        <v>-1000</v>
      </c>
      <c r="W413" t="str">
        <f t="shared" si="101"/>
        <v>-1000</v>
      </c>
      <c r="X413" t="str">
        <f t="shared" si="109"/>
        <v>-1000</v>
      </c>
      <c r="Y413">
        <f t="shared" si="110"/>
        <v>9.5324999999999993E-3</v>
      </c>
      <c r="Z413">
        <f t="shared" si="111"/>
        <v>-2.8600000000000001E-3</v>
      </c>
      <c r="AK413" s="12"/>
      <c r="AL413" s="1"/>
      <c r="AO413" s="9"/>
    </row>
    <row r="414" spans="1:41" x14ac:dyDescent="0.35">
      <c r="A414">
        <v>6.7333299999999996</v>
      </c>
      <c r="B414">
        <v>403.99979999999999</v>
      </c>
      <c r="C414">
        <v>10</v>
      </c>
      <c r="D414">
        <v>29622.07</v>
      </c>
      <c r="E414">
        <v>0.2545</v>
      </c>
      <c r="F414">
        <v>32371</v>
      </c>
      <c r="G414">
        <v>412</v>
      </c>
      <c r="H414">
        <v>-11464</v>
      </c>
      <c r="I414">
        <v>3133</v>
      </c>
      <c r="J414">
        <v>-8792</v>
      </c>
      <c r="K414" t="s">
        <v>38</v>
      </c>
      <c r="L414">
        <f t="shared" si="102"/>
        <v>1.0539E-2</v>
      </c>
      <c r="M414">
        <f t="shared" si="103"/>
        <v>-2.8219999999999999E-3</v>
      </c>
      <c r="N414">
        <f t="shared" si="104"/>
        <v>8.6390000000000008E-3</v>
      </c>
      <c r="P414">
        <f t="shared" si="105"/>
        <v>2.0745877639081523E-2</v>
      </c>
      <c r="Q414">
        <f t="shared" si="106"/>
        <v>29619.489806462865</v>
      </c>
      <c r="R414">
        <f t="shared" si="107"/>
        <v>204.2191933630358</v>
      </c>
      <c r="S414">
        <f t="shared" si="108"/>
        <v>0.95622531599951544</v>
      </c>
      <c r="T414" t="str">
        <f t="shared" si="98"/>
        <v>-1000</v>
      </c>
      <c r="U414" t="str">
        <f t="shared" si="99"/>
        <v>-1000</v>
      </c>
      <c r="V414" t="str">
        <f t="shared" si="100"/>
        <v>-1000</v>
      </c>
      <c r="W414" t="str">
        <f t="shared" si="101"/>
        <v>-1000</v>
      </c>
      <c r="X414" t="str">
        <f t="shared" si="109"/>
        <v>-1000</v>
      </c>
      <c r="Y414">
        <f t="shared" si="110"/>
        <v>9.5890000000000003E-3</v>
      </c>
      <c r="Z414">
        <f t="shared" si="111"/>
        <v>-2.8219999999999999E-3</v>
      </c>
      <c r="AK414" s="12"/>
      <c r="AL414" s="1"/>
      <c r="AO414" s="9"/>
    </row>
    <row r="415" spans="1:41" x14ac:dyDescent="0.35">
      <c r="A415">
        <v>6.75</v>
      </c>
      <c r="B415">
        <v>405</v>
      </c>
      <c r="C415">
        <v>10</v>
      </c>
      <c r="D415">
        <v>29635.43</v>
      </c>
      <c r="E415">
        <v>0.25469999999999998</v>
      </c>
      <c r="F415">
        <v>32385.599999999999</v>
      </c>
      <c r="G415">
        <v>413</v>
      </c>
      <c r="H415">
        <v>-11518</v>
      </c>
      <c r="I415">
        <v>3139</v>
      </c>
      <c r="J415">
        <v>-8849</v>
      </c>
      <c r="K415" t="s">
        <v>38</v>
      </c>
      <c r="L415">
        <f t="shared" si="102"/>
        <v>1.0593E-2</v>
      </c>
      <c r="M415">
        <f t="shared" si="103"/>
        <v>-2.8279999999999998E-3</v>
      </c>
      <c r="N415">
        <f t="shared" si="104"/>
        <v>8.6960000000000006E-3</v>
      </c>
      <c r="P415">
        <f t="shared" si="105"/>
        <v>2.0824163969795029E-2</v>
      </c>
      <c r="Q415">
        <f t="shared" si="106"/>
        <v>29632.848817651098</v>
      </c>
      <c r="R415">
        <f t="shared" si="107"/>
        <v>204.31130050285535</v>
      </c>
      <c r="S415">
        <f t="shared" si="108"/>
        <v>0.95665659367439704</v>
      </c>
      <c r="T415" t="str">
        <f t="shared" si="98"/>
        <v>-1000</v>
      </c>
      <c r="U415" t="str">
        <f t="shared" si="99"/>
        <v>-1000</v>
      </c>
      <c r="V415" t="str">
        <f t="shared" si="100"/>
        <v>-1000</v>
      </c>
      <c r="W415" t="str">
        <f t="shared" si="101"/>
        <v>-1000</v>
      </c>
      <c r="X415" t="str">
        <f t="shared" si="109"/>
        <v>-1000</v>
      </c>
      <c r="Y415">
        <f t="shared" si="110"/>
        <v>9.6445000000000003E-3</v>
      </c>
      <c r="Z415">
        <f t="shared" si="111"/>
        <v>-2.8279999999999998E-3</v>
      </c>
      <c r="AK415" s="12"/>
      <c r="AL415" s="1"/>
      <c r="AO415" s="9"/>
    </row>
    <row r="416" spans="1:41" x14ac:dyDescent="0.35">
      <c r="A416">
        <v>6.7666700000000004</v>
      </c>
      <c r="B416">
        <v>406.00020000000001</v>
      </c>
      <c r="C416">
        <v>10</v>
      </c>
      <c r="D416">
        <v>29725.29</v>
      </c>
      <c r="E416">
        <v>0.255</v>
      </c>
      <c r="F416">
        <v>32483.8</v>
      </c>
      <c r="G416">
        <v>414</v>
      </c>
      <c r="H416">
        <v>-11563</v>
      </c>
      <c r="I416">
        <v>3143</v>
      </c>
      <c r="J416">
        <v>-8899</v>
      </c>
      <c r="K416" t="s">
        <v>38</v>
      </c>
      <c r="L416">
        <f t="shared" si="102"/>
        <v>1.0638E-2</v>
      </c>
      <c r="M416">
        <f t="shared" si="103"/>
        <v>-2.8319999999999999E-3</v>
      </c>
      <c r="N416">
        <f t="shared" si="104"/>
        <v>8.7460000000000003E-3</v>
      </c>
      <c r="P416">
        <f t="shared" si="105"/>
        <v>2.094159346586531E-2</v>
      </c>
      <c r="Q416">
        <f t="shared" si="106"/>
        <v>29722.701892903475</v>
      </c>
      <c r="R416">
        <f t="shared" si="107"/>
        <v>204.93081564876528</v>
      </c>
      <c r="S416">
        <f t="shared" si="108"/>
        <v>0.95955737913147754</v>
      </c>
      <c r="T416" t="str">
        <f t="shared" si="98"/>
        <v>-1000</v>
      </c>
      <c r="U416" t="str">
        <f t="shared" si="99"/>
        <v>-1000</v>
      </c>
      <c r="V416" t="str">
        <f t="shared" si="100"/>
        <v>-1000</v>
      </c>
      <c r="W416" t="str">
        <f t="shared" si="101"/>
        <v>-1000</v>
      </c>
      <c r="X416" t="str">
        <f t="shared" si="109"/>
        <v>-1000</v>
      </c>
      <c r="Y416">
        <f t="shared" si="110"/>
        <v>9.6919999999999992E-3</v>
      </c>
      <c r="Z416">
        <f t="shared" si="111"/>
        <v>-2.8319999999999999E-3</v>
      </c>
      <c r="AK416" s="12"/>
      <c r="AL416" s="1"/>
      <c r="AO416" s="9"/>
    </row>
    <row r="417" spans="1:41" x14ac:dyDescent="0.35">
      <c r="A417">
        <v>6.7833300000000003</v>
      </c>
      <c r="B417">
        <v>406.99979999999999</v>
      </c>
      <c r="C417">
        <v>10</v>
      </c>
      <c r="D417">
        <v>29688.23</v>
      </c>
      <c r="E417">
        <v>0.255</v>
      </c>
      <c r="F417">
        <v>32443.3</v>
      </c>
      <c r="G417">
        <v>415</v>
      </c>
      <c r="H417">
        <v>-11601</v>
      </c>
      <c r="I417">
        <v>3170</v>
      </c>
      <c r="J417">
        <v>-8913</v>
      </c>
      <c r="K417" t="s">
        <v>38</v>
      </c>
      <c r="L417">
        <f t="shared" si="102"/>
        <v>1.0676E-2</v>
      </c>
      <c r="M417">
        <f t="shared" si="103"/>
        <v>-2.859E-3</v>
      </c>
      <c r="N417">
        <f t="shared" si="104"/>
        <v>8.7600000000000004E-3</v>
      </c>
      <c r="P417">
        <f t="shared" si="105"/>
        <v>2.094159346586531E-2</v>
      </c>
      <c r="Q417">
        <f t="shared" si="106"/>
        <v>29685.644361867617</v>
      </c>
      <c r="R417">
        <f t="shared" si="107"/>
        <v>204.67531296638899</v>
      </c>
      <c r="S417">
        <f t="shared" si="108"/>
        <v>0.95836102667718259</v>
      </c>
      <c r="T417" t="str">
        <f t="shared" si="98"/>
        <v>-1000</v>
      </c>
      <c r="U417" t="str">
        <f t="shared" si="99"/>
        <v>-1000</v>
      </c>
      <c r="V417" t="str">
        <f t="shared" si="100"/>
        <v>-1000</v>
      </c>
      <c r="W417" t="str">
        <f t="shared" si="101"/>
        <v>-1000</v>
      </c>
      <c r="X417" t="str">
        <f t="shared" si="109"/>
        <v>-1000</v>
      </c>
      <c r="Y417">
        <f t="shared" si="110"/>
        <v>9.7180000000000009E-3</v>
      </c>
      <c r="Z417">
        <f t="shared" si="111"/>
        <v>-2.859E-3</v>
      </c>
      <c r="AK417" s="12"/>
      <c r="AL417" s="1"/>
      <c r="AO417" s="9"/>
    </row>
    <row r="418" spans="1:41" x14ac:dyDescent="0.35">
      <c r="A418">
        <v>6.8</v>
      </c>
      <c r="B418">
        <v>408</v>
      </c>
      <c r="C418">
        <v>10</v>
      </c>
      <c r="D418">
        <v>29803.72</v>
      </c>
      <c r="E418">
        <v>0.25519999999999998</v>
      </c>
      <c r="F418">
        <v>32569.5</v>
      </c>
      <c r="G418">
        <v>416</v>
      </c>
      <c r="H418">
        <v>-11646</v>
      </c>
      <c r="I418">
        <v>3247</v>
      </c>
      <c r="J418">
        <v>-8892</v>
      </c>
      <c r="K418" t="s">
        <v>38</v>
      </c>
      <c r="L418">
        <f t="shared" si="102"/>
        <v>1.0721E-2</v>
      </c>
      <c r="M418">
        <f t="shared" si="103"/>
        <v>-2.9359999999999998E-3</v>
      </c>
      <c r="N418">
        <f t="shared" si="104"/>
        <v>8.7390000000000002E-3</v>
      </c>
      <c r="P418">
        <f t="shared" si="105"/>
        <v>2.1019879796578815E-2</v>
      </c>
      <c r="Q418">
        <f t="shared" si="106"/>
        <v>29801.117458576882</v>
      </c>
      <c r="R418">
        <f t="shared" si="107"/>
        <v>205.47147194208995</v>
      </c>
      <c r="S418">
        <f t="shared" si="108"/>
        <v>0.96208892000389912</v>
      </c>
      <c r="T418" t="str">
        <f t="shared" si="98"/>
        <v>-1000</v>
      </c>
      <c r="U418" t="str">
        <f t="shared" si="99"/>
        <v>-1000</v>
      </c>
      <c r="V418" t="str">
        <f t="shared" si="100"/>
        <v>-1000</v>
      </c>
      <c r="W418" t="str">
        <f t="shared" si="101"/>
        <v>-1000</v>
      </c>
      <c r="X418" t="str">
        <f t="shared" si="109"/>
        <v>-1000</v>
      </c>
      <c r="Y418">
        <f t="shared" si="110"/>
        <v>9.7299999999999991E-3</v>
      </c>
      <c r="Z418">
        <f t="shared" si="111"/>
        <v>-2.9359999999999998E-3</v>
      </c>
      <c r="AK418" s="12"/>
      <c r="AL418" s="1"/>
      <c r="AO418" s="9"/>
    </row>
    <row r="419" spans="1:41" x14ac:dyDescent="0.35">
      <c r="A419">
        <v>6.8166700000000002</v>
      </c>
      <c r="B419">
        <v>409.00020000000001</v>
      </c>
      <c r="C419">
        <v>10</v>
      </c>
      <c r="D419">
        <v>29792.09</v>
      </c>
      <c r="E419">
        <v>0.25519999999999998</v>
      </c>
      <c r="F419">
        <v>32556.799999999999</v>
      </c>
      <c r="G419">
        <v>417</v>
      </c>
      <c r="H419">
        <v>-11692</v>
      </c>
      <c r="I419">
        <v>3343</v>
      </c>
      <c r="J419">
        <v>-8846</v>
      </c>
      <c r="K419" t="s">
        <v>38</v>
      </c>
      <c r="L419">
        <f t="shared" si="102"/>
        <v>1.0767000000000001E-2</v>
      </c>
      <c r="M419">
        <f t="shared" si="103"/>
        <v>-3.032E-3</v>
      </c>
      <c r="N419">
        <f t="shared" si="104"/>
        <v>8.6929999999999993E-3</v>
      </c>
      <c r="P419">
        <f t="shared" si="105"/>
        <v>2.1019879796578815E-2</v>
      </c>
      <c r="Q419">
        <f t="shared" si="106"/>
        <v>29789.496948844651</v>
      </c>
      <c r="R419">
        <f t="shared" si="107"/>
        <v>205.39135134786332</v>
      </c>
      <c r="S419">
        <f t="shared" si="108"/>
        <v>0.96171376750588566</v>
      </c>
      <c r="T419" t="str">
        <f t="shared" si="98"/>
        <v>-1000</v>
      </c>
      <c r="U419" t="str">
        <f t="shared" si="99"/>
        <v>-1000</v>
      </c>
      <c r="V419" t="str">
        <f t="shared" si="100"/>
        <v>-1000</v>
      </c>
      <c r="W419" t="str">
        <f t="shared" si="101"/>
        <v>-1000</v>
      </c>
      <c r="X419" t="str">
        <f t="shared" si="109"/>
        <v>-1000</v>
      </c>
      <c r="Y419">
        <f t="shared" si="110"/>
        <v>9.7299999999999991E-3</v>
      </c>
      <c r="Z419">
        <f t="shared" si="111"/>
        <v>-3.032E-3</v>
      </c>
      <c r="AK419" s="12"/>
      <c r="AL419" s="1"/>
      <c r="AO419" s="9"/>
    </row>
    <row r="420" spans="1:41" x14ac:dyDescent="0.35">
      <c r="A420">
        <v>6.8333300000000001</v>
      </c>
      <c r="B420">
        <v>409.99979999999999</v>
      </c>
      <c r="C420">
        <v>10</v>
      </c>
      <c r="D420">
        <v>29865.03</v>
      </c>
      <c r="E420">
        <v>0.2555</v>
      </c>
      <c r="F420">
        <v>32636.5</v>
      </c>
      <c r="G420">
        <v>418</v>
      </c>
      <c r="H420">
        <v>-11745</v>
      </c>
      <c r="I420">
        <v>3280</v>
      </c>
      <c r="J420">
        <v>-8984</v>
      </c>
      <c r="K420" t="s">
        <v>38</v>
      </c>
      <c r="L420">
        <f t="shared" si="102"/>
        <v>1.082E-2</v>
      </c>
      <c r="M420">
        <f t="shared" si="103"/>
        <v>-2.9689999999999999E-3</v>
      </c>
      <c r="N420">
        <f t="shared" si="104"/>
        <v>8.8310000000000003E-3</v>
      </c>
      <c r="P420">
        <f t="shared" si="105"/>
        <v>2.1137309292649099E-2</v>
      </c>
      <c r="Q420">
        <f t="shared" si="106"/>
        <v>29862.422509920154</v>
      </c>
      <c r="R420">
        <f t="shared" si="107"/>
        <v>205.89415539194701</v>
      </c>
      <c r="S420">
        <f t="shared" si="108"/>
        <v>0.964068070977671</v>
      </c>
      <c r="T420" t="str">
        <f t="shared" si="98"/>
        <v>-1000</v>
      </c>
      <c r="U420" t="str">
        <f t="shared" si="99"/>
        <v>-1000</v>
      </c>
      <c r="V420" t="str">
        <f t="shared" si="100"/>
        <v>-1000</v>
      </c>
      <c r="W420" t="str">
        <f t="shared" si="101"/>
        <v>-1000</v>
      </c>
      <c r="X420" t="str">
        <f t="shared" si="109"/>
        <v>-1000</v>
      </c>
      <c r="Y420">
        <f t="shared" si="110"/>
        <v>9.8255000000000009E-3</v>
      </c>
      <c r="Z420">
        <f t="shared" si="111"/>
        <v>-2.9689999999999999E-3</v>
      </c>
      <c r="AK420" s="12"/>
      <c r="AL420" s="1"/>
      <c r="AO420" s="9"/>
    </row>
    <row r="421" spans="1:41" x14ac:dyDescent="0.35">
      <c r="A421">
        <v>6.85</v>
      </c>
      <c r="B421">
        <v>411</v>
      </c>
      <c r="C421">
        <v>10</v>
      </c>
      <c r="D421">
        <v>29845.72</v>
      </c>
      <c r="E421">
        <v>0.2555</v>
      </c>
      <c r="F421">
        <v>32615.4</v>
      </c>
      <c r="G421">
        <v>419</v>
      </c>
      <c r="H421">
        <v>-11777</v>
      </c>
      <c r="I421">
        <v>3242</v>
      </c>
      <c r="J421">
        <v>-9046</v>
      </c>
      <c r="K421" t="s">
        <v>38</v>
      </c>
      <c r="L421">
        <f t="shared" si="102"/>
        <v>1.0852000000000001E-2</v>
      </c>
      <c r="M421">
        <f t="shared" si="103"/>
        <v>-2.931E-3</v>
      </c>
      <c r="N421">
        <f t="shared" si="104"/>
        <v>8.8929999999999999E-3</v>
      </c>
      <c r="P421">
        <f t="shared" si="105"/>
        <v>2.1137309292649099E-2</v>
      </c>
      <c r="Q421">
        <f t="shared" si="106"/>
        <v>29843.115993750856</v>
      </c>
      <c r="R421">
        <f t="shared" si="107"/>
        <v>205.76104164878308</v>
      </c>
      <c r="S421">
        <f t="shared" si="108"/>
        <v>0.96344478611876672</v>
      </c>
      <c r="T421" t="str">
        <f t="shared" si="98"/>
        <v>-1000</v>
      </c>
      <c r="U421" t="str">
        <f t="shared" si="99"/>
        <v>-1000</v>
      </c>
      <c r="V421" t="str">
        <f t="shared" si="100"/>
        <v>-1000</v>
      </c>
      <c r="W421" t="str">
        <f t="shared" si="101"/>
        <v>-1000</v>
      </c>
      <c r="X421" t="str">
        <f t="shared" si="109"/>
        <v>-1000</v>
      </c>
      <c r="Y421">
        <f t="shared" si="110"/>
        <v>9.8724999999999993E-3</v>
      </c>
      <c r="Z421">
        <f t="shared" si="111"/>
        <v>-2.931E-3</v>
      </c>
      <c r="AK421" s="12"/>
      <c r="AL421" s="1"/>
      <c r="AO421" s="9"/>
    </row>
    <row r="422" spans="1:41" x14ac:dyDescent="0.35">
      <c r="A422">
        <v>6.8666700000000001</v>
      </c>
      <c r="B422">
        <v>412.00020000000001</v>
      </c>
      <c r="C422">
        <v>10</v>
      </c>
      <c r="D422">
        <v>29946.65</v>
      </c>
      <c r="E422">
        <v>0.25569999999999998</v>
      </c>
      <c r="F422">
        <v>32725.7</v>
      </c>
      <c r="G422">
        <v>420</v>
      </c>
      <c r="H422">
        <v>-11832</v>
      </c>
      <c r="I422">
        <v>3254</v>
      </c>
      <c r="J422">
        <v>-9104</v>
      </c>
      <c r="K422" t="s">
        <v>38</v>
      </c>
      <c r="L422">
        <f t="shared" si="102"/>
        <v>1.0907E-2</v>
      </c>
      <c r="M422">
        <f t="shared" si="103"/>
        <v>-2.9429999999999999E-3</v>
      </c>
      <c r="N422">
        <f t="shared" si="104"/>
        <v>8.9510000000000006E-3</v>
      </c>
      <c r="P422">
        <f t="shared" si="105"/>
        <v>2.1215595623362605E-2</v>
      </c>
      <c r="Q422">
        <f t="shared" si="106"/>
        <v>29944.040578275672</v>
      </c>
      <c r="R422">
        <f t="shared" si="107"/>
        <v>206.45689216399555</v>
      </c>
      <c r="S422">
        <f t="shared" si="108"/>
        <v>0.96670300033379697</v>
      </c>
      <c r="T422" t="str">
        <f t="shared" si="98"/>
        <v>-1000</v>
      </c>
      <c r="U422" t="str">
        <f t="shared" si="99"/>
        <v>-1000</v>
      </c>
      <c r="V422" t="str">
        <f t="shared" si="100"/>
        <v>-1000</v>
      </c>
      <c r="W422" t="str">
        <f t="shared" si="101"/>
        <v>-1000</v>
      </c>
      <c r="X422" t="str">
        <f t="shared" si="109"/>
        <v>-1000</v>
      </c>
      <c r="Y422">
        <f t="shared" si="110"/>
        <v>9.9290000000000003E-3</v>
      </c>
      <c r="Z422">
        <f t="shared" si="111"/>
        <v>-2.9429999999999999E-3</v>
      </c>
      <c r="AK422" s="12"/>
      <c r="AL422" s="1"/>
      <c r="AO422" s="9"/>
    </row>
    <row r="423" spans="1:41" x14ac:dyDescent="0.35">
      <c r="A423">
        <v>6.8833299999999999</v>
      </c>
      <c r="B423">
        <v>412.99979999999999</v>
      </c>
      <c r="C423">
        <v>10</v>
      </c>
      <c r="D423">
        <v>29951.23</v>
      </c>
      <c r="E423">
        <v>0.25569999999999998</v>
      </c>
      <c r="F423">
        <v>32730.7</v>
      </c>
      <c r="G423">
        <v>421</v>
      </c>
      <c r="H423">
        <v>-11872</v>
      </c>
      <c r="I423">
        <v>3280</v>
      </c>
      <c r="J423">
        <v>-9119</v>
      </c>
      <c r="K423" t="s">
        <v>38</v>
      </c>
      <c r="L423">
        <f t="shared" si="102"/>
        <v>1.0947E-2</v>
      </c>
      <c r="M423">
        <f t="shared" si="103"/>
        <v>-2.9689999999999999E-3</v>
      </c>
      <c r="N423">
        <f t="shared" si="104"/>
        <v>8.966E-3</v>
      </c>
      <c r="P423">
        <f t="shared" si="105"/>
        <v>2.1215595623362605E-2</v>
      </c>
      <c r="Q423">
        <f t="shared" si="106"/>
        <v>29948.615582107261</v>
      </c>
      <c r="R423">
        <f t="shared" si="107"/>
        <v>206.48843570502964</v>
      </c>
      <c r="S423">
        <f t="shared" si="108"/>
        <v>0.96685069816766056</v>
      </c>
      <c r="T423" t="str">
        <f t="shared" si="98"/>
        <v>-1000</v>
      </c>
      <c r="U423" t="str">
        <f t="shared" si="99"/>
        <v>-1000</v>
      </c>
      <c r="V423" t="str">
        <f t="shared" si="100"/>
        <v>-1000</v>
      </c>
      <c r="W423" t="str">
        <f t="shared" si="101"/>
        <v>-1000</v>
      </c>
      <c r="X423" t="str">
        <f t="shared" si="109"/>
        <v>-1000</v>
      </c>
      <c r="Y423">
        <f t="shared" si="110"/>
        <v>9.9565000000000001E-3</v>
      </c>
      <c r="Z423">
        <f t="shared" si="111"/>
        <v>-2.9689999999999999E-3</v>
      </c>
      <c r="AK423" s="12"/>
      <c r="AL423" s="1"/>
      <c r="AO423" s="9"/>
    </row>
    <row r="424" spans="1:41" x14ac:dyDescent="0.35">
      <c r="A424">
        <v>6.9</v>
      </c>
      <c r="B424">
        <v>414</v>
      </c>
      <c r="C424">
        <v>10</v>
      </c>
      <c r="D424">
        <v>29992.04</v>
      </c>
      <c r="E424">
        <v>0.25600000000000001</v>
      </c>
      <c r="F424">
        <v>32775.300000000003</v>
      </c>
      <c r="G424">
        <v>422</v>
      </c>
      <c r="H424">
        <v>-11932</v>
      </c>
      <c r="I424">
        <v>3306</v>
      </c>
      <c r="J424">
        <v>-9160</v>
      </c>
      <c r="K424" t="s">
        <v>38</v>
      </c>
      <c r="L424">
        <f t="shared" si="102"/>
        <v>1.1006999999999999E-2</v>
      </c>
      <c r="M424">
        <f t="shared" si="103"/>
        <v>-2.9949999999999998E-3</v>
      </c>
      <c r="N424">
        <f t="shared" si="104"/>
        <v>9.0069999999999994E-3</v>
      </c>
      <c r="P424">
        <f t="shared" si="105"/>
        <v>2.1333025119432886E-2</v>
      </c>
      <c r="Q424">
        <f t="shared" si="106"/>
        <v>29989.424616285021</v>
      </c>
      <c r="R424">
        <f t="shared" si="107"/>
        <v>206.76980409105391</v>
      </c>
      <c r="S424">
        <f t="shared" si="108"/>
        <v>0.96816816284572371</v>
      </c>
      <c r="T424" t="str">
        <f t="shared" si="98"/>
        <v>-1000</v>
      </c>
      <c r="U424" t="str">
        <f t="shared" si="99"/>
        <v>-1000</v>
      </c>
      <c r="V424" t="str">
        <f t="shared" si="100"/>
        <v>-1000</v>
      </c>
      <c r="W424" t="str">
        <f t="shared" si="101"/>
        <v>-1000</v>
      </c>
      <c r="X424" t="str">
        <f t="shared" si="109"/>
        <v>-1000</v>
      </c>
      <c r="Y424">
        <f t="shared" si="110"/>
        <v>1.0006999999999999E-2</v>
      </c>
      <c r="Z424">
        <f t="shared" si="111"/>
        <v>-2.9949999999999998E-3</v>
      </c>
      <c r="AK424" s="12"/>
      <c r="AL424" s="1"/>
      <c r="AO424" s="9"/>
    </row>
    <row r="425" spans="1:41" x14ac:dyDescent="0.35">
      <c r="A425">
        <v>6.9166699999999999</v>
      </c>
      <c r="B425">
        <v>415.00020000000001</v>
      </c>
      <c r="C425">
        <v>10</v>
      </c>
      <c r="D425">
        <v>30001.47</v>
      </c>
      <c r="E425">
        <v>0.25600000000000001</v>
      </c>
      <c r="F425">
        <v>32785.599999999999</v>
      </c>
      <c r="G425">
        <v>423</v>
      </c>
      <c r="H425">
        <v>-11956</v>
      </c>
      <c r="I425">
        <v>3319</v>
      </c>
      <c r="J425">
        <v>-9179</v>
      </c>
      <c r="K425" t="s">
        <v>38</v>
      </c>
      <c r="L425">
        <f t="shared" si="102"/>
        <v>1.1030999999999999E-2</v>
      </c>
      <c r="M425">
        <f t="shared" si="103"/>
        <v>-3.0079999999999998E-3</v>
      </c>
      <c r="N425">
        <f t="shared" si="104"/>
        <v>9.0259999999999993E-3</v>
      </c>
      <c r="P425">
        <f t="shared" si="105"/>
        <v>2.1333025119432886E-2</v>
      </c>
      <c r="Q425">
        <f t="shared" si="106"/>
        <v>29998.849124178087</v>
      </c>
      <c r="R425">
        <f t="shared" si="107"/>
        <v>206.83478378558416</v>
      </c>
      <c r="S425">
        <f t="shared" si="108"/>
        <v>0.96847242038348247</v>
      </c>
      <c r="T425" t="str">
        <f t="shared" si="98"/>
        <v>-1000</v>
      </c>
      <c r="U425" t="str">
        <f t="shared" si="99"/>
        <v>-1000</v>
      </c>
      <c r="V425" t="str">
        <f t="shared" si="100"/>
        <v>-1000</v>
      </c>
      <c r="W425" t="str">
        <f t="shared" si="101"/>
        <v>-1000</v>
      </c>
      <c r="X425" t="str">
        <f t="shared" si="109"/>
        <v>-1000</v>
      </c>
      <c r="Y425">
        <f t="shared" si="110"/>
        <v>1.0028499999999999E-2</v>
      </c>
      <c r="Z425">
        <f t="shared" si="111"/>
        <v>-3.0079999999999998E-3</v>
      </c>
      <c r="AK425" s="12"/>
      <c r="AL425" s="1"/>
      <c r="AO425" s="9"/>
    </row>
    <row r="426" spans="1:41" x14ac:dyDescent="0.35">
      <c r="A426">
        <v>6.9333299999999998</v>
      </c>
      <c r="B426">
        <v>415.99979999999999</v>
      </c>
      <c r="C426">
        <v>10</v>
      </c>
      <c r="D426">
        <v>30074.49</v>
      </c>
      <c r="E426">
        <v>0.25619999999999998</v>
      </c>
      <c r="F426">
        <v>32865.4</v>
      </c>
      <c r="G426">
        <v>424</v>
      </c>
      <c r="H426">
        <v>-12021</v>
      </c>
      <c r="I426">
        <v>3342</v>
      </c>
      <c r="J426">
        <v>-9232</v>
      </c>
      <c r="K426" t="s">
        <v>38</v>
      </c>
      <c r="L426">
        <f t="shared" si="102"/>
        <v>1.1096E-2</v>
      </c>
      <c r="M426">
        <f t="shared" si="103"/>
        <v>-3.0309999999999998E-3</v>
      </c>
      <c r="N426">
        <f t="shared" si="104"/>
        <v>9.0790000000000003E-3</v>
      </c>
      <c r="P426">
        <f t="shared" si="105"/>
        <v>2.1411311450146391E-2</v>
      </c>
      <c r="Q426">
        <f t="shared" si="106"/>
        <v>30071.866185330226</v>
      </c>
      <c r="R426">
        <f t="shared" si="107"/>
        <v>207.33821870048862</v>
      </c>
      <c r="S426">
        <f t="shared" si="108"/>
        <v>0.97082967781194518</v>
      </c>
      <c r="T426" t="str">
        <f t="shared" si="98"/>
        <v>-1000</v>
      </c>
      <c r="U426" t="str">
        <f t="shared" si="99"/>
        <v>-1000</v>
      </c>
      <c r="V426" t="str">
        <f t="shared" si="100"/>
        <v>-1000</v>
      </c>
      <c r="W426" t="str">
        <f t="shared" si="101"/>
        <v>-1000</v>
      </c>
      <c r="X426" t="str">
        <f t="shared" si="109"/>
        <v>-1000</v>
      </c>
      <c r="Y426">
        <f t="shared" si="110"/>
        <v>1.0087499999999999E-2</v>
      </c>
      <c r="Z426">
        <f t="shared" si="111"/>
        <v>-3.0309999999999998E-3</v>
      </c>
      <c r="AK426" s="12"/>
      <c r="AL426" s="1"/>
      <c r="AO426" s="9"/>
    </row>
    <row r="427" spans="1:41" x14ac:dyDescent="0.35">
      <c r="A427">
        <v>6.95</v>
      </c>
      <c r="B427">
        <v>417</v>
      </c>
      <c r="C427">
        <v>10</v>
      </c>
      <c r="D427">
        <v>30106.240000000002</v>
      </c>
      <c r="E427">
        <v>0.25619999999999998</v>
      </c>
      <c r="F427">
        <v>32900.1</v>
      </c>
      <c r="G427">
        <v>425</v>
      </c>
      <c r="H427">
        <v>-12055</v>
      </c>
      <c r="I427">
        <v>3364</v>
      </c>
      <c r="J427">
        <v>-9249</v>
      </c>
      <c r="K427" t="s">
        <v>38</v>
      </c>
      <c r="L427">
        <f t="shared" si="102"/>
        <v>1.1129999999999999E-2</v>
      </c>
      <c r="M427">
        <f t="shared" si="103"/>
        <v>-3.0530000000000002E-3</v>
      </c>
      <c r="N427">
        <f t="shared" si="104"/>
        <v>9.0959999999999999E-3</v>
      </c>
      <c r="P427">
        <f t="shared" si="105"/>
        <v>2.1411311450146391E-2</v>
      </c>
      <c r="Q427">
        <f t="shared" si="106"/>
        <v>30103.616711921437</v>
      </c>
      <c r="R427">
        <f t="shared" si="107"/>
        <v>207.5571308752653</v>
      </c>
      <c r="S427">
        <f t="shared" si="108"/>
        <v>0.97185470077895819</v>
      </c>
      <c r="T427" t="str">
        <f t="shared" si="98"/>
        <v>-1000</v>
      </c>
      <c r="U427" t="str">
        <f t="shared" si="99"/>
        <v>-1000</v>
      </c>
      <c r="V427" t="str">
        <f t="shared" si="100"/>
        <v>-1000</v>
      </c>
      <c r="W427" t="str">
        <f t="shared" si="101"/>
        <v>-1000</v>
      </c>
      <c r="X427" t="str">
        <f t="shared" si="109"/>
        <v>-1000</v>
      </c>
      <c r="Y427">
        <f t="shared" si="110"/>
        <v>1.0113E-2</v>
      </c>
      <c r="Z427">
        <f t="shared" si="111"/>
        <v>-3.0530000000000002E-3</v>
      </c>
      <c r="AK427" s="12"/>
      <c r="AL427" s="1"/>
      <c r="AO427" s="9"/>
    </row>
    <row r="428" spans="1:41" x14ac:dyDescent="0.35">
      <c r="A428">
        <v>6.9666699999999997</v>
      </c>
      <c r="B428">
        <v>418.00020000000001</v>
      </c>
      <c r="C428">
        <v>10</v>
      </c>
      <c r="D428">
        <v>30118.87</v>
      </c>
      <c r="E428">
        <v>0.25650000000000001</v>
      </c>
      <c r="F428">
        <v>32913.9</v>
      </c>
      <c r="G428">
        <v>426</v>
      </c>
      <c r="H428">
        <v>-12112</v>
      </c>
      <c r="I428">
        <v>3385</v>
      </c>
      <c r="J428">
        <v>-9289</v>
      </c>
      <c r="K428" t="s">
        <v>38</v>
      </c>
      <c r="L428">
        <f t="shared" si="102"/>
        <v>1.1187000000000001E-2</v>
      </c>
      <c r="M428">
        <f t="shared" si="103"/>
        <v>-3.0739999999999999E-3</v>
      </c>
      <c r="N428">
        <f t="shared" si="104"/>
        <v>9.136E-3</v>
      </c>
      <c r="P428">
        <f t="shared" si="105"/>
        <v>2.1528740946216676E-2</v>
      </c>
      <c r="Q428">
        <f t="shared" si="106"/>
        <v>30116.243722496623</v>
      </c>
      <c r="R428">
        <f t="shared" si="107"/>
        <v>207.64419104851947</v>
      </c>
      <c r="S428">
        <f t="shared" si="108"/>
        <v>0.97226234680042178</v>
      </c>
      <c r="T428" t="str">
        <f t="shared" si="98"/>
        <v>-1000</v>
      </c>
      <c r="U428" t="str">
        <f t="shared" si="99"/>
        <v>-1000</v>
      </c>
      <c r="V428" t="str">
        <f t="shared" si="100"/>
        <v>-1000</v>
      </c>
      <c r="W428" t="str">
        <f t="shared" si="101"/>
        <v>-1000</v>
      </c>
      <c r="X428" t="str">
        <f t="shared" si="109"/>
        <v>-1000</v>
      </c>
      <c r="Y428">
        <f t="shared" si="110"/>
        <v>1.01615E-2</v>
      </c>
      <c r="Z428">
        <f t="shared" si="111"/>
        <v>-3.0739999999999999E-3</v>
      </c>
      <c r="AK428" s="12"/>
      <c r="AL428" s="1"/>
      <c r="AO428" s="9"/>
    </row>
    <row r="429" spans="1:41" x14ac:dyDescent="0.35">
      <c r="A429">
        <v>6.9833299999999996</v>
      </c>
      <c r="B429">
        <v>418.99979999999999</v>
      </c>
      <c r="C429">
        <v>10</v>
      </c>
      <c r="D429">
        <v>30159.87</v>
      </c>
      <c r="E429">
        <v>0.25650000000000001</v>
      </c>
      <c r="F429">
        <v>32958.699999999997</v>
      </c>
      <c r="G429">
        <v>427</v>
      </c>
      <c r="H429">
        <v>-12143</v>
      </c>
      <c r="I429">
        <v>3399</v>
      </c>
      <c r="J429">
        <v>-9320</v>
      </c>
      <c r="K429" t="s">
        <v>38</v>
      </c>
      <c r="L429">
        <f t="shared" si="102"/>
        <v>1.1218000000000001E-2</v>
      </c>
      <c r="M429">
        <f t="shared" si="103"/>
        <v>-3.088E-3</v>
      </c>
      <c r="N429">
        <f t="shared" si="104"/>
        <v>9.1669999999999998E-3</v>
      </c>
      <c r="P429">
        <f t="shared" si="105"/>
        <v>2.1528740946216676E-2</v>
      </c>
      <c r="Q429">
        <f t="shared" si="106"/>
        <v>30157.235756827642</v>
      </c>
      <c r="R429">
        <f t="shared" si="107"/>
        <v>207.92682117618506</v>
      </c>
      <c r="S429">
        <f t="shared" si="108"/>
        <v>0.97358571939183924</v>
      </c>
      <c r="T429" t="str">
        <f t="shared" si="98"/>
        <v>-1000</v>
      </c>
      <c r="U429" t="str">
        <f t="shared" si="99"/>
        <v>-1000</v>
      </c>
      <c r="V429" t="str">
        <f t="shared" si="100"/>
        <v>-1000</v>
      </c>
      <c r="W429" t="str">
        <f t="shared" si="101"/>
        <v>-1000</v>
      </c>
      <c r="X429" t="str">
        <f t="shared" si="109"/>
        <v>-1000</v>
      </c>
      <c r="Y429">
        <f t="shared" si="110"/>
        <v>1.01925E-2</v>
      </c>
      <c r="Z429">
        <f t="shared" si="111"/>
        <v>-3.088E-3</v>
      </c>
      <c r="AK429" s="12"/>
      <c r="AL429" s="1"/>
      <c r="AO429" s="9"/>
    </row>
    <row r="430" spans="1:41" x14ac:dyDescent="0.35">
      <c r="A430">
        <v>7</v>
      </c>
      <c r="B430">
        <v>420</v>
      </c>
      <c r="C430">
        <v>10</v>
      </c>
      <c r="D430">
        <v>30201.14</v>
      </c>
      <c r="E430">
        <v>0.25669999999999998</v>
      </c>
      <c r="F430">
        <v>33003.800000000003</v>
      </c>
      <c r="G430">
        <v>428</v>
      </c>
      <c r="H430">
        <v>-12206</v>
      </c>
      <c r="I430">
        <v>3422</v>
      </c>
      <c r="J430">
        <v>-9360</v>
      </c>
      <c r="K430" t="s">
        <v>38</v>
      </c>
      <c r="L430">
        <f t="shared" si="102"/>
        <v>1.1280999999999999E-2</v>
      </c>
      <c r="M430">
        <f t="shared" si="103"/>
        <v>-3.1110000000000001E-3</v>
      </c>
      <c r="N430">
        <f t="shared" si="104"/>
        <v>9.2069999999999999E-3</v>
      </c>
      <c r="P430">
        <f t="shared" si="105"/>
        <v>2.1607027276930181E-2</v>
      </c>
      <c r="Q430">
        <f t="shared" si="106"/>
        <v>30198.502291388562</v>
      </c>
      <c r="R430">
        <f t="shared" si="107"/>
        <v>208.21134391631279</v>
      </c>
      <c r="S430">
        <f t="shared" si="108"/>
        <v>0.97491795385328872</v>
      </c>
      <c r="T430" t="str">
        <f t="shared" si="98"/>
        <v>-1000</v>
      </c>
      <c r="U430" t="str">
        <f t="shared" si="99"/>
        <v>-1000</v>
      </c>
      <c r="V430" t="str">
        <f t="shared" si="100"/>
        <v>-1000</v>
      </c>
      <c r="W430" t="str">
        <f t="shared" si="101"/>
        <v>-1000</v>
      </c>
      <c r="X430" t="str">
        <f t="shared" si="109"/>
        <v>-1000</v>
      </c>
      <c r="Y430">
        <f t="shared" si="110"/>
        <v>1.0244E-2</v>
      </c>
      <c r="Z430">
        <f t="shared" si="111"/>
        <v>-3.1110000000000001E-3</v>
      </c>
      <c r="AK430" s="12"/>
      <c r="AL430" s="1"/>
      <c r="AO430" s="9"/>
    </row>
    <row r="431" spans="1:41" x14ac:dyDescent="0.35">
      <c r="A431">
        <v>7.0166700000000004</v>
      </c>
      <c r="B431">
        <v>421.00020000000001</v>
      </c>
      <c r="C431">
        <v>10</v>
      </c>
      <c r="D431">
        <v>30264.83</v>
      </c>
      <c r="E431">
        <v>0.25669999999999998</v>
      </c>
      <c r="F431">
        <v>33073.4</v>
      </c>
      <c r="G431">
        <v>429</v>
      </c>
      <c r="H431">
        <v>-12244</v>
      </c>
      <c r="I431">
        <v>3453</v>
      </c>
      <c r="J431">
        <v>-9379</v>
      </c>
      <c r="K431" t="s">
        <v>38</v>
      </c>
      <c r="L431">
        <f t="shared" si="102"/>
        <v>1.1318999999999999E-2</v>
      </c>
      <c r="M431">
        <f t="shared" si="103"/>
        <v>-3.1419999999999998E-3</v>
      </c>
      <c r="N431">
        <f t="shared" si="104"/>
        <v>9.2259999999999998E-3</v>
      </c>
      <c r="P431">
        <f t="shared" si="105"/>
        <v>2.1607027276930181E-2</v>
      </c>
      <c r="Q431">
        <f t="shared" si="106"/>
        <v>30262.186344724258</v>
      </c>
      <c r="R431">
        <f t="shared" si="107"/>
        <v>208.65043000750759</v>
      </c>
      <c r="S431">
        <f t="shared" si="108"/>
        <v>0.97697390770066961</v>
      </c>
      <c r="T431" t="str">
        <f t="shared" si="98"/>
        <v>-1000</v>
      </c>
      <c r="U431" t="str">
        <f t="shared" si="99"/>
        <v>-1000</v>
      </c>
      <c r="V431" t="str">
        <f t="shared" si="100"/>
        <v>-1000</v>
      </c>
      <c r="W431" t="str">
        <f t="shared" si="101"/>
        <v>-1000</v>
      </c>
      <c r="X431" t="str">
        <f t="shared" si="109"/>
        <v>-1000</v>
      </c>
      <c r="Y431">
        <f t="shared" si="110"/>
        <v>1.02725E-2</v>
      </c>
      <c r="Z431">
        <f t="shared" si="111"/>
        <v>-3.1419999999999998E-3</v>
      </c>
      <c r="AK431" s="12"/>
      <c r="AL431" s="1"/>
      <c r="AO431" s="9"/>
    </row>
    <row r="432" spans="1:41" x14ac:dyDescent="0.35">
      <c r="A432">
        <v>7.0333300000000003</v>
      </c>
      <c r="B432">
        <v>421.99979999999999</v>
      </c>
      <c r="C432">
        <v>10</v>
      </c>
      <c r="D432">
        <v>30250.46</v>
      </c>
      <c r="E432">
        <v>0.25700000000000001</v>
      </c>
      <c r="F432">
        <v>33057.699999999997</v>
      </c>
      <c r="G432">
        <v>430</v>
      </c>
      <c r="H432">
        <v>-12297</v>
      </c>
      <c r="I432">
        <v>3495</v>
      </c>
      <c r="J432">
        <v>-9394</v>
      </c>
      <c r="K432" t="s">
        <v>38</v>
      </c>
      <c r="L432">
        <f t="shared" si="102"/>
        <v>1.1372E-2</v>
      </c>
      <c r="M432">
        <f t="shared" si="103"/>
        <v>-3.1840000000000002E-3</v>
      </c>
      <c r="N432">
        <f t="shared" si="104"/>
        <v>9.2409999999999992E-3</v>
      </c>
      <c r="P432">
        <f t="shared" si="105"/>
        <v>2.1724456773000462E-2</v>
      </c>
      <c r="Q432">
        <f t="shared" si="106"/>
        <v>30247.820832693069</v>
      </c>
      <c r="R432">
        <f t="shared" si="107"/>
        <v>208.55138328866042</v>
      </c>
      <c r="S432">
        <f t="shared" si="108"/>
        <v>0.97651013650233787</v>
      </c>
      <c r="T432" t="str">
        <f t="shared" si="98"/>
        <v>-1000</v>
      </c>
      <c r="U432" t="str">
        <f t="shared" si="99"/>
        <v>-1000</v>
      </c>
      <c r="V432" t="str">
        <f t="shared" si="100"/>
        <v>-1000</v>
      </c>
      <c r="W432" t="str">
        <f t="shared" si="101"/>
        <v>-1000</v>
      </c>
      <c r="X432" t="str">
        <f t="shared" si="109"/>
        <v>-1000</v>
      </c>
      <c r="Y432">
        <f t="shared" si="110"/>
        <v>1.03065E-2</v>
      </c>
      <c r="Z432">
        <f t="shared" si="111"/>
        <v>-3.1840000000000002E-3</v>
      </c>
      <c r="AK432" s="12"/>
      <c r="AL432" s="1"/>
      <c r="AO432" s="9"/>
    </row>
    <row r="433" spans="1:41" x14ac:dyDescent="0.35">
      <c r="A433">
        <v>7.05</v>
      </c>
      <c r="B433">
        <v>423</v>
      </c>
      <c r="C433">
        <v>10</v>
      </c>
      <c r="D433">
        <v>30327.51</v>
      </c>
      <c r="E433">
        <v>0.25700000000000001</v>
      </c>
      <c r="F433">
        <v>33141.9</v>
      </c>
      <c r="G433">
        <v>431</v>
      </c>
      <c r="H433">
        <v>-12337</v>
      </c>
      <c r="I433">
        <v>3494</v>
      </c>
      <c r="J433">
        <v>-9447</v>
      </c>
      <c r="K433" t="s">
        <v>38</v>
      </c>
      <c r="L433">
        <f t="shared" si="102"/>
        <v>1.1412E-2</v>
      </c>
      <c r="M433">
        <f t="shared" si="103"/>
        <v>-3.1830000000000001E-3</v>
      </c>
      <c r="N433">
        <f t="shared" si="104"/>
        <v>9.2940000000000002E-3</v>
      </c>
      <c r="P433">
        <f t="shared" si="105"/>
        <v>2.1724456773000462E-2</v>
      </c>
      <c r="Q433">
        <f t="shared" si="106"/>
        <v>30324.863897217005</v>
      </c>
      <c r="R433">
        <f t="shared" si="107"/>
        <v>209.08257651967489</v>
      </c>
      <c r="S433">
        <f t="shared" si="108"/>
        <v>0.97899736802460047</v>
      </c>
      <c r="T433" t="str">
        <f t="shared" si="98"/>
        <v>-1000</v>
      </c>
      <c r="U433" t="str">
        <f t="shared" si="99"/>
        <v>-1000</v>
      </c>
      <c r="V433" t="str">
        <f t="shared" si="100"/>
        <v>-1000</v>
      </c>
      <c r="W433" t="str">
        <f t="shared" si="101"/>
        <v>-1000</v>
      </c>
      <c r="X433" t="str">
        <f t="shared" si="109"/>
        <v>-1000</v>
      </c>
      <c r="Y433">
        <f t="shared" si="110"/>
        <v>1.0353000000000001E-2</v>
      </c>
      <c r="Z433">
        <f t="shared" si="111"/>
        <v>-3.1830000000000001E-3</v>
      </c>
      <c r="AK433" s="12"/>
      <c r="AL433" s="1"/>
      <c r="AO433" s="9"/>
    </row>
    <row r="434" spans="1:41" x14ac:dyDescent="0.35">
      <c r="A434">
        <v>7.0666700000000002</v>
      </c>
      <c r="B434">
        <v>424.00020000000001</v>
      </c>
      <c r="C434">
        <v>10</v>
      </c>
      <c r="D434">
        <v>30339.4</v>
      </c>
      <c r="E434">
        <v>0.25719999999999998</v>
      </c>
      <c r="F434">
        <v>33154.9</v>
      </c>
      <c r="G434">
        <v>432</v>
      </c>
      <c r="H434">
        <v>-12396</v>
      </c>
      <c r="I434">
        <v>3522</v>
      </c>
      <c r="J434">
        <v>-9479</v>
      </c>
      <c r="K434" t="s">
        <v>38</v>
      </c>
      <c r="L434">
        <f t="shared" si="102"/>
        <v>1.1471E-2</v>
      </c>
      <c r="M434">
        <f t="shared" si="103"/>
        <v>-3.2109999999999999E-3</v>
      </c>
      <c r="N434">
        <f t="shared" si="104"/>
        <v>9.3259999999999992E-3</v>
      </c>
      <c r="P434">
        <f t="shared" si="105"/>
        <v>2.1802743103713967E-2</v>
      </c>
      <c r="Q434">
        <f t="shared" si="106"/>
        <v>30336.758907179134</v>
      </c>
      <c r="R434">
        <f t="shared" si="107"/>
        <v>209.1645897263636</v>
      </c>
      <c r="S434">
        <f t="shared" si="108"/>
        <v>0.97938138239264583</v>
      </c>
      <c r="T434" t="str">
        <f t="shared" si="98"/>
        <v>-1000</v>
      </c>
      <c r="U434" t="str">
        <f t="shared" si="99"/>
        <v>-1000</v>
      </c>
      <c r="V434" t="str">
        <f t="shared" si="100"/>
        <v>-1000</v>
      </c>
      <c r="W434" t="str">
        <f t="shared" si="101"/>
        <v>-1000</v>
      </c>
      <c r="X434" t="str">
        <f t="shared" si="109"/>
        <v>-1000</v>
      </c>
      <c r="Y434">
        <f t="shared" si="110"/>
        <v>1.03985E-2</v>
      </c>
      <c r="Z434">
        <f t="shared" si="111"/>
        <v>-3.2109999999999999E-3</v>
      </c>
      <c r="AK434" s="12"/>
      <c r="AL434" s="1"/>
      <c r="AO434" s="9"/>
    </row>
    <row r="435" spans="1:41" x14ac:dyDescent="0.35">
      <c r="A435">
        <v>7.0833300000000001</v>
      </c>
      <c r="B435">
        <v>424.99979999999999</v>
      </c>
      <c r="C435">
        <v>10</v>
      </c>
      <c r="D435">
        <v>30419.47</v>
      </c>
      <c r="E435">
        <v>0.25750000000000001</v>
      </c>
      <c r="F435">
        <v>33242.400000000001</v>
      </c>
      <c r="G435">
        <v>433</v>
      </c>
      <c r="H435">
        <v>-12443</v>
      </c>
      <c r="I435">
        <v>3528</v>
      </c>
      <c r="J435">
        <v>-9534</v>
      </c>
      <c r="K435" t="s">
        <v>38</v>
      </c>
      <c r="L435">
        <f t="shared" si="102"/>
        <v>1.1518E-2</v>
      </c>
      <c r="M435">
        <f t="shared" si="103"/>
        <v>-3.2169999999999998E-3</v>
      </c>
      <c r="N435">
        <f t="shared" si="104"/>
        <v>9.3810000000000004E-3</v>
      </c>
      <c r="P435">
        <f t="shared" si="105"/>
        <v>2.1920172599784252E-2</v>
      </c>
      <c r="Q435">
        <f t="shared" si="106"/>
        <v>30416.821474231911</v>
      </c>
      <c r="R435">
        <f t="shared" si="107"/>
        <v>209.71660169446051</v>
      </c>
      <c r="S435">
        <f t="shared" si="108"/>
        <v>0.98196609448525818</v>
      </c>
      <c r="T435" t="str">
        <f t="shared" si="98"/>
        <v>-1000</v>
      </c>
      <c r="U435" t="str">
        <f t="shared" si="99"/>
        <v>-1000</v>
      </c>
      <c r="V435" t="str">
        <f t="shared" si="100"/>
        <v>-1000</v>
      </c>
      <c r="W435" t="str">
        <f t="shared" si="101"/>
        <v>-1000</v>
      </c>
      <c r="X435" t="str">
        <f t="shared" si="109"/>
        <v>-1000</v>
      </c>
      <c r="Y435">
        <f t="shared" si="110"/>
        <v>1.04495E-2</v>
      </c>
      <c r="Z435">
        <f t="shared" si="111"/>
        <v>-3.2169999999999998E-3</v>
      </c>
      <c r="AK435" s="12"/>
      <c r="AL435" s="1"/>
      <c r="AO435" s="9"/>
    </row>
    <row r="436" spans="1:41" x14ac:dyDescent="0.35">
      <c r="A436">
        <v>7.1</v>
      </c>
      <c r="B436">
        <v>426</v>
      </c>
      <c r="C436">
        <v>10</v>
      </c>
      <c r="D436">
        <v>30375.279999999999</v>
      </c>
      <c r="E436">
        <v>0.25750000000000001</v>
      </c>
      <c r="F436">
        <v>33194.1</v>
      </c>
      <c r="G436">
        <v>434</v>
      </c>
      <c r="H436">
        <v>-12487</v>
      </c>
      <c r="I436">
        <v>3527</v>
      </c>
      <c r="J436">
        <v>-9578</v>
      </c>
      <c r="K436" t="s">
        <v>38</v>
      </c>
      <c r="L436">
        <f t="shared" si="102"/>
        <v>1.1561999999999999E-2</v>
      </c>
      <c r="M436">
        <f t="shared" si="103"/>
        <v>-3.2160000000000001E-3</v>
      </c>
      <c r="N436">
        <f t="shared" si="104"/>
        <v>9.4249999999999994E-3</v>
      </c>
      <c r="P436">
        <f t="shared" si="105"/>
        <v>2.1920172599784252E-2</v>
      </c>
      <c r="Q436">
        <f t="shared" si="106"/>
        <v>30372.626937218774</v>
      </c>
      <c r="R436">
        <f t="shared" si="107"/>
        <v>209.41189108807097</v>
      </c>
      <c r="S436">
        <f t="shared" si="108"/>
        <v>0.9805393334101361</v>
      </c>
      <c r="T436" t="str">
        <f t="shared" si="98"/>
        <v>-1000</v>
      </c>
      <c r="U436" t="str">
        <f t="shared" si="99"/>
        <v>-1000</v>
      </c>
      <c r="V436" t="str">
        <f t="shared" si="100"/>
        <v>-1000</v>
      </c>
      <c r="W436" t="str">
        <f t="shared" si="101"/>
        <v>-1000</v>
      </c>
      <c r="X436" t="str">
        <f t="shared" si="109"/>
        <v>-1000</v>
      </c>
      <c r="Y436">
        <f t="shared" si="110"/>
        <v>1.0493499999999999E-2</v>
      </c>
      <c r="Z436">
        <f t="shared" si="111"/>
        <v>-3.2160000000000001E-3</v>
      </c>
      <c r="AK436" s="12"/>
      <c r="AL436" s="1"/>
      <c r="AO436" s="9"/>
    </row>
    <row r="437" spans="1:41" x14ac:dyDescent="0.35">
      <c r="A437">
        <v>7.1166700000000001</v>
      </c>
      <c r="B437">
        <v>427.00020000000001</v>
      </c>
      <c r="C437">
        <v>10</v>
      </c>
      <c r="D437">
        <v>30481.61</v>
      </c>
      <c r="E437">
        <v>0.25769999999999998</v>
      </c>
      <c r="F437">
        <v>33310.300000000003</v>
      </c>
      <c r="G437">
        <v>435</v>
      </c>
      <c r="H437">
        <v>-12537</v>
      </c>
      <c r="I437">
        <v>3541</v>
      </c>
      <c r="J437">
        <v>-9626</v>
      </c>
      <c r="K437" t="s">
        <v>38</v>
      </c>
      <c r="L437">
        <f t="shared" si="102"/>
        <v>1.1612000000000001E-2</v>
      </c>
      <c r="M437">
        <f t="shared" si="103"/>
        <v>-3.2299999999999998E-3</v>
      </c>
      <c r="N437">
        <f t="shared" si="104"/>
        <v>9.4730000000000005E-3</v>
      </c>
      <c r="P437">
        <f t="shared" si="105"/>
        <v>2.1998458930497757E-2</v>
      </c>
      <c r="Q437">
        <f t="shared" si="106"/>
        <v>30478.950026264869</v>
      </c>
      <c r="R437">
        <f t="shared" si="107"/>
        <v>210.14496298170371</v>
      </c>
      <c r="S437">
        <f t="shared" si="108"/>
        <v>0.98397183106912556</v>
      </c>
      <c r="T437" t="str">
        <f t="shared" si="98"/>
        <v>-1000</v>
      </c>
      <c r="U437" t="str">
        <f t="shared" si="99"/>
        <v>-1000</v>
      </c>
      <c r="V437" t="str">
        <f t="shared" si="100"/>
        <v>-1000</v>
      </c>
      <c r="W437" t="str">
        <f t="shared" si="101"/>
        <v>-1000</v>
      </c>
      <c r="X437" t="str">
        <f t="shared" si="109"/>
        <v>-1000</v>
      </c>
      <c r="Y437">
        <f t="shared" si="110"/>
        <v>1.05425E-2</v>
      </c>
      <c r="Z437">
        <f t="shared" si="111"/>
        <v>-3.2299999999999998E-3</v>
      </c>
      <c r="AK437" s="12"/>
      <c r="AL437" s="1"/>
      <c r="AO437" s="9"/>
    </row>
    <row r="438" spans="1:41" x14ac:dyDescent="0.35">
      <c r="A438">
        <v>7.1333299999999999</v>
      </c>
      <c r="B438">
        <v>427.99979999999999</v>
      </c>
      <c r="C438">
        <v>10</v>
      </c>
      <c r="D438">
        <v>30465.32</v>
      </c>
      <c r="E438">
        <v>0.25769999999999998</v>
      </c>
      <c r="F438">
        <v>33292.5</v>
      </c>
      <c r="G438">
        <v>436</v>
      </c>
      <c r="H438">
        <v>-12589</v>
      </c>
      <c r="I438">
        <v>3558</v>
      </c>
      <c r="J438">
        <v>-9662</v>
      </c>
      <c r="K438" t="s">
        <v>38</v>
      </c>
      <c r="L438">
        <f t="shared" si="102"/>
        <v>1.1664000000000001E-2</v>
      </c>
      <c r="M438">
        <f t="shared" si="103"/>
        <v>-3.2469999999999999E-3</v>
      </c>
      <c r="N438">
        <f t="shared" si="104"/>
        <v>9.5090000000000001E-3</v>
      </c>
      <c r="P438">
        <f t="shared" si="105"/>
        <v>2.1998458930497757E-2</v>
      </c>
      <c r="Q438">
        <f t="shared" si="106"/>
        <v>30462.663012624416</v>
      </c>
      <c r="R438">
        <f t="shared" si="107"/>
        <v>210.03266797562227</v>
      </c>
      <c r="S438">
        <f t="shared" si="108"/>
        <v>0.98344602678057114</v>
      </c>
      <c r="T438" t="str">
        <f t="shared" si="98"/>
        <v>-1000</v>
      </c>
      <c r="U438" t="str">
        <f t="shared" si="99"/>
        <v>-1000</v>
      </c>
      <c r="V438" t="str">
        <f t="shared" si="100"/>
        <v>-1000</v>
      </c>
      <c r="W438" t="str">
        <f t="shared" si="101"/>
        <v>-1000</v>
      </c>
      <c r="X438" t="str">
        <f t="shared" si="109"/>
        <v>-1000</v>
      </c>
      <c r="Y438">
        <f t="shared" si="110"/>
        <v>1.05865E-2</v>
      </c>
      <c r="Z438">
        <f t="shared" si="111"/>
        <v>-3.2469999999999999E-3</v>
      </c>
      <c r="AK438" s="12"/>
      <c r="AL438" s="1"/>
      <c r="AO438" s="9"/>
    </row>
    <row r="439" spans="1:41" x14ac:dyDescent="0.35">
      <c r="A439">
        <v>7.15</v>
      </c>
      <c r="B439">
        <v>429</v>
      </c>
      <c r="C439">
        <v>10</v>
      </c>
      <c r="D439">
        <v>30539.35</v>
      </c>
      <c r="E439">
        <v>0.25800000000000001</v>
      </c>
      <c r="F439">
        <v>33373.4</v>
      </c>
      <c r="G439">
        <v>437</v>
      </c>
      <c r="H439">
        <v>-12646</v>
      </c>
      <c r="I439">
        <v>3580</v>
      </c>
      <c r="J439">
        <v>-9713</v>
      </c>
      <c r="K439" t="s">
        <v>38</v>
      </c>
      <c r="L439">
        <f t="shared" si="102"/>
        <v>1.1721000000000001E-2</v>
      </c>
      <c r="M439">
        <f t="shared" si="103"/>
        <v>-3.2690000000000002E-3</v>
      </c>
      <c r="N439">
        <f t="shared" si="104"/>
        <v>9.5600000000000008E-3</v>
      </c>
      <c r="P439">
        <f t="shared" si="105"/>
        <v>2.2115888426568038E-2</v>
      </c>
      <c r="Q439">
        <f t="shared" si="106"/>
        <v>30536.6865746195</v>
      </c>
      <c r="R439">
        <f t="shared" si="107"/>
        <v>210.54304246955417</v>
      </c>
      <c r="S439">
        <f t="shared" si="108"/>
        <v>0.98583577773248376</v>
      </c>
      <c r="T439" t="str">
        <f t="shared" si="98"/>
        <v>-1000</v>
      </c>
      <c r="U439" t="str">
        <f t="shared" si="99"/>
        <v>-1000</v>
      </c>
      <c r="V439" t="str">
        <f t="shared" si="100"/>
        <v>-1000</v>
      </c>
      <c r="W439" t="str">
        <f t="shared" si="101"/>
        <v>-1000</v>
      </c>
      <c r="X439" t="str">
        <f t="shared" si="109"/>
        <v>-1000</v>
      </c>
      <c r="Y439">
        <f t="shared" si="110"/>
        <v>1.0640500000000001E-2</v>
      </c>
      <c r="Z439">
        <f t="shared" si="111"/>
        <v>-3.2690000000000002E-3</v>
      </c>
      <c r="AK439" s="12"/>
      <c r="AL439" s="1"/>
      <c r="AO439" s="9"/>
    </row>
    <row r="440" spans="1:41" x14ac:dyDescent="0.35">
      <c r="A440">
        <v>7.1666699999999999</v>
      </c>
      <c r="B440">
        <v>430.00020000000001</v>
      </c>
      <c r="C440">
        <v>10</v>
      </c>
      <c r="D440">
        <v>30512.080000000002</v>
      </c>
      <c r="E440">
        <v>0.25800000000000001</v>
      </c>
      <c r="F440">
        <v>33343.599999999999</v>
      </c>
      <c r="G440">
        <v>438</v>
      </c>
      <c r="H440">
        <v>-12685</v>
      </c>
      <c r="I440">
        <v>3598</v>
      </c>
      <c r="J440">
        <v>-9732</v>
      </c>
      <c r="K440" t="s">
        <v>38</v>
      </c>
      <c r="L440">
        <f t="shared" si="102"/>
        <v>1.176E-2</v>
      </c>
      <c r="M440">
        <f t="shared" si="103"/>
        <v>-3.287E-3</v>
      </c>
      <c r="N440">
        <f t="shared" si="104"/>
        <v>9.5790000000000007E-3</v>
      </c>
      <c r="P440">
        <f t="shared" si="105"/>
        <v>2.2115888426568038E-2</v>
      </c>
      <c r="Q440">
        <f t="shared" si="106"/>
        <v>30509.419551783238</v>
      </c>
      <c r="R440">
        <f t="shared" si="107"/>
        <v>210.35504296499087</v>
      </c>
      <c r="S440">
        <f t="shared" si="108"/>
        <v>0.98495549864265675</v>
      </c>
      <c r="T440" t="str">
        <f t="shared" si="98"/>
        <v>-1000</v>
      </c>
      <c r="U440" t="str">
        <f t="shared" si="99"/>
        <v>-1000</v>
      </c>
      <c r="V440" t="str">
        <f t="shared" si="100"/>
        <v>-1000</v>
      </c>
      <c r="W440" t="str">
        <f t="shared" si="101"/>
        <v>-1000</v>
      </c>
      <c r="X440" t="str">
        <f t="shared" si="109"/>
        <v>-1000</v>
      </c>
      <c r="Y440">
        <f t="shared" si="110"/>
        <v>1.06695E-2</v>
      </c>
      <c r="Z440">
        <f t="shared" si="111"/>
        <v>-3.287E-3</v>
      </c>
      <c r="AK440" s="12"/>
      <c r="AL440" s="1"/>
      <c r="AO440" s="9"/>
    </row>
    <row r="441" spans="1:41" x14ac:dyDescent="0.35">
      <c r="A441">
        <v>7.1833299999999998</v>
      </c>
      <c r="B441">
        <v>430.99979999999999</v>
      </c>
      <c r="C441">
        <v>10</v>
      </c>
      <c r="D441">
        <v>30600.66</v>
      </c>
      <c r="E441">
        <v>0.25819999999999999</v>
      </c>
      <c r="F441">
        <v>33440.400000000001</v>
      </c>
      <c r="G441">
        <v>439</v>
      </c>
      <c r="H441">
        <v>-12745</v>
      </c>
      <c r="I441">
        <v>3623</v>
      </c>
      <c r="J441">
        <v>-9782</v>
      </c>
      <c r="K441" t="s">
        <v>38</v>
      </c>
      <c r="L441">
        <f t="shared" si="102"/>
        <v>1.1820000000000001E-2</v>
      </c>
      <c r="M441">
        <f t="shared" si="103"/>
        <v>-3.3119999999999998E-3</v>
      </c>
      <c r="N441">
        <f t="shared" si="104"/>
        <v>9.6290000000000004E-3</v>
      </c>
      <c r="P441">
        <f t="shared" si="105"/>
        <v>2.2194174757281544E-2</v>
      </c>
      <c r="Q441">
        <f t="shared" si="106"/>
        <v>30597.991625962772</v>
      </c>
      <c r="R441">
        <f t="shared" si="107"/>
        <v>210.96572591941126</v>
      </c>
      <c r="S441">
        <f t="shared" si="108"/>
        <v>0.98781492870625554</v>
      </c>
      <c r="T441" t="str">
        <f t="shared" si="98"/>
        <v>-1000</v>
      </c>
      <c r="U441" t="str">
        <f t="shared" si="99"/>
        <v>-1000</v>
      </c>
      <c r="V441" t="str">
        <f t="shared" si="100"/>
        <v>-1000</v>
      </c>
      <c r="W441" t="str">
        <f t="shared" si="101"/>
        <v>-1000</v>
      </c>
      <c r="X441" t="str">
        <f t="shared" si="109"/>
        <v>-1000</v>
      </c>
      <c r="Y441">
        <f t="shared" si="110"/>
        <v>1.0724500000000001E-2</v>
      </c>
      <c r="Z441">
        <f t="shared" si="111"/>
        <v>-3.3119999999999998E-3</v>
      </c>
      <c r="AK441" s="12"/>
      <c r="AL441" s="1"/>
      <c r="AO441" s="9"/>
    </row>
    <row r="442" spans="1:41" x14ac:dyDescent="0.35">
      <c r="A442">
        <v>7.2</v>
      </c>
      <c r="B442">
        <v>432</v>
      </c>
      <c r="C442">
        <v>10</v>
      </c>
      <c r="D442">
        <v>30586.93</v>
      </c>
      <c r="E442">
        <v>0.25819999999999999</v>
      </c>
      <c r="F442">
        <v>33425.4</v>
      </c>
      <c r="G442">
        <v>440</v>
      </c>
      <c r="H442">
        <v>-12787</v>
      </c>
      <c r="I442">
        <v>3642</v>
      </c>
      <c r="J442">
        <v>-9804</v>
      </c>
      <c r="K442" t="s">
        <v>38</v>
      </c>
      <c r="L442">
        <f t="shared" si="102"/>
        <v>1.1861999999999999E-2</v>
      </c>
      <c r="M442">
        <f t="shared" si="103"/>
        <v>-3.3310000000000002E-3</v>
      </c>
      <c r="N442">
        <f t="shared" si="104"/>
        <v>9.6509999999999999E-3</v>
      </c>
      <c r="P442">
        <f t="shared" si="105"/>
        <v>2.2194174757281544E-2</v>
      </c>
      <c r="Q442">
        <f t="shared" si="106"/>
        <v>30584.266614468008</v>
      </c>
      <c r="R442">
        <f t="shared" si="107"/>
        <v>210.87109529630894</v>
      </c>
      <c r="S442">
        <f t="shared" si="108"/>
        <v>0.98737183520466476</v>
      </c>
      <c r="T442" t="str">
        <f t="shared" si="98"/>
        <v>-1000</v>
      </c>
      <c r="U442" t="str">
        <f t="shared" si="99"/>
        <v>-1000</v>
      </c>
      <c r="V442" t="str">
        <f t="shared" si="100"/>
        <v>-1000</v>
      </c>
      <c r="W442" t="str">
        <f t="shared" si="101"/>
        <v>-1000</v>
      </c>
      <c r="X442" t="str">
        <f t="shared" si="109"/>
        <v>-1000</v>
      </c>
      <c r="Y442">
        <f t="shared" si="110"/>
        <v>1.0756499999999999E-2</v>
      </c>
      <c r="Z442">
        <f t="shared" si="111"/>
        <v>-3.3310000000000002E-3</v>
      </c>
      <c r="AK442" s="12"/>
      <c r="AL442" s="1"/>
      <c r="AO442" s="9"/>
    </row>
    <row r="443" spans="1:41" x14ac:dyDescent="0.35">
      <c r="A443">
        <v>7.2166699999999997</v>
      </c>
      <c r="B443">
        <v>433.00020000000001</v>
      </c>
      <c r="C443">
        <v>10</v>
      </c>
      <c r="D443">
        <v>30635.8</v>
      </c>
      <c r="E443">
        <v>0.25850000000000001</v>
      </c>
      <c r="F443">
        <v>33478.800000000003</v>
      </c>
      <c r="G443">
        <v>441</v>
      </c>
      <c r="H443">
        <v>-12851</v>
      </c>
      <c r="I443">
        <v>3666</v>
      </c>
      <c r="J443">
        <v>-9852</v>
      </c>
      <c r="K443" t="s">
        <v>38</v>
      </c>
      <c r="L443">
        <f t="shared" si="102"/>
        <v>1.1926000000000001E-2</v>
      </c>
      <c r="M443">
        <f t="shared" si="103"/>
        <v>-3.3549999999999999E-3</v>
      </c>
      <c r="N443">
        <f t="shared" si="104"/>
        <v>9.6989999999999993E-3</v>
      </c>
      <c r="P443">
        <f t="shared" si="105"/>
        <v>2.2311604253351828E-2</v>
      </c>
      <c r="Q443">
        <f t="shared" si="106"/>
        <v>30633.127655389362</v>
      </c>
      <c r="R443">
        <f t="shared" si="107"/>
        <v>211.20798031455323</v>
      </c>
      <c r="S443">
        <f t="shared" si="108"/>
        <v>0.9889492480703278</v>
      </c>
      <c r="T443" t="str">
        <f t="shared" si="98"/>
        <v>-1000</v>
      </c>
      <c r="U443" t="str">
        <f t="shared" si="99"/>
        <v>-1000</v>
      </c>
      <c r="V443" t="str">
        <f t="shared" si="100"/>
        <v>-1000</v>
      </c>
      <c r="W443" t="str">
        <f t="shared" si="101"/>
        <v>-1000</v>
      </c>
      <c r="X443" t="str">
        <f t="shared" si="109"/>
        <v>-1000</v>
      </c>
      <c r="Y443">
        <f t="shared" si="110"/>
        <v>1.0812499999999999E-2</v>
      </c>
      <c r="Z443">
        <f t="shared" si="111"/>
        <v>-3.3549999999999999E-3</v>
      </c>
      <c r="AK443" s="12"/>
      <c r="AL443" s="1"/>
      <c r="AO443" s="9"/>
    </row>
    <row r="444" spans="1:41" x14ac:dyDescent="0.35">
      <c r="A444">
        <v>7.2333299999999996</v>
      </c>
      <c r="B444">
        <v>433.99979999999999</v>
      </c>
      <c r="C444">
        <v>10</v>
      </c>
      <c r="D444">
        <v>30629.39</v>
      </c>
      <c r="E444">
        <v>0.25850000000000001</v>
      </c>
      <c r="F444">
        <v>33471.800000000003</v>
      </c>
      <c r="G444">
        <v>442</v>
      </c>
      <c r="H444">
        <v>-12883</v>
      </c>
      <c r="I444">
        <v>3683</v>
      </c>
      <c r="J444">
        <v>-9871</v>
      </c>
      <c r="K444" t="s">
        <v>38</v>
      </c>
      <c r="L444">
        <f t="shared" si="102"/>
        <v>1.1958E-2</v>
      </c>
      <c r="M444">
        <f t="shared" si="103"/>
        <v>-3.372E-3</v>
      </c>
      <c r="N444">
        <f t="shared" si="104"/>
        <v>9.7179999999999992E-3</v>
      </c>
      <c r="P444">
        <f t="shared" si="105"/>
        <v>2.2311604253351828E-2</v>
      </c>
      <c r="Q444">
        <f t="shared" si="106"/>
        <v>30626.722650025142</v>
      </c>
      <c r="R444">
        <f t="shared" si="107"/>
        <v>211.1638193571055</v>
      </c>
      <c r="S444">
        <f t="shared" si="108"/>
        <v>0.9887424711029188</v>
      </c>
      <c r="T444" t="str">
        <f t="shared" si="98"/>
        <v>-1000</v>
      </c>
      <c r="U444" t="str">
        <f t="shared" si="99"/>
        <v>-1000</v>
      </c>
      <c r="V444" t="str">
        <f t="shared" si="100"/>
        <v>-1000</v>
      </c>
      <c r="W444" t="str">
        <f t="shared" si="101"/>
        <v>-1000</v>
      </c>
      <c r="X444" t="str">
        <f t="shared" si="109"/>
        <v>-1000</v>
      </c>
      <c r="Y444">
        <f t="shared" si="110"/>
        <v>1.0838E-2</v>
      </c>
      <c r="Z444">
        <f t="shared" si="111"/>
        <v>-3.372E-3</v>
      </c>
      <c r="AK444" s="12"/>
      <c r="AL444" s="1"/>
      <c r="AO444" s="9"/>
    </row>
    <row r="445" spans="1:41" x14ac:dyDescent="0.35">
      <c r="A445">
        <v>7.25</v>
      </c>
      <c r="B445">
        <v>435</v>
      </c>
      <c r="C445">
        <v>10</v>
      </c>
      <c r="D445">
        <v>30711.38</v>
      </c>
      <c r="E445">
        <v>0.25869999999999999</v>
      </c>
      <c r="F445">
        <v>33561.4</v>
      </c>
      <c r="G445">
        <v>443</v>
      </c>
      <c r="H445">
        <v>-12951</v>
      </c>
      <c r="I445">
        <v>3716</v>
      </c>
      <c r="J445">
        <v>-9916</v>
      </c>
      <c r="K445" t="s">
        <v>38</v>
      </c>
      <c r="L445">
        <f t="shared" si="102"/>
        <v>1.2026E-2</v>
      </c>
      <c r="M445">
        <f t="shared" si="103"/>
        <v>-3.405E-3</v>
      </c>
      <c r="N445">
        <f t="shared" si="104"/>
        <v>9.7630000000000008E-3</v>
      </c>
      <c r="P445">
        <f t="shared" si="105"/>
        <v>2.2389890584065333E-2</v>
      </c>
      <c r="Q445">
        <f t="shared" si="106"/>
        <v>30708.706718687186</v>
      </c>
      <c r="R445">
        <f t="shared" si="107"/>
        <v>211.72907961243672</v>
      </c>
      <c r="S445">
        <f t="shared" si="108"/>
        <v>0.99138921628575394</v>
      </c>
      <c r="T445" t="str">
        <f t="shared" si="98"/>
        <v>-1000</v>
      </c>
      <c r="U445" t="str">
        <f t="shared" si="99"/>
        <v>-1000</v>
      </c>
      <c r="V445" t="str">
        <f t="shared" si="100"/>
        <v>-1000</v>
      </c>
      <c r="W445" t="str">
        <f t="shared" si="101"/>
        <v>-1000</v>
      </c>
      <c r="X445" t="str">
        <f t="shared" si="109"/>
        <v>-1000</v>
      </c>
      <c r="Y445">
        <f t="shared" si="110"/>
        <v>1.0894500000000001E-2</v>
      </c>
      <c r="Z445">
        <f t="shared" si="111"/>
        <v>-3.405E-3</v>
      </c>
      <c r="AK445" s="12"/>
      <c r="AL445" s="1"/>
      <c r="AO445" s="9"/>
    </row>
    <row r="446" spans="1:41" x14ac:dyDescent="0.35">
      <c r="A446">
        <v>7.2666700000000004</v>
      </c>
      <c r="B446">
        <v>436.00020000000001</v>
      </c>
      <c r="C446">
        <v>10</v>
      </c>
      <c r="D446">
        <v>30738.65</v>
      </c>
      <c r="E446">
        <v>0.25869999999999999</v>
      </c>
      <c r="F446">
        <v>33591.199999999997</v>
      </c>
      <c r="G446">
        <v>444</v>
      </c>
      <c r="H446">
        <v>-12996</v>
      </c>
      <c r="I446">
        <v>3747</v>
      </c>
      <c r="J446">
        <v>-9932</v>
      </c>
      <c r="K446" t="s">
        <v>38</v>
      </c>
      <c r="L446">
        <f t="shared" si="102"/>
        <v>1.2071E-2</v>
      </c>
      <c r="M446">
        <f t="shared" si="103"/>
        <v>-3.4359999999999998E-3</v>
      </c>
      <c r="N446">
        <f t="shared" si="104"/>
        <v>9.7789999999999995E-3</v>
      </c>
      <c r="P446">
        <f t="shared" si="105"/>
        <v>2.2389890584065333E-2</v>
      </c>
      <c r="Q446">
        <f t="shared" si="106"/>
        <v>30735.973741523441</v>
      </c>
      <c r="R446">
        <f t="shared" si="107"/>
        <v>211.91707911700001</v>
      </c>
      <c r="S446">
        <f t="shared" si="108"/>
        <v>0.99226949537558062</v>
      </c>
      <c r="T446" t="str">
        <f t="shared" si="98"/>
        <v>-1000</v>
      </c>
      <c r="U446" t="str">
        <f t="shared" si="99"/>
        <v>-1000</v>
      </c>
      <c r="V446" t="str">
        <f t="shared" si="100"/>
        <v>-1000</v>
      </c>
      <c r="W446" t="str">
        <f t="shared" si="101"/>
        <v>-1000</v>
      </c>
      <c r="X446" t="str">
        <f t="shared" si="109"/>
        <v>-1000</v>
      </c>
      <c r="Y446">
        <f t="shared" si="110"/>
        <v>1.0925000000000001E-2</v>
      </c>
      <c r="Z446">
        <f t="shared" si="111"/>
        <v>-3.4359999999999998E-3</v>
      </c>
      <c r="AK446" s="12"/>
      <c r="AL446" s="1"/>
      <c r="AO446" s="9"/>
    </row>
    <row r="447" spans="1:41" x14ac:dyDescent="0.35">
      <c r="A447">
        <v>7.2833300000000003</v>
      </c>
      <c r="B447">
        <v>436.99979999999999</v>
      </c>
      <c r="C447">
        <v>10</v>
      </c>
      <c r="D447">
        <v>30743.32</v>
      </c>
      <c r="E447">
        <v>0.25900000000000001</v>
      </c>
      <c r="F447">
        <v>33596.300000000003</v>
      </c>
      <c r="G447">
        <v>445</v>
      </c>
      <c r="H447">
        <v>-13059</v>
      </c>
      <c r="I447">
        <v>3779</v>
      </c>
      <c r="J447">
        <v>-9962</v>
      </c>
      <c r="K447" t="s">
        <v>38</v>
      </c>
      <c r="L447">
        <f t="shared" si="102"/>
        <v>1.2134000000000001E-2</v>
      </c>
      <c r="M447">
        <f t="shared" si="103"/>
        <v>-3.4680000000000002E-3</v>
      </c>
      <c r="N447">
        <f t="shared" si="104"/>
        <v>9.809E-3</v>
      </c>
      <c r="P447">
        <f t="shared" si="105"/>
        <v>2.2507320080135614E-2</v>
      </c>
      <c r="Q447">
        <f t="shared" si="106"/>
        <v>30740.640245431667</v>
      </c>
      <c r="R447">
        <f t="shared" si="107"/>
        <v>211.94925352885483</v>
      </c>
      <c r="S447">
        <f t="shared" si="108"/>
        <v>0.9924201471661217</v>
      </c>
      <c r="T447" t="str">
        <f t="shared" si="98"/>
        <v>-1000</v>
      </c>
      <c r="U447" t="str">
        <f t="shared" si="99"/>
        <v>-1000</v>
      </c>
      <c r="V447" t="str">
        <f t="shared" si="100"/>
        <v>-1000</v>
      </c>
      <c r="W447" t="str">
        <f t="shared" si="101"/>
        <v>-1000</v>
      </c>
      <c r="X447" t="str">
        <f t="shared" si="109"/>
        <v>-1000</v>
      </c>
      <c r="Y447">
        <f t="shared" si="110"/>
        <v>1.09715E-2</v>
      </c>
      <c r="Z447">
        <f t="shared" si="111"/>
        <v>-3.4680000000000002E-3</v>
      </c>
      <c r="AK447" s="12"/>
      <c r="AL447" s="1"/>
      <c r="AO447" s="9"/>
    </row>
    <row r="448" spans="1:41" x14ac:dyDescent="0.35">
      <c r="A448">
        <v>7.3</v>
      </c>
      <c r="B448">
        <v>438</v>
      </c>
      <c r="C448">
        <v>10</v>
      </c>
      <c r="D448">
        <v>30778.83</v>
      </c>
      <c r="E448">
        <v>0.25900000000000001</v>
      </c>
      <c r="F448">
        <v>33635.1</v>
      </c>
      <c r="G448">
        <v>446</v>
      </c>
      <c r="H448">
        <v>-13098</v>
      </c>
      <c r="I448">
        <v>3802</v>
      </c>
      <c r="J448">
        <v>-9983</v>
      </c>
      <c r="K448" t="s">
        <v>38</v>
      </c>
      <c r="L448">
        <f t="shared" si="102"/>
        <v>1.2173E-2</v>
      </c>
      <c r="M448">
        <f t="shared" si="103"/>
        <v>-3.4910000000000002E-3</v>
      </c>
      <c r="N448">
        <f t="shared" si="104"/>
        <v>9.8300000000000002E-3</v>
      </c>
      <c r="P448">
        <f t="shared" si="105"/>
        <v>2.2507320080135614E-2</v>
      </c>
      <c r="Q448">
        <f t="shared" si="106"/>
        <v>30776.142275164781</v>
      </c>
      <c r="R448">
        <f t="shared" si="107"/>
        <v>212.19403140727951</v>
      </c>
      <c r="S448">
        <f t="shared" si="108"/>
        <v>0.99356628235690281</v>
      </c>
      <c r="T448" t="str">
        <f t="shared" si="98"/>
        <v>-1000</v>
      </c>
      <c r="U448" t="str">
        <f t="shared" si="99"/>
        <v>-1000</v>
      </c>
      <c r="V448" t="str">
        <f t="shared" si="100"/>
        <v>-1000</v>
      </c>
      <c r="W448" t="str">
        <f t="shared" si="101"/>
        <v>-1000</v>
      </c>
      <c r="X448" t="str">
        <f t="shared" si="109"/>
        <v>-1000</v>
      </c>
      <c r="Y448">
        <f t="shared" si="110"/>
        <v>1.1001500000000001E-2</v>
      </c>
      <c r="Z448">
        <f t="shared" si="111"/>
        <v>-3.4910000000000002E-3</v>
      </c>
      <c r="AK448" s="12"/>
      <c r="AL448" s="1"/>
      <c r="AO448" s="9"/>
    </row>
    <row r="449" spans="1:41" x14ac:dyDescent="0.35">
      <c r="A449">
        <v>7.3166700000000002</v>
      </c>
      <c r="B449">
        <v>439.00020000000001</v>
      </c>
      <c r="C449">
        <v>10</v>
      </c>
      <c r="D449">
        <v>30804.17</v>
      </c>
      <c r="E449">
        <v>0.25919999999999999</v>
      </c>
      <c r="F449">
        <v>33662.800000000003</v>
      </c>
      <c r="G449">
        <v>447</v>
      </c>
      <c r="H449">
        <v>-13166</v>
      </c>
      <c r="I449">
        <v>3852</v>
      </c>
      <c r="J449">
        <v>-9997</v>
      </c>
      <c r="K449" t="s">
        <v>38</v>
      </c>
      <c r="L449">
        <f t="shared" si="102"/>
        <v>1.2241E-2</v>
      </c>
      <c r="M449">
        <f t="shared" si="103"/>
        <v>-3.5409999999999999E-3</v>
      </c>
      <c r="N449">
        <f t="shared" si="104"/>
        <v>9.8440000000000003E-3</v>
      </c>
      <c r="P449">
        <f t="shared" si="105"/>
        <v>2.258560641084912E-2</v>
      </c>
      <c r="Q449">
        <f t="shared" si="106"/>
        <v>30801.487796391779</v>
      </c>
      <c r="R449">
        <f t="shared" si="107"/>
        <v>212.36878262460851</v>
      </c>
      <c r="S449">
        <f t="shared" si="108"/>
        <v>0.99438452835650715</v>
      </c>
      <c r="T449" t="str">
        <f t="shared" si="98"/>
        <v>-1000</v>
      </c>
      <c r="U449" t="str">
        <f t="shared" si="99"/>
        <v>-1000</v>
      </c>
      <c r="V449" t="str">
        <f t="shared" si="100"/>
        <v>-1000</v>
      </c>
      <c r="W449" t="str">
        <f t="shared" si="101"/>
        <v>-1000</v>
      </c>
      <c r="X449" t="str">
        <f t="shared" si="109"/>
        <v>-1000</v>
      </c>
      <c r="Y449">
        <f t="shared" si="110"/>
        <v>1.10425E-2</v>
      </c>
      <c r="Z449">
        <f t="shared" si="111"/>
        <v>-3.5409999999999999E-3</v>
      </c>
      <c r="AK449" s="12"/>
      <c r="AL449" s="1"/>
      <c r="AO449" s="9"/>
    </row>
    <row r="450" spans="1:41" x14ac:dyDescent="0.35">
      <c r="A450">
        <v>7.3333300000000001</v>
      </c>
      <c r="B450">
        <v>439.99979999999999</v>
      </c>
      <c r="C450">
        <v>10</v>
      </c>
      <c r="D450">
        <v>30852.76</v>
      </c>
      <c r="E450">
        <v>0.25919999999999999</v>
      </c>
      <c r="F450">
        <v>33715.9</v>
      </c>
      <c r="G450">
        <v>448</v>
      </c>
      <c r="H450">
        <v>-13211</v>
      </c>
      <c r="I450">
        <v>3877</v>
      </c>
      <c r="J450">
        <v>-10020</v>
      </c>
      <c r="K450" t="s">
        <v>38</v>
      </c>
      <c r="L450">
        <f t="shared" si="102"/>
        <v>1.2286E-2</v>
      </c>
      <c r="M450">
        <f t="shared" si="103"/>
        <v>-3.5660000000000002E-3</v>
      </c>
      <c r="N450">
        <f t="shared" si="104"/>
        <v>9.8670000000000008E-3</v>
      </c>
      <c r="P450">
        <f t="shared" si="105"/>
        <v>2.258560641084912E-2</v>
      </c>
      <c r="Q450">
        <f t="shared" si="106"/>
        <v>30850.074337083235</v>
      </c>
      <c r="R450">
        <f t="shared" si="107"/>
        <v>212.70377503039072</v>
      </c>
      <c r="S450">
        <f t="shared" si="108"/>
        <v>0.99595307935213817</v>
      </c>
      <c r="T450" t="str">
        <f t="shared" si="98"/>
        <v>-1000</v>
      </c>
      <c r="U450" t="str">
        <f t="shared" si="99"/>
        <v>-1000</v>
      </c>
      <c r="V450" t="str">
        <f t="shared" si="100"/>
        <v>-1000</v>
      </c>
      <c r="W450" t="str">
        <f t="shared" si="101"/>
        <v>-1000</v>
      </c>
      <c r="X450" t="str">
        <f t="shared" si="109"/>
        <v>-1000</v>
      </c>
      <c r="Y450">
        <f t="shared" si="110"/>
        <v>1.10765E-2</v>
      </c>
      <c r="Z450">
        <f t="shared" si="111"/>
        <v>-3.5660000000000002E-3</v>
      </c>
      <c r="AK450" s="12"/>
      <c r="AL450" s="1"/>
      <c r="AO450" s="9"/>
    </row>
    <row r="451" spans="1:41" x14ac:dyDescent="0.35">
      <c r="A451">
        <v>7.35</v>
      </c>
      <c r="B451">
        <v>441</v>
      </c>
      <c r="C451">
        <v>10</v>
      </c>
      <c r="D451">
        <v>30828.880000000001</v>
      </c>
      <c r="E451">
        <v>0.25950000000000001</v>
      </c>
      <c r="F451">
        <v>33689.800000000003</v>
      </c>
      <c r="G451">
        <v>449</v>
      </c>
      <c r="H451">
        <v>-13271</v>
      </c>
      <c r="I451">
        <v>3907</v>
      </c>
      <c r="J451">
        <v>-10039</v>
      </c>
      <c r="K451" t="s">
        <v>38</v>
      </c>
      <c r="L451">
        <f t="shared" si="102"/>
        <v>1.2345999999999999E-2</v>
      </c>
      <c r="M451">
        <f t="shared" si="103"/>
        <v>-3.5959999999999998E-3</v>
      </c>
      <c r="N451">
        <f t="shared" si="104"/>
        <v>9.8860000000000007E-3</v>
      </c>
      <c r="P451">
        <f t="shared" si="105"/>
        <v>2.2703035906919404E-2</v>
      </c>
      <c r="Q451">
        <f t="shared" si="106"/>
        <v>30826.192817082348</v>
      </c>
      <c r="R451">
        <f t="shared" si="107"/>
        <v>212.53911774619269</v>
      </c>
      <c r="S451">
        <f t="shared" si="108"/>
        <v>0.99518209665937041</v>
      </c>
      <c r="T451" t="str">
        <f t="shared" si="98"/>
        <v>-1000</v>
      </c>
      <c r="U451" t="str">
        <f t="shared" si="99"/>
        <v>-1000</v>
      </c>
      <c r="V451" t="str">
        <f t="shared" si="100"/>
        <v>-1000</v>
      </c>
      <c r="W451" t="str">
        <f t="shared" si="101"/>
        <v>-1000</v>
      </c>
      <c r="X451" t="str">
        <f t="shared" si="109"/>
        <v>-1000</v>
      </c>
      <c r="Y451">
        <f t="shared" si="110"/>
        <v>1.1116000000000001E-2</v>
      </c>
      <c r="Z451">
        <f t="shared" si="111"/>
        <v>-3.5959999999999998E-3</v>
      </c>
      <c r="AK451" s="12"/>
      <c r="AL451" s="1"/>
      <c r="AO451" s="9"/>
    </row>
    <row r="452" spans="1:41" x14ac:dyDescent="0.35">
      <c r="A452">
        <v>7.3666700000000001</v>
      </c>
      <c r="B452">
        <v>442.00020000000001</v>
      </c>
      <c r="C452">
        <v>10</v>
      </c>
      <c r="D452">
        <v>30891.84</v>
      </c>
      <c r="E452">
        <v>0.25950000000000001</v>
      </c>
      <c r="F452">
        <v>33758.6</v>
      </c>
      <c r="G452">
        <v>450</v>
      </c>
      <c r="H452">
        <v>-13318</v>
      </c>
      <c r="I452">
        <v>3921</v>
      </c>
      <c r="J452">
        <v>-10068</v>
      </c>
      <c r="K452" t="s">
        <v>38</v>
      </c>
      <c r="L452">
        <f t="shared" si="102"/>
        <v>1.2393E-2</v>
      </c>
      <c r="M452">
        <f t="shared" si="103"/>
        <v>-3.6099999999999999E-3</v>
      </c>
      <c r="N452">
        <f t="shared" si="104"/>
        <v>9.9150000000000002E-3</v>
      </c>
      <c r="P452">
        <f t="shared" si="105"/>
        <v>2.2703035906919404E-2</v>
      </c>
      <c r="Q452">
        <f t="shared" si="106"/>
        <v>30889.144869804986</v>
      </c>
      <c r="R452">
        <f t="shared" si="107"/>
        <v>212.97315687082201</v>
      </c>
      <c r="S452">
        <f t="shared" si="108"/>
        <v>0.99721441885333295</v>
      </c>
      <c r="T452" t="str">
        <f t="shared" si="98"/>
        <v>-1000</v>
      </c>
      <c r="U452" t="str">
        <f t="shared" si="99"/>
        <v>-1000</v>
      </c>
      <c r="V452" t="str">
        <f t="shared" si="100"/>
        <v>-1000</v>
      </c>
      <c r="W452" t="str">
        <f t="shared" si="101"/>
        <v>-1000</v>
      </c>
      <c r="X452" t="str">
        <f t="shared" si="109"/>
        <v>-1000</v>
      </c>
      <c r="Y452">
        <f t="shared" si="110"/>
        <v>1.1154000000000001E-2</v>
      </c>
      <c r="Z452">
        <f t="shared" si="111"/>
        <v>-3.6099999999999999E-3</v>
      </c>
      <c r="AK452" s="12"/>
      <c r="AL452" s="1"/>
      <c r="AO452" s="9"/>
    </row>
    <row r="453" spans="1:41" x14ac:dyDescent="0.35">
      <c r="A453">
        <v>7.3833299999999999</v>
      </c>
      <c r="B453">
        <v>442.99979999999999</v>
      </c>
      <c r="C453">
        <v>10</v>
      </c>
      <c r="D453">
        <v>30888.18</v>
      </c>
      <c r="E453">
        <v>0.25969999999999999</v>
      </c>
      <c r="F453">
        <v>33754.6</v>
      </c>
      <c r="G453">
        <v>451</v>
      </c>
      <c r="H453">
        <v>-13382</v>
      </c>
      <c r="I453">
        <v>3948</v>
      </c>
      <c r="J453">
        <v>-10097</v>
      </c>
      <c r="K453" t="s">
        <v>38</v>
      </c>
      <c r="L453">
        <f t="shared" si="102"/>
        <v>1.2456999999999999E-2</v>
      </c>
      <c r="M453">
        <f t="shared" si="103"/>
        <v>-3.637E-3</v>
      </c>
      <c r="N453">
        <f t="shared" si="104"/>
        <v>9.9439999999999997E-3</v>
      </c>
      <c r="P453">
        <f t="shared" si="105"/>
        <v>2.278132223763291E-2</v>
      </c>
      <c r="Q453">
        <f t="shared" si="106"/>
        <v>30885.484866739716</v>
      </c>
      <c r="R453">
        <f t="shared" si="107"/>
        <v>212.94792203799472</v>
      </c>
      <c r="S453">
        <f t="shared" si="108"/>
        <v>0.99709626058624201</v>
      </c>
      <c r="T453" t="str">
        <f t="shared" si="98"/>
        <v>-1000</v>
      </c>
      <c r="U453" t="str">
        <f t="shared" si="99"/>
        <v>-1000</v>
      </c>
      <c r="V453" t="str">
        <f t="shared" si="100"/>
        <v>-1000</v>
      </c>
      <c r="W453" t="str">
        <f t="shared" si="101"/>
        <v>-1000</v>
      </c>
      <c r="X453" t="str">
        <f t="shared" si="109"/>
        <v>-1000</v>
      </c>
      <c r="Y453">
        <f t="shared" si="110"/>
        <v>1.1200499999999999E-2</v>
      </c>
      <c r="Z453">
        <f t="shared" si="111"/>
        <v>-3.637E-3</v>
      </c>
      <c r="AK453" s="12"/>
      <c r="AL453" s="1"/>
      <c r="AO453" s="9"/>
    </row>
    <row r="454" spans="1:41" x14ac:dyDescent="0.35">
      <c r="A454">
        <v>7.4</v>
      </c>
      <c r="B454">
        <v>444</v>
      </c>
      <c r="C454">
        <v>10</v>
      </c>
      <c r="D454">
        <v>30953.52</v>
      </c>
      <c r="E454">
        <v>0.26</v>
      </c>
      <c r="F454">
        <v>33826</v>
      </c>
      <c r="G454">
        <v>452</v>
      </c>
      <c r="H454">
        <v>-13430</v>
      </c>
      <c r="I454">
        <v>3963</v>
      </c>
      <c r="J454">
        <v>-10133</v>
      </c>
      <c r="K454" t="s">
        <v>38</v>
      </c>
      <c r="L454">
        <f t="shared" si="102"/>
        <v>1.2505E-2</v>
      </c>
      <c r="M454">
        <f t="shared" si="103"/>
        <v>-3.6519999999999999E-3</v>
      </c>
      <c r="N454">
        <f t="shared" si="104"/>
        <v>9.9799999999999993E-3</v>
      </c>
      <c r="P454">
        <f t="shared" si="105"/>
        <v>2.289875173370319E-2</v>
      </c>
      <c r="Q454">
        <f t="shared" si="106"/>
        <v>30950.815921454785</v>
      </c>
      <c r="R454">
        <f t="shared" si="107"/>
        <v>213.39836380396181</v>
      </c>
      <c r="S454">
        <f t="shared" si="108"/>
        <v>0.99920538565381389</v>
      </c>
      <c r="T454" t="str">
        <f t="shared" si="98"/>
        <v>-1000</v>
      </c>
      <c r="U454" t="str">
        <f t="shared" si="99"/>
        <v>-1000</v>
      </c>
      <c r="V454" t="str">
        <f t="shared" si="100"/>
        <v>-1000</v>
      </c>
      <c r="W454" t="str">
        <f t="shared" si="101"/>
        <v>-1000</v>
      </c>
      <c r="X454" t="str">
        <f t="shared" si="109"/>
        <v>-1000</v>
      </c>
      <c r="Y454">
        <f t="shared" si="110"/>
        <v>1.1242499999999999E-2</v>
      </c>
      <c r="Z454">
        <f t="shared" si="111"/>
        <v>-3.6519999999999999E-3</v>
      </c>
      <c r="AK454" s="12"/>
      <c r="AL454" s="1"/>
      <c r="AO454" s="9"/>
    </row>
    <row r="455" spans="1:41" x14ac:dyDescent="0.35">
      <c r="A455">
        <v>7.4166699999999999</v>
      </c>
      <c r="B455">
        <v>445.00020000000001</v>
      </c>
      <c r="C455">
        <v>10</v>
      </c>
      <c r="D455">
        <v>30893.759999999998</v>
      </c>
      <c r="E455">
        <v>0.26</v>
      </c>
      <c r="F455">
        <v>33760.699999999997</v>
      </c>
      <c r="G455">
        <v>453</v>
      </c>
      <c r="H455">
        <v>-13485</v>
      </c>
      <c r="I455">
        <v>4008</v>
      </c>
      <c r="J455">
        <v>-10124</v>
      </c>
      <c r="K455" t="s">
        <v>38</v>
      </c>
      <c r="L455">
        <f t="shared" si="102"/>
        <v>1.256E-2</v>
      </c>
      <c r="M455">
        <f t="shared" si="103"/>
        <v>-3.6970000000000002E-3</v>
      </c>
      <c r="N455">
        <f t="shared" si="104"/>
        <v>9.9710000000000007E-3</v>
      </c>
      <c r="P455">
        <f t="shared" si="105"/>
        <v>2.289875173370319E-2</v>
      </c>
      <c r="Q455">
        <f t="shared" si="106"/>
        <v>30891.066371414254</v>
      </c>
      <c r="R455">
        <f t="shared" si="107"/>
        <v>212.98640515805633</v>
      </c>
      <c r="S455">
        <f t="shared" si="108"/>
        <v>0.99727645194355563</v>
      </c>
      <c r="T455" t="str">
        <f t="shared" si="98"/>
        <v>-1000</v>
      </c>
      <c r="U455" t="str">
        <f t="shared" si="99"/>
        <v>-1000</v>
      </c>
      <c r="V455" t="str">
        <f t="shared" si="100"/>
        <v>-1000</v>
      </c>
      <c r="W455" t="str">
        <f t="shared" si="101"/>
        <v>-1000</v>
      </c>
      <c r="X455" t="str">
        <f t="shared" si="109"/>
        <v>-1000</v>
      </c>
      <c r="Y455">
        <f t="shared" si="110"/>
        <v>1.1265500000000001E-2</v>
      </c>
      <c r="Z455">
        <f t="shared" si="111"/>
        <v>-3.6970000000000002E-3</v>
      </c>
      <c r="AK455" s="12"/>
      <c r="AL455" s="1"/>
      <c r="AO455" s="9"/>
    </row>
    <row r="456" spans="1:41" x14ac:dyDescent="0.35">
      <c r="A456">
        <v>7.4333299999999998</v>
      </c>
      <c r="B456">
        <v>445.99979999999999</v>
      </c>
      <c r="C456">
        <v>10</v>
      </c>
      <c r="D456">
        <v>30978.13</v>
      </c>
      <c r="E456">
        <v>0.26019999999999999</v>
      </c>
      <c r="F456">
        <v>33852.9</v>
      </c>
      <c r="G456">
        <v>454</v>
      </c>
      <c r="H456">
        <v>-13544</v>
      </c>
      <c r="I456">
        <v>4003</v>
      </c>
      <c r="J456">
        <v>-10182</v>
      </c>
      <c r="K456" t="s">
        <v>38</v>
      </c>
      <c r="L456">
        <f t="shared" si="102"/>
        <v>1.2619E-2</v>
      </c>
      <c r="M456">
        <f t="shared" si="103"/>
        <v>-3.692E-3</v>
      </c>
      <c r="N456">
        <f t="shared" si="104"/>
        <v>1.0029E-2</v>
      </c>
      <c r="P456">
        <f t="shared" si="105"/>
        <v>2.2977038064416699E-2</v>
      </c>
      <c r="Q456">
        <f t="shared" si="106"/>
        <v>30975.429442068729</v>
      </c>
      <c r="R456">
        <f t="shared" si="107"/>
        <v>213.56806805472536</v>
      </c>
      <c r="S456">
        <f t="shared" si="108"/>
        <v>1</v>
      </c>
      <c r="T456" t="str">
        <f t="shared" si="98"/>
        <v>-1000</v>
      </c>
      <c r="U456" t="str">
        <f t="shared" si="99"/>
        <v>-1000</v>
      </c>
      <c r="V456" t="str">
        <f t="shared" si="100"/>
        <v>-1000</v>
      </c>
      <c r="W456" t="str">
        <f t="shared" si="101"/>
        <v>-1000</v>
      </c>
      <c r="X456" t="str">
        <f t="shared" si="109"/>
        <v>-1000</v>
      </c>
      <c r="Y456">
        <f t="shared" si="110"/>
        <v>1.1324000000000001E-2</v>
      </c>
      <c r="Z456">
        <f t="shared" si="111"/>
        <v>-3.692E-3</v>
      </c>
      <c r="AK456" s="12"/>
      <c r="AL456" s="1"/>
      <c r="AO456" s="9"/>
    </row>
    <row r="457" spans="1:41" x14ac:dyDescent="0.35">
      <c r="A457">
        <v>7.45</v>
      </c>
      <c r="B457">
        <v>447</v>
      </c>
      <c r="C457">
        <v>10</v>
      </c>
      <c r="D457">
        <v>30892.2</v>
      </c>
      <c r="E457">
        <v>0.26019999999999999</v>
      </c>
      <c r="F457">
        <v>33759</v>
      </c>
      <c r="G457">
        <v>455</v>
      </c>
      <c r="H457">
        <v>-13858</v>
      </c>
      <c r="I457">
        <v>4407</v>
      </c>
      <c r="J457">
        <v>-10158</v>
      </c>
      <c r="K457" t="s">
        <v>38</v>
      </c>
      <c r="L457">
        <f t="shared" si="102"/>
        <v>1.2933E-2</v>
      </c>
      <c r="M457">
        <f t="shared" si="103"/>
        <v>-4.0959999999999998E-3</v>
      </c>
      <c r="N457">
        <f t="shared" si="104"/>
        <v>1.0005E-2</v>
      </c>
      <c r="P457">
        <f t="shared" si="105"/>
        <v>2.2977038064416699E-2</v>
      </c>
      <c r="Q457">
        <f t="shared" si="106"/>
        <v>30889.510870111517</v>
      </c>
      <c r="R457">
        <f t="shared" si="107"/>
        <v>212.97568035410475</v>
      </c>
      <c r="S457">
        <f t="shared" si="108"/>
        <v>0.99722623468004212</v>
      </c>
      <c r="T457" t="str">
        <f t="shared" si="98"/>
        <v>-1000</v>
      </c>
      <c r="U457" t="str">
        <f t="shared" si="99"/>
        <v>-1000</v>
      </c>
      <c r="V457" t="str">
        <f t="shared" si="100"/>
        <v>-1000</v>
      </c>
      <c r="W457" t="str">
        <f t="shared" si="101"/>
        <v>-1000</v>
      </c>
      <c r="X457" t="str">
        <f t="shared" si="109"/>
        <v>-1000</v>
      </c>
      <c r="Y457">
        <f t="shared" si="110"/>
        <v>1.1469E-2</v>
      </c>
      <c r="Z457">
        <f t="shared" si="111"/>
        <v>-4.0959999999999998E-3</v>
      </c>
      <c r="AK457" s="12"/>
      <c r="AL457" s="1"/>
      <c r="AO457" s="9"/>
    </row>
    <row r="458" spans="1:41" x14ac:dyDescent="0.35">
      <c r="A458">
        <v>7.4666699999999997</v>
      </c>
      <c r="B458">
        <v>448.00020000000001</v>
      </c>
      <c r="C458">
        <v>10</v>
      </c>
      <c r="D458">
        <v>30820</v>
      </c>
      <c r="E458">
        <v>0.26050000000000001</v>
      </c>
      <c r="F458">
        <v>33680.1</v>
      </c>
      <c r="G458">
        <v>456</v>
      </c>
      <c r="H458">
        <v>-14261</v>
      </c>
      <c r="I458">
        <v>6383</v>
      </c>
      <c r="J458">
        <v>-10156</v>
      </c>
      <c r="K458" t="s">
        <v>38</v>
      </c>
      <c r="L458">
        <f t="shared" si="102"/>
        <v>1.3336000000000001E-2</v>
      </c>
      <c r="M458">
        <f t="shared" si="103"/>
        <v>-6.0720000000000001E-3</v>
      </c>
      <c r="N458">
        <f t="shared" si="104"/>
        <v>1.0003E-2</v>
      </c>
      <c r="P458">
        <f t="shared" si="105"/>
        <v>2.309446756048698E-2</v>
      </c>
      <c r="Q458">
        <f t="shared" si="106"/>
        <v>30817.317309649065</v>
      </c>
      <c r="R458">
        <f t="shared" si="107"/>
        <v>212.47792327658647</v>
      </c>
      <c r="S458">
        <f t="shared" si="108"/>
        <v>0.99489556286167491</v>
      </c>
      <c r="T458" t="str">
        <f t="shared" si="98"/>
        <v>-1000</v>
      </c>
      <c r="U458" t="str">
        <f t="shared" si="99"/>
        <v>-1000</v>
      </c>
      <c r="V458" t="str">
        <f t="shared" si="100"/>
        <v>-1000</v>
      </c>
      <c r="W458" t="str">
        <f>IFERROR(IF(AND(ROW(W458)&gt;$O$3,ROW(W458)&lt;$O$4),O458,"-1000"),-1000)</f>
        <v>-1000</v>
      </c>
      <c r="X458" t="str">
        <f t="shared" si="109"/>
        <v>-1000</v>
      </c>
      <c r="Y458">
        <f t="shared" si="110"/>
        <v>1.1669499999999999E-2</v>
      </c>
      <c r="Z458">
        <f t="shared" si="111"/>
        <v>-6.0720000000000001E-3</v>
      </c>
      <c r="AK458" s="12"/>
      <c r="AL458" s="1"/>
      <c r="AO458" s="9"/>
    </row>
    <row r="459" spans="1:41" x14ac:dyDescent="0.35">
      <c r="AK459" s="12"/>
      <c r="AL459" s="1"/>
    </row>
    <row r="460" spans="1:41" x14ac:dyDescent="0.35">
      <c r="AK460" s="12"/>
      <c r="AL460" s="1"/>
    </row>
    <row r="1002" spans="16:24" x14ac:dyDescent="0.35">
      <c r="P1002">
        <f t="shared" ref="P1002:P1008" si="112">(E1002-$E$10)/$F$5</f>
        <v>-7.8873478193866559E-2</v>
      </c>
      <c r="Q1002" t="str">
        <f t="shared" ref="Q1002:Q1008" si="113">IF(F1002&gt;0,F1002/(PI()*($F$4/2)^2)," ")</f>
        <v xml:space="preserve"> </v>
      </c>
      <c r="S1002" t="e">
        <f t="shared" ref="S1002:S1008" si="114">Q1002/$AE$2</f>
        <v>#VALUE!</v>
      </c>
      <c r="T1002" t="str">
        <f t="shared" ref="T1002:W1008" si="115">IFERROR(IF(AND(ROW(T1002)&gt;$O$3,ROW(T1002)&lt;$O$4),L1002,"-1000"),-1000)</f>
        <v>-1000</v>
      </c>
      <c r="U1002" t="str">
        <f t="shared" si="115"/>
        <v>-1000</v>
      </c>
      <c r="V1002" t="str">
        <f t="shared" si="115"/>
        <v>-1000</v>
      </c>
      <c r="W1002" t="str">
        <f t="shared" si="115"/>
        <v>-1000</v>
      </c>
      <c r="X1002" t="str">
        <f t="shared" ref="X1002:X1008" si="116">IFERROR(IF(AND(ROW(W1002)&gt;$O$3,ROW(W1002)&lt;$O$4),Q1002,"-1000"),-1000)</f>
        <v>-1000</v>
      </c>
    </row>
    <row r="1003" spans="16:24" x14ac:dyDescent="0.35">
      <c r="P1003">
        <f t="shared" si="112"/>
        <v>-7.8873478193866559E-2</v>
      </c>
      <c r="Q1003" t="str">
        <f t="shared" si="113"/>
        <v xml:space="preserve"> </v>
      </c>
      <c r="S1003" t="e">
        <f t="shared" si="114"/>
        <v>#VALUE!</v>
      </c>
      <c r="T1003" t="str">
        <f t="shared" si="115"/>
        <v>-1000</v>
      </c>
      <c r="U1003" t="str">
        <f t="shared" si="115"/>
        <v>-1000</v>
      </c>
      <c r="V1003" t="str">
        <f t="shared" si="115"/>
        <v>-1000</v>
      </c>
      <c r="W1003" t="str">
        <f t="shared" si="115"/>
        <v>-1000</v>
      </c>
      <c r="X1003" t="str">
        <f t="shared" si="116"/>
        <v>-1000</v>
      </c>
    </row>
    <row r="1004" spans="16:24" x14ac:dyDescent="0.35">
      <c r="P1004">
        <f t="shared" si="112"/>
        <v>-7.8873478193866559E-2</v>
      </c>
      <c r="Q1004" t="str">
        <f t="shared" si="113"/>
        <v xml:space="preserve"> </v>
      </c>
      <c r="S1004" t="e">
        <f t="shared" si="114"/>
        <v>#VALUE!</v>
      </c>
      <c r="T1004" t="str">
        <f t="shared" si="115"/>
        <v>-1000</v>
      </c>
      <c r="U1004" t="str">
        <f t="shared" si="115"/>
        <v>-1000</v>
      </c>
      <c r="V1004" t="str">
        <f t="shared" si="115"/>
        <v>-1000</v>
      </c>
      <c r="W1004" t="str">
        <f t="shared" si="115"/>
        <v>-1000</v>
      </c>
      <c r="X1004" t="str">
        <f t="shared" si="116"/>
        <v>-1000</v>
      </c>
    </row>
    <row r="1005" spans="16:24" x14ac:dyDescent="0.35">
      <c r="P1005">
        <f t="shared" si="112"/>
        <v>-7.8873478193866559E-2</v>
      </c>
      <c r="Q1005" t="str">
        <f t="shared" si="113"/>
        <v xml:space="preserve"> </v>
      </c>
      <c r="S1005" t="e">
        <f t="shared" si="114"/>
        <v>#VALUE!</v>
      </c>
      <c r="T1005" t="str">
        <f t="shared" si="115"/>
        <v>-1000</v>
      </c>
      <c r="U1005" t="str">
        <f t="shared" si="115"/>
        <v>-1000</v>
      </c>
      <c r="V1005" t="str">
        <f t="shared" si="115"/>
        <v>-1000</v>
      </c>
      <c r="W1005" t="str">
        <f t="shared" si="115"/>
        <v>-1000</v>
      </c>
      <c r="X1005" t="str">
        <f t="shared" si="116"/>
        <v>-1000</v>
      </c>
    </row>
    <row r="1006" spans="16:24" x14ac:dyDescent="0.35">
      <c r="P1006">
        <f t="shared" si="112"/>
        <v>-7.8873478193866559E-2</v>
      </c>
      <c r="Q1006" t="str">
        <f t="shared" si="113"/>
        <v xml:space="preserve"> </v>
      </c>
      <c r="S1006" t="e">
        <f t="shared" si="114"/>
        <v>#VALUE!</v>
      </c>
      <c r="T1006" t="str">
        <f t="shared" si="115"/>
        <v>-1000</v>
      </c>
      <c r="U1006" t="str">
        <f t="shared" si="115"/>
        <v>-1000</v>
      </c>
      <c r="V1006" t="str">
        <f t="shared" si="115"/>
        <v>-1000</v>
      </c>
      <c r="W1006" t="str">
        <f t="shared" si="115"/>
        <v>-1000</v>
      </c>
      <c r="X1006" t="str">
        <f t="shared" si="116"/>
        <v>-1000</v>
      </c>
    </row>
    <row r="1007" spans="16:24" x14ac:dyDescent="0.35">
      <c r="P1007">
        <f t="shared" si="112"/>
        <v>-7.8873478193866559E-2</v>
      </c>
      <c r="Q1007" t="str">
        <f t="shared" si="113"/>
        <v xml:space="preserve"> </v>
      </c>
      <c r="S1007" t="e">
        <f t="shared" si="114"/>
        <v>#VALUE!</v>
      </c>
      <c r="T1007" t="str">
        <f t="shared" si="115"/>
        <v>-1000</v>
      </c>
      <c r="U1007" t="str">
        <f t="shared" si="115"/>
        <v>-1000</v>
      </c>
      <c r="V1007" t="str">
        <f t="shared" si="115"/>
        <v>-1000</v>
      </c>
      <c r="W1007" t="str">
        <f t="shared" si="115"/>
        <v>-1000</v>
      </c>
      <c r="X1007" t="str">
        <f t="shared" si="116"/>
        <v>-1000</v>
      </c>
    </row>
    <row r="1008" spans="16:24" x14ac:dyDescent="0.35">
      <c r="P1008">
        <f t="shared" si="112"/>
        <v>-7.8873478193866559E-2</v>
      </c>
      <c r="Q1008" t="str">
        <f t="shared" si="113"/>
        <v xml:space="preserve"> </v>
      </c>
      <c r="S1008" t="e">
        <f t="shared" si="114"/>
        <v>#VALUE!</v>
      </c>
      <c r="T1008" t="str">
        <f t="shared" si="115"/>
        <v>-1000</v>
      </c>
      <c r="U1008" t="str">
        <f t="shared" si="115"/>
        <v>-1000</v>
      </c>
      <c r="V1008" t="str">
        <f t="shared" si="115"/>
        <v>-1000</v>
      </c>
      <c r="W1008" t="str">
        <f t="shared" si="115"/>
        <v>-1000</v>
      </c>
      <c r="X1008" t="str">
        <f t="shared" si="116"/>
        <v>-1000</v>
      </c>
    </row>
  </sheetData>
  <mergeCells count="1">
    <mergeCell ref="T8:V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CX1008"/>
  <sheetViews>
    <sheetView workbookViewId="0">
      <selection activeCell="B2" sqref="B2"/>
    </sheetView>
  </sheetViews>
  <sheetFormatPr defaultRowHeight="14.5" x14ac:dyDescent="0.35"/>
  <cols>
    <col min="2" max="2" width="20.26953125" bestFit="1" customWidth="1"/>
    <col min="3" max="3" width="11.1796875" customWidth="1"/>
    <col min="4" max="4" width="9.54296875" bestFit="1" customWidth="1"/>
    <col min="23" max="28" width="8.1796875" customWidth="1"/>
    <col min="29" max="29" width="15.453125" bestFit="1" customWidth="1"/>
    <col min="30" max="32" width="8.1796875" customWidth="1"/>
    <col min="33" max="33" width="15.453125" bestFit="1" customWidth="1"/>
    <col min="34" max="34" width="10.26953125" customWidth="1"/>
    <col min="35" max="36" width="8.1796875" customWidth="1"/>
    <col min="37" max="37" width="15.453125" bestFit="1" customWidth="1"/>
    <col min="38" max="38" width="12.1796875" customWidth="1"/>
    <col min="39" max="40" width="8.1796875" customWidth="1"/>
    <col min="41" max="41" width="15.453125" bestFit="1" customWidth="1"/>
    <col min="42" max="44" width="8.1796875" customWidth="1"/>
    <col min="45" max="45" width="15.453125" bestFit="1" customWidth="1"/>
    <col min="46" max="46" width="12.81640625" customWidth="1"/>
    <col min="48" max="48" width="9.81640625" bestFit="1" customWidth="1"/>
    <col min="52" max="54" width="8.1796875" customWidth="1"/>
    <col min="55" max="55" width="15.453125" bestFit="1" customWidth="1"/>
    <col min="56" max="58" width="8.1796875" customWidth="1"/>
    <col min="59" max="59" width="15.453125" bestFit="1" customWidth="1"/>
    <col min="60" max="62" width="8.1796875" customWidth="1"/>
    <col min="63" max="63" width="15.453125" bestFit="1" customWidth="1"/>
    <col min="64" max="64" width="11.26953125" customWidth="1"/>
    <col min="65" max="66" width="8.1796875" customWidth="1"/>
    <col min="67" max="67" width="15.453125" bestFit="1" customWidth="1"/>
    <col min="68" max="70" width="8.1796875" customWidth="1"/>
    <col min="71" max="71" width="15.453125" bestFit="1" customWidth="1"/>
    <col min="72" max="74" width="8.1796875" customWidth="1"/>
    <col min="75" max="75" width="15.453125" bestFit="1" customWidth="1"/>
    <col min="76" max="76" width="9.453125" customWidth="1"/>
    <col min="77" max="78" width="8.1796875" customWidth="1"/>
    <col min="80" max="80" width="9.7265625" customWidth="1"/>
    <col min="81" max="81" width="13.26953125" customWidth="1"/>
    <col min="83" max="83" width="10.54296875" bestFit="1" customWidth="1"/>
    <col min="84" max="86" width="8.1796875" customWidth="1"/>
    <col min="87" max="87" width="15.453125" bestFit="1" customWidth="1"/>
    <col min="88" max="88" width="12" bestFit="1" customWidth="1"/>
    <col min="89" max="89" width="9.54296875" bestFit="1" customWidth="1"/>
    <col min="91" max="91" width="9.54296875" bestFit="1" customWidth="1"/>
  </cols>
  <sheetData>
    <row r="2" spans="1:102" x14ac:dyDescent="0.35">
      <c r="B2" t="s">
        <v>54</v>
      </c>
      <c r="C2" s="2"/>
      <c r="M2" t="s">
        <v>0</v>
      </c>
      <c r="O2" t="s">
        <v>1</v>
      </c>
      <c r="P2" t="s">
        <v>2</v>
      </c>
      <c r="Q2" t="s">
        <v>3</v>
      </c>
      <c r="S2" t="s">
        <v>57</v>
      </c>
      <c r="T2" t="s">
        <v>58</v>
      </c>
      <c r="U2" t="s">
        <v>59</v>
      </c>
      <c r="V2" t="s">
        <v>60</v>
      </c>
      <c r="AC2" t="s">
        <v>8</v>
      </c>
      <c r="AE2" s="1">
        <f>MAX(Q10:Q1020)</f>
        <v>15969.643623786702</v>
      </c>
      <c r="AF2" t="s">
        <v>9</v>
      </c>
      <c r="AG2">
        <f>CONVERT(AE2,"psi","Pa")/(1000000)</f>
        <v>110.10681684440299</v>
      </c>
      <c r="AH2" t="s">
        <v>10</v>
      </c>
      <c r="AJ2" s="1"/>
      <c r="AO2" s="1"/>
      <c r="AT2" s="1"/>
      <c r="AY2" s="1"/>
      <c r="BB2" s="1"/>
      <c r="BK2" s="1"/>
      <c r="BP2" s="1"/>
      <c r="BU2" s="1"/>
      <c r="BZ2" s="1"/>
      <c r="CE2" s="1"/>
      <c r="CJ2" s="1"/>
      <c r="CO2" s="1"/>
      <c r="CX2" s="1"/>
    </row>
    <row r="3" spans="1:102" x14ac:dyDescent="0.35">
      <c r="F3" t="s">
        <v>11</v>
      </c>
      <c r="M3" t="s">
        <v>12</v>
      </c>
      <c r="N3">
        <v>0.25</v>
      </c>
      <c r="O3">
        <f>MATCH(N3,S10:S1020)</f>
        <v>15</v>
      </c>
      <c r="P3" t="str">
        <f>CONCATENATE("Q",$O3)</f>
        <v>Q15</v>
      </c>
      <c r="Q3" t="str">
        <f>CONCATENATE("P",$O3)</f>
        <v>P15</v>
      </c>
      <c r="S3" t="str">
        <f>CONCATENATE("L",$O3)</f>
        <v>L15</v>
      </c>
      <c r="T3" t="str">
        <f>CONCATENATE("M",$O3)</f>
        <v>M15</v>
      </c>
      <c r="U3" t="str">
        <f>CONCATENATE("N",$O3)</f>
        <v>N15</v>
      </c>
      <c r="V3" t="str">
        <f>CONCATENATE("O",$O3)</f>
        <v>O15</v>
      </c>
      <c r="AO3" s="14"/>
      <c r="BB3" s="1"/>
    </row>
    <row r="4" spans="1:102" x14ac:dyDescent="0.35">
      <c r="B4" t="s">
        <v>13</v>
      </c>
      <c r="C4">
        <v>29.99</v>
      </c>
      <c r="E4" t="s">
        <v>14</v>
      </c>
      <c r="F4">
        <f>CONVERT(C4,"mm","in")</f>
        <v>1.180708661417323</v>
      </c>
      <c r="M4" t="s">
        <v>15</v>
      </c>
      <c r="N4">
        <v>0.4</v>
      </c>
      <c r="O4">
        <f>MATCH(N4,S11:S1021)</f>
        <v>60</v>
      </c>
      <c r="P4" t="str">
        <f>CONCATENATE("Q",$O4)</f>
        <v>Q60</v>
      </c>
      <c r="Q4" t="str">
        <f>CONCATENATE("P",$O4)</f>
        <v>P60</v>
      </c>
      <c r="S4" t="str">
        <f>CONCATENATE("L",$O4)</f>
        <v>L60</v>
      </c>
      <c r="T4" t="str">
        <f>CONCATENATE("M",$O4)</f>
        <v>M60</v>
      </c>
      <c r="U4" t="str">
        <f>CONCATENATE("N",$O4)</f>
        <v>N60</v>
      </c>
      <c r="V4" t="str">
        <f>CONCATENATE("O",$O4)</f>
        <v>O60</v>
      </c>
      <c r="AD4" t="s">
        <v>9</v>
      </c>
      <c r="AE4" t="s">
        <v>16</v>
      </c>
      <c r="AG4" t="s">
        <v>17</v>
      </c>
      <c r="AO4" s="14"/>
    </row>
    <row r="5" spans="1:102" x14ac:dyDescent="0.35">
      <c r="B5" t="s">
        <v>18</v>
      </c>
      <c r="C5">
        <v>55.83</v>
      </c>
      <c r="E5" t="s">
        <v>19</v>
      </c>
      <c r="F5">
        <f>CONVERT(C5,"mm","in")</f>
        <v>2.1980314960629923</v>
      </c>
      <c r="AC5" t="s">
        <v>20</v>
      </c>
      <c r="AD5">
        <f ca="1">SLOPE(INDIRECT(P3):INDIRECT(P4),INDIRECT(Q3):INDIRECT(Q4))</f>
        <v>874513.26679594896</v>
      </c>
      <c r="AE5" s="3">
        <f ca="1">AD5/1000000</f>
        <v>0.87451326679594898</v>
      </c>
      <c r="AG5" s="4">
        <f ca="1">CONVERT(AD5,"psi","Pa")/1000000000</f>
        <v>6.029556724213859</v>
      </c>
      <c r="AI5" s="3"/>
      <c r="AK5" s="4"/>
      <c r="AM5" s="3"/>
      <c r="AO5" s="4"/>
      <c r="AQ5" s="3"/>
      <c r="AS5" s="4"/>
      <c r="AU5" s="3"/>
      <c r="AW5" s="4"/>
      <c r="BE5" s="3"/>
      <c r="BG5" s="4"/>
      <c r="BI5" s="3"/>
      <c r="BK5" s="4"/>
      <c r="BM5" s="3"/>
      <c r="BO5" s="4"/>
      <c r="BQ5" s="3"/>
      <c r="BS5" s="4"/>
      <c r="BU5" s="3"/>
      <c r="BW5" s="4"/>
      <c r="BY5" s="3"/>
      <c r="CA5" s="4"/>
      <c r="CC5" s="3"/>
      <c r="CE5" s="4"/>
      <c r="CJ5" s="5"/>
      <c r="CK5" s="3"/>
      <c r="CM5" s="4"/>
    </row>
    <row r="6" spans="1:102" x14ac:dyDescent="0.35">
      <c r="AC6" t="s">
        <v>4</v>
      </c>
      <c r="AD6" s="5">
        <f ca="1">SLOPE(INDIRECT(P3):INDIRECT(P4),INDIRECT(S3):INDIRECT(S4))</f>
        <v>2742712.952447698</v>
      </c>
      <c r="AE6" s="3"/>
      <c r="AG6" s="4">
        <f t="shared" ref="AG6:AG8" ca="1" si="0">CONVERT(AD6,"psi","Pa")/1000000000</f>
        <v>18.910340131956097</v>
      </c>
      <c r="AH6" s="5"/>
      <c r="AI6" s="3"/>
      <c r="AK6" s="4"/>
      <c r="AL6" s="5"/>
      <c r="AM6" s="3"/>
      <c r="AO6" s="4"/>
      <c r="AP6" s="5"/>
      <c r="AQ6" s="3"/>
      <c r="AS6" s="4"/>
      <c r="AT6" s="5"/>
      <c r="AU6" s="3"/>
      <c r="AW6" s="4"/>
      <c r="BD6" s="5"/>
      <c r="BE6" s="3"/>
      <c r="BG6" s="4"/>
      <c r="BH6" s="5"/>
      <c r="BI6" s="3"/>
      <c r="BK6" s="4"/>
      <c r="BL6" s="5"/>
      <c r="BM6" s="3"/>
      <c r="BO6" s="4"/>
      <c r="BP6" s="5"/>
      <c r="BQ6" s="3"/>
      <c r="BS6" s="4"/>
      <c r="BT6" s="5"/>
      <c r="BU6" s="3"/>
      <c r="BW6" s="4"/>
      <c r="BX6" s="5"/>
      <c r="BY6" s="3"/>
      <c r="CA6" s="4"/>
      <c r="CB6" s="5"/>
      <c r="CC6" s="3"/>
      <c r="CE6" s="4"/>
      <c r="CJ6" s="5"/>
      <c r="CK6" s="3"/>
      <c r="CM6" s="4"/>
    </row>
    <row r="7" spans="1:102" x14ac:dyDescent="0.35">
      <c r="B7" t="s">
        <v>21</v>
      </c>
      <c r="C7">
        <v>3000</v>
      </c>
      <c r="H7" t="s">
        <v>22</v>
      </c>
      <c r="I7" t="s">
        <v>23</v>
      </c>
      <c r="J7" t="s">
        <v>24</v>
      </c>
      <c r="K7" t="s">
        <v>25</v>
      </c>
      <c r="L7" t="s">
        <v>22</v>
      </c>
      <c r="M7" t="s">
        <v>23</v>
      </c>
      <c r="N7" t="s">
        <v>24</v>
      </c>
      <c r="O7" t="s">
        <v>25</v>
      </c>
      <c r="AC7" t="s">
        <v>5</v>
      </c>
      <c r="AD7" s="3">
        <f ca="1">-1*SLOPE(INDIRECT(T3):INDIRECT(T4),INDIRECT(S3):INDIRECT(S4))</f>
        <v>0.20958996735332927</v>
      </c>
      <c r="AE7" s="3">
        <f ca="1">AD7</f>
        <v>0.20958996735332927</v>
      </c>
      <c r="AG7" s="3">
        <f ca="1">AD7</f>
        <v>0.20958996735332927</v>
      </c>
      <c r="AH7" s="3"/>
      <c r="AI7" s="3"/>
      <c r="AK7" s="3"/>
      <c r="AL7" s="3"/>
      <c r="AM7" s="3"/>
      <c r="AO7" s="3"/>
      <c r="AP7" s="3"/>
      <c r="AQ7" s="3"/>
      <c r="AS7" s="3"/>
      <c r="AT7" s="3"/>
      <c r="AU7" s="3"/>
      <c r="AV7" s="5"/>
      <c r="AW7" s="3"/>
      <c r="BD7" s="3"/>
      <c r="BE7" s="3"/>
      <c r="BG7" s="3"/>
      <c r="BH7" s="3"/>
      <c r="BI7" s="3"/>
      <c r="BK7" s="3"/>
      <c r="BL7" s="3"/>
      <c r="BM7" s="3"/>
      <c r="BO7" s="3"/>
      <c r="BP7" s="3"/>
      <c r="BQ7" s="3"/>
      <c r="BS7" s="3"/>
      <c r="BT7" s="3"/>
      <c r="BU7" s="3"/>
      <c r="BW7" s="3"/>
      <c r="BX7" s="3"/>
      <c r="BY7" s="3"/>
      <c r="CA7" s="3"/>
      <c r="CB7" s="3"/>
      <c r="CC7" s="3"/>
      <c r="CE7" s="3"/>
      <c r="CJ7" s="3"/>
      <c r="CK7" s="3"/>
      <c r="CM7" s="3"/>
    </row>
    <row r="8" spans="1:102" x14ac:dyDescent="0.35">
      <c r="H8" t="s">
        <v>26</v>
      </c>
      <c r="I8" t="s">
        <v>26</v>
      </c>
      <c r="J8" t="s">
        <v>26</v>
      </c>
      <c r="K8" t="s">
        <v>26</v>
      </c>
      <c r="T8" s="15" t="s">
        <v>27</v>
      </c>
      <c r="U8" s="15"/>
      <c r="V8" s="15"/>
      <c r="AC8" t="s">
        <v>6</v>
      </c>
      <c r="AD8">
        <f ca="1">SLOPE(INDIRECT(P3):INDIRECT(P4),INDIRECT(U3):INDIRECT(U4))</f>
        <v>3185123.6127973241</v>
      </c>
      <c r="AE8" s="3"/>
      <c r="AG8" s="4">
        <f t="shared" ca="1" si="0"/>
        <v>21.960654258977112</v>
      </c>
      <c r="AH8" s="5"/>
      <c r="AI8" s="3"/>
      <c r="AK8" s="4"/>
      <c r="AM8" s="3"/>
      <c r="AO8" s="4"/>
      <c r="AQ8" s="3"/>
      <c r="AS8" s="4"/>
      <c r="AU8" s="3"/>
      <c r="AV8" s="3"/>
      <c r="AW8" s="4"/>
      <c r="BE8" s="3"/>
      <c r="BG8" s="4"/>
      <c r="BI8" s="3"/>
      <c r="BK8" s="4"/>
      <c r="BM8" s="3"/>
      <c r="BO8" s="4"/>
      <c r="BQ8" s="3"/>
      <c r="BS8" s="4"/>
      <c r="BU8" s="3"/>
      <c r="BW8" s="4"/>
      <c r="BY8" s="3"/>
      <c r="CA8" s="4"/>
      <c r="CC8" s="3"/>
      <c r="CE8" s="4"/>
      <c r="CJ8" s="5"/>
      <c r="CK8" s="3"/>
      <c r="CM8" s="4"/>
    </row>
    <row r="9" spans="1:102" x14ac:dyDescent="0.35">
      <c r="A9" t="s">
        <v>28</v>
      </c>
      <c r="B9" t="s">
        <v>29</v>
      </c>
      <c r="C9" t="s">
        <v>30</v>
      </c>
      <c r="D9" t="s">
        <v>31</v>
      </c>
      <c r="E9" t="s">
        <v>32</v>
      </c>
      <c r="F9" t="s">
        <v>33</v>
      </c>
      <c r="G9" t="s">
        <v>29</v>
      </c>
      <c r="H9" t="s">
        <v>34</v>
      </c>
      <c r="I9" t="s">
        <v>34</v>
      </c>
      <c r="J9" t="s">
        <v>34</v>
      </c>
      <c r="K9" t="s">
        <v>34</v>
      </c>
      <c r="L9" t="s">
        <v>44</v>
      </c>
      <c r="M9" t="s">
        <v>45</v>
      </c>
      <c r="N9" t="s">
        <v>46</v>
      </c>
      <c r="O9" t="s">
        <v>47</v>
      </c>
      <c r="P9" t="s">
        <v>35</v>
      </c>
      <c r="Q9" t="s">
        <v>36</v>
      </c>
      <c r="R9" t="s">
        <v>42</v>
      </c>
      <c r="S9" t="s">
        <v>37</v>
      </c>
      <c r="T9" t="s">
        <v>44</v>
      </c>
      <c r="U9" t="s">
        <v>45</v>
      </c>
      <c r="V9" t="s">
        <v>46</v>
      </c>
      <c r="W9" t="s">
        <v>47</v>
      </c>
      <c r="X9" t="s">
        <v>48</v>
      </c>
      <c r="Y9" t="s">
        <v>49</v>
      </c>
      <c r="Z9" t="s">
        <v>50</v>
      </c>
      <c r="AC9" t="s">
        <v>7</v>
      </c>
      <c r="AD9" s="3">
        <f ca="1">-1*SLOPE(INDIRECT(V3):INDIRECT(V4),INDIRECT(U3):INDIRECT(U4))</f>
        <v>0.1018003586000797</v>
      </c>
      <c r="AE9" s="3">
        <f ca="1">AD9</f>
        <v>0.1018003586000797</v>
      </c>
      <c r="AG9" s="3">
        <f ca="1">AD9</f>
        <v>0.1018003586000797</v>
      </c>
      <c r="AH9" s="3"/>
      <c r="AI9" s="3"/>
      <c r="AK9" s="3"/>
      <c r="AL9" s="3"/>
      <c r="AM9" s="3"/>
      <c r="AO9" s="3"/>
      <c r="AP9" s="3"/>
      <c r="AQ9" s="3"/>
      <c r="AS9" s="3"/>
      <c r="AT9" s="3"/>
      <c r="AU9" s="3"/>
      <c r="AV9" s="3"/>
      <c r="AW9" s="3"/>
      <c r="AX9" s="8"/>
      <c r="AY9" s="8"/>
      <c r="BD9" s="3"/>
      <c r="BE9" s="3"/>
      <c r="BG9" s="3"/>
      <c r="BH9" s="3"/>
      <c r="BI9" s="3"/>
      <c r="BK9" s="3"/>
      <c r="BL9" s="3"/>
      <c r="BM9" s="3"/>
      <c r="BO9" s="3"/>
      <c r="BP9" s="3"/>
      <c r="BQ9" s="3"/>
      <c r="BS9" s="3"/>
      <c r="BT9" s="3"/>
      <c r="BU9" s="3"/>
      <c r="BW9" s="3"/>
      <c r="BX9" s="3"/>
      <c r="BY9" s="3"/>
      <c r="CA9" s="3"/>
      <c r="CD9" s="3"/>
      <c r="CE9" s="3"/>
      <c r="CG9" s="3"/>
      <c r="CL9" s="3"/>
      <c r="CM9" s="3"/>
      <c r="CO9" s="3"/>
    </row>
    <row r="10" spans="1:102" x14ac:dyDescent="0.35">
      <c r="A10">
        <v>0</v>
      </c>
      <c r="B10">
        <v>0</v>
      </c>
      <c r="C10">
        <v>10</v>
      </c>
      <c r="D10">
        <v>2837.6410000000001</v>
      </c>
      <c r="E10">
        <v>0.5615</v>
      </c>
      <c r="F10">
        <v>3107.5</v>
      </c>
      <c r="G10">
        <v>7</v>
      </c>
      <c r="H10">
        <v>704</v>
      </c>
      <c r="I10">
        <v>126</v>
      </c>
      <c r="J10">
        <v>-400</v>
      </c>
      <c r="K10">
        <v>131</v>
      </c>
      <c r="L10">
        <f>-(H10-$H$10)/(1000000)</f>
        <v>0</v>
      </c>
      <c r="M10">
        <f>-(I10-$I$10)/(1000000)</f>
        <v>0</v>
      </c>
      <c r="N10">
        <f>-(J10-$J$10)/(1000000)</f>
        <v>0</v>
      </c>
      <c r="O10">
        <f>-(K10-$K$10)/(1000000)</f>
        <v>0</v>
      </c>
      <c r="P10">
        <f>(E10-$E$10)/$F$5</f>
        <v>0</v>
      </c>
      <c r="Q10">
        <f>IF(F10&gt;0,F10/(PI()*($F$4/2)^2)," ")</f>
        <v>2838.1526983344297</v>
      </c>
      <c r="R10">
        <f>CONVERT(Q10,"psi","MPa")</f>
        <v>19.568374015966771</v>
      </c>
      <c r="S10">
        <f>Q10/$AE$2</f>
        <v>0.17772173037769082</v>
      </c>
      <c r="T10" t="str">
        <f t="shared" ref="T10:T41" si="1">IFERROR(IF(AND(ROW(T10)&gt;$O$3,ROW(T10)&lt;$O$4),L10,"-1000"),-1000)</f>
        <v>-1000</v>
      </c>
      <c r="U10" t="str">
        <f t="shared" ref="U10:U41" si="2">IFERROR(IF(AND(ROW(U10)&gt;$O$3,ROW(U10)&lt;$O$4),M10,"-1000"),-1000)</f>
        <v>-1000</v>
      </c>
      <c r="V10" t="str">
        <f t="shared" ref="V10:V41" si="3">IFERROR(IF(AND(ROW(V10)&gt;$O$3,ROW(V10)&lt;$O$4),N10,"-1000"),-1000)</f>
        <v>-1000</v>
      </c>
      <c r="W10" t="str">
        <f t="shared" ref="W10:W41" si="4">IFERROR(IF(AND(ROW(W10)&gt;$O$3,ROW(W10)&lt;$O$4),O10,"-1000"),-1000)</f>
        <v>-1000</v>
      </c>
      <c r="X10" t="str">
        <f>IFERROR(IF(AND(ROW(W10)&gt;$O$3,ROW(W10)&lt;$O$4),Q10,"-1000"),-1000)</f>
        <v>-1000</v>
      </c>
      <c r="Y10">
        <f>AVERAGE(L10,N10)</f>
        <v>0</v>
      </c>
      <c r="Z10">
        <f>AVERAGE(M10,O10)</f>
        <v>0</v>
      </c>
      <c r="AK10" s="12"/>
      <c r="AL10" s="1"/>
      <c r="AP10" s="1"/>
      <c r="AS10" s="4"/>
      <c r="AT10" s="5"/>
      <c r="AV10" s="1"/>
      <c r="AW10" s="13"/>
    </row>
    <row r="11" spans="1:102" x14ac:dyDescent="0.35">
      <c r="A11">
        <v>1.6670000000000001E-2</v>
      </c>
      <c r="B11">
        <v>1.0002</v>
      </c>
      <c r="C11">
        <v>10</v>
      </c>
      <c r="D11">
        <v>2898.7310000000002</v>
      </c>
      <c r="E11">
        <v>0.5615</v>
      </c>
      <c r="F11">
        <v>3174.4</v>
      </c>
      <c r="G11">
        <v>8</v>
      </c>
      <c r="H11">
        <v>707</v>
      </c>
      <c r="I11">
        <v>127</v>
      </c>
      <c r="J11">
        <v>-407</v>
      </c>
      <c r="K11">
        <v>132</v>
      </c>
      <c r="L11">
        <f t="shared" ref="L11:L74" si="5">-(H11-$H$10)/(1000000)</f>
        <v>-3.0000000000000001E-6</v>
      </c>
      <c r="M11">
        <f t="shared" ref="M11:M74" si="6">-(I11-$I$10)/(1000000)</f>
        <v>-9.9999999999999995E-7</v>
      </c>
      <c r="N11">
        <f t="shared" ref="N11:N74" si="7">-(J11-$J$10)/(1000000)</f>
        <v>6.9999999999999999E-6</v>
      </c>
      <c r="O11">
        <f t="shared" ref="O11:O74" si="8">-(K11-$K$10)/(1000000)</f>
        <v>-9.9999999999999995E-7</v>
      </c>
      <c r="P11">
        <f t="shared" ref="P11:P74" si="9">(E11-$E$10)/$F$5</f>
        <v>0</v>
      </c>
      <c r="Q11">
        <f t="shared" ref="Q11:Q74" si="10">IF(F11&gt;0,F11/(PI()*($F$4/2)^2)," ")</f>
        <v>2899.2540388070197</v>
      </c>
      <c r="R11">
        <f t="shared" ref="R11:R74" si="11">CONVERT(Q11,"psi","MPa")</f>
        <v>19.989652928812525</v>
      </c>
      <c r="S11">
        <f t="shared" ref="S11:S74" si="12">Q11/$AE$2</f>
        <v>0.18154782330199251</v>
      </c>
      <c r="T11" t="str">
        <f t="shared" si="1"/>
        <v>-1000</v>
      </c>
      <c r="U11" t="str">
        <f t="shared" si="2"/>
        <v>-1000</v>
      </c>
      <c r="V11" t="str">
        <f t="shared" si="3"/>
        <v>-1000</v>
      </c>
      <c r="W11" t="str">
        <f t="shared" si="4"/>
        <v>-1000</v>
      </c>
      <c r="X11" t="str">
        <f t="shared" ref="X11:X74" si="13">IFERROR(IF(AND(ROW(W11)&gt;$O$3,ROW(W11)&lt;$O$4),Q11,"-1000"),-1000)</f>
        <v>-1000</v>
      </c>
      <c r="Y11">
        <f t="shared" ref="Y11:Y74" si="14">AVERAGE(L11,N11)</f>
        <v>1.9999999999999999E-6</v>
      </c>
      <c r="Z11">
        <f t="shared" ref="Z11:Z74" si="15">AVERAGE(M11,O11)</f>
        <v>-9.9999999999999995E-7</v>
      </c>
      <c r="AC11" t="s">
        <v>39</v>
      </c>
      <c r="AD11" s="10">
        <f ca="1">AVERAGE(AD6,AD8)</f>
        <v>2963918.282622511</v>
      </c>
      <c r="AG11" s="10">
        <f ca="1">AVERAGE(AG6,AG8)</f>
        <v>20.435497195466603</v>
      </c>
      <c r="AK11" s="12"/>
      <c r="AL11" s="1"/>
      <c r="AO11" s="10"/>
      <c r="AP11" s="1"/>
      <c r="AS11" s="10"/>
      <c r="AW11" s="10"/>
      <c r="BG11" s="10"/>
      <c r="BK11" s="10"/>
      <c r="BO11" s="10"/>
      <c r="BS11" s="10"/>
      <c r="BW11" s="10"/>
      <c r="CA11" s="10"/>
      <c r="CE11" s="10"/>
      <c r="CM11" s="10"/>
    </row>
    <row r="12" spans="1:102" x14ac:dyDescent="0.35">
      <c r="A12">
        <v>3.3329999999999999E-2</v>
      </c>
      <c r="B12">
        <v>1.9998</v>
      </c>
      <c r="C12">
        <v>10</v>
      </c>
      <c r="D12">
        <v>3152.4059999999999</v>
      </c>
      <c r="E12">
        <v>0.56200000000000006</v>
      </c>
      <c r="F12">
        <v>3452.2</v>
      </c>
      <c r="G12">
        <v>9</v>
      </c>
      <c r="H12">
        <v>618</v>
      </c>
      <c r="I12">
        <v>146</v>
      </c>
      <c r="J12">
        <v>-483</v>
      </c>
      <c r="K12">
        <v>140</v>
      </c>
      <c r="L12">
        <f t="shared" si="5"/>
        <v>8.6000000000000003E-5</v>
      </c>
      <c r="M12">
        <f t="shared" si="6"/>
        <v>-2.0000000000000002E-5</v>
      </c>
      <c r="N12">
        <f t="shared" si="7"/>
        <v>8.2999999999999998E-5</v>
      </c>
      <c r="O12">
        <f t="shared" si="8"/>
        <v>-9.0000000000000002E-6</v>
      </c>
      <c r="P12">
        <f t="shared" si="9"/>
        <v>2.2747626723986064E-4</v>
      </c>
      <c r="Q12">
        <f t="shared" si="10"/>
        <v>3152.9753001416311</v>
      </c>
      <c r="R12">
        <f t="shared" si="11"/>
        <v>21.738999445831215</v>
      </c>
      <c r="S12">
        <f t="shared" si="12"/>
        <v>0.19743554548990003</v>
      </c>
      <c r="T12" t="str">
        <f t="shared" si="1"/>
        <v>-1000</v>
      </c>
      <c r="U12" t="str">
        <f t="shared" si="2"/>
        <v>-1000</v>
      </c>
      <c r="V12" t="str">
        <f t="shared" si="3"/>
        <v>-1000</v>
      </c>
      <c r="W12" t="str">
        <f t="shared" si="4"/>
        <v>-1000</v>
      </c>
      <c r="X12" t="str">
        <f t="shared" si="13"/>
        <v>-1000</v>
      </c>
      <c r="Y12">
        <f t="shared" si="14"/>
        <v>8.4499999999999994E-5</v>
      </c>
      <c r="Z12">
        <f t="shared" si="15"/>
        <v>-1.45E-5</v>
      </c>
      <c r="AC12" t="s">
        <v>40</v>
      </c>
      <c r="AD12" s="3">
        <f ca="1">AVERAGE(AD7,AD9)</f>
        <v>0.15569516297670449</v>
      </c>
      <c r="AG12" s="3">
        <f ca="1">AVERAGE(AG7,AG9)</f>
        <v>0.15569516297670449</v>
      </c>
      <c r="AK12" s="12"/>
      <c r="AL12" s="1"/>
      <c r="AO12" s="3"/>
      <c r="AP12" s="1"/>
      <c r="AS12" s="3"/>
      <c r="AW12" s="3"/>
      <c r="BG12" s="3"/>
      <c r="BK12" s="3"/>
      <c r="BO12" s="3"/>
      <c r="BS12" s="3"/>
      <c r="BW12" s="3"/>
      <c r="CA12" s="3"/>
      <c r="CE12" s="3"/>
      <c r="CM12" s="3"/>
    </row>
    <row r="13" spans="1:102" x14ac:dyDescent="0.35">
      <c r="A13">
        <v>0.05</v>
      </c>
      <c r="B13">
        <v>3</v>
      </c>
      <c r="C13">
        <v>10</v>
      </c>
      <c r="D13">
        <v>3278.1480000000001</v>
      </c>
      <c r="E13">
        <v>0.56220000000000003</v>
      </c>
      <c r="F13">
        <v>3589.9</v>
      </c>
      <c r="G13">
        <v>10</v>
      </c>
      <c r="H13">
        <v>593</v>
      </c>
      <c r="I13">
        <v>153</v>
      </c>
      <c r="J13">
        <v>-515</v>
      </c>
      <c r="K13">
        <v>145</v>
      </c>
      <c r="L13">
        <f t="shared" si="5"/>
        <v>1.11E-4</v>
      </c>
      <c r="M13">
        <f t="shared" si="6"/>
        <v>-2.6999999999999999E-5</v>
      </c>
      <c r="N13">
        <f t="shared" si="7"/>
        <v>1.15E-4</v>
      </c>
      <c r="O13">
        <f t="shared" si="8"/>
        <v>-1.4E-5</v>
      </c>
      <c r="P13">
        <f t="shared" si="9"/>
        <v>3.1846677413578471E-4</v>
      </c>
      <c r="Q13">
        <f t="shared" si="10"/>
        <v>3278.7399426390248</v>
      </c>
      <c r="R13">
        <f t="shared" si="11"/>
        <v>22.606116131912831</v>
      </c>
      <c r="S13">
        <f t="shared" si="12"/>
        <v>0.20531077711435955</v>
      </c>
      <c r="T13" t="str">
        <f t="shared" si="1"/>
        <v>-1000</v>
      </c>
      <c r="U13" t="str">
        <f t="shared" si="2"/>
        <v>-1000</v>
      </c>
      <c r="V13" t="str">
        <f t="shared" si="3"/>
        <v>-1000</v>
      </c>
      <c r="W13" t="str">
        <f t="shared" si="4"/>
        <v>-1000</v>
      </c>
      <c r="X13" t="str">
        <f t="shared" si="13"/>
        <v>-1000</v>
      </c>
      <c r="Y13">
        <f t="shared" si="14"/>
        <v>1.1300000000000001E-4</v>
      </c>
      <c r="Z13">
        <f t="shared" si="15"/>
        <v>-2.05E-5</v>
      </c>
      <c r="AK13" s="12"/>
      <c r="AL13" s="1"/>
      <c r="AP13" s="1"/>
    </row>
    <row r="14" spans="1:102" x14ac:dyDescent="0.35">
      <c r="A14">
        <v>6.6669999999999993E-2</v>
      </c>
      <c r="B14">
        <v>4.0001999999999995</v>
      </c>
      <c r="C14">
        <v>10</v>
      </c>
      <c r="D14">
        <v>3263.0810000000001</v>
      </c>
      <c r="E14">
        <v>0.56220000000000003</v>
      </c>
      <c r="F14">
        <v>3573.4</v>
      </c>
      <c r="G14">
        <v>11</v>
      </c>
      <c r="H14">
        <v>587</v>
      </c>
      <c r="I14">
        <v>154</v>
      </c>
      <c r="J14">
        <v>-511</v>
      </c>
      <c r="K14">
        <v>144</v>
      </c>
      <c r="L14">
        <f t="shared" si="5"/>
        <v>1.17E-4</v>
      </c>
      <c r="M14">
        <f t="shared" si="6"/>
        <v>-2.8E-5</v>
      </c>
      <c r="N14">
        <f t="shared" si="7"/>
        <v>1.11E-4</v>
      </c>
      <c r="O14">
        <f t="shared" si="8"/>
        <v>-1.2999999999999999E-5</v>
      </c>
      <c r="P14">
        <f t="shared" si="9"/>
        <v>3.1846677413578471E-4</v>
      </c>
      <c r="Q14">
        <f t="shared" si="10"/>
        <v>3263.6701053027359</v>
      </c>
      <c r="R14">
        <f t="shared" si="11"/>
        <v>22.502213261031592</v>
      </c>
      <c r="S14">
        <f t="shared" si="12"/>
        <v>0.20436712190881431</v>
      </c>
      <c r="T14" t="str">
        <f t="shared" si="1"/>
        <v>-1000</v>
      </c>
      <c r="U14" t="str">
        <f t="shared" si="2"/>
        <v>-1000</v>
      </c>
      <c r="V14" t="str">
        <f t="shared" si="3"/>
        <v>-1000</v>
      </c>
      <c r="W14" t="str">
        <f t="shared" si="4"/>
        <v>-1000</v>
      </c>
      <c r="X14" t="str">
        <f t="shared" si="13"/>
        <v>-1000</v>
      </c>
      <c r="Y14">
        <f t="shared" si="14"/>
        <v>1.1400000000000001E-4</v>
      </c>
      <c r="Z14">
        <f t="shared" si="15"/>
        <v>-2.05E-5</v>
      </c>
      <c r="AK14" s="12"/>
      <c r="AL14" s="1"/>
      <c r="AP14" s="1"/>
    </row>
    <row r="15" spans="1:102" x14ac:dyDescent="0.35">
      <c r="A15">
        <v>8.3330000000000001E-2</v>
      </c>
      <c r="B15">
        <v>4.9998000000000005</v>
      </c>
      <c r="C15">
        <v>10</v>
      </c>
      <c r="D15">
        <v>3403.89</v>
      </c>
      <c r="E15">
        <v>0.56220000000000003</v>
      </c>
      <c r="F15">
        <v>3727.6</v>
      </c>
      <c r="G15">
        <v>12</v>
      </c>
      <c r="H15">
        <v>557</v>
      </c>
      <c r="I15">
        <v>162</v>
      </c>
      <c r="J15">
        <v>-547</v>
      </c>
      <c r="K15">
        <v>149</v>
      </c>
      <c r="L15">
        <f t="shared" si="5"/>
        <v>1.47E-4</v>
      </c>
      <c r="M15">
        <f t="shared" si="6"/>
        <v>-3.6000000000000001E-5</v>
      </c>
      <c r="N15">
        <f t="shared" si="7"/>
        <v>1.47E-4</v>
      </c>
      <c r="O15">
        <f t="shared" si="8"/>
        <v>-1.8E-5</v>
      </c>
      <c r="P15">
        <f t="shared" si="9"/>
        <v>3.1846677413578471E-4</v>
      </c>
      <c r="Q15">
        <f t="shared" si="10"/>
        <v>3404.5045851364184</v>
      </c>
      <c r="R15">
        <f t="shared" si="11"/>
        <v>23.473232817994447</v>
      </c>
      <c r="S15">
        <f t="shared" si="12"/>
        <v>0.2131860087388191</v>
      </c>
      <c r="T15" t="str">
        <f t="shared" si="1"/>
        <v>-1000</v>
      </c>
      <c r="U15" t="str">
        <f t="shared" si="2"/>
        <v>-1000</v>
      </c>
      <c r="V15" t="str">
        <f t="shared" si="3"/>
        <v>-1000</v>
      </c>
      <c r="W15" t="str">
        <f t="shared" si="4"/>
        <v>-1000</v>
      </c>
      <c r="X15" t="str">
        <f t="shared" si="13"/>
        <v>-1000</v>
      </c>
      <c r="Y15">
        <f t="shared" si="14"/>
        <v>1.47E-4</v>
      </c>
      <c r="Z15">
        <f t="shared" si="15"/>
        <v>-2.6999999999999999E-5</v>
      </c>
      <c r="AK15" s="12"/>
      <c r="AL15" s="1"/>
      <c r="AP15" s="1"/>
    </row>
    <row r="16" spans="1:102" x14ac:dyDescent="0.35">
      <c r="A16">
        <v>0.1</v>
      </c>
      <c r="B16">
        <v>6</v>
      </c>
      <c r="C16">
        <v>10</v>
      </c>
      <c r="D16">
        <v>3425.806</v>
      </c>
      <c r="E16">
        <v>0.5625</v>
      </c>
      <c r="F16">
        <v>3751.6</v>
      </c>
      <c r="G16">
        <v>13</v>
      </c>
      <c r="H16">
        <v>541</v>
      </c>
      <c r="I16">
        <v>165</v>
      </c>
      <c r="J16">
        <v>-554</v>
      </c>
      <c r="K16">
        <v>149</v>
      </c>
      <c r="L16">
        <f t="shared" si="5"/>
        <v>1.63E-4</v>
      </c>
      <c r="M16">
        <f t="shared" si="6"/>
        <v>-3.8999999999999999E-5</v>
      </c>
      <c r="N16">
        <f t="shared" si="7"/>
        <v>1.54E-4</v>
      </c>
      <c r="O16">
        <f t="shared" si="8"/>
        <v>-1.8E-5</v>
      </c>
      <c r="P16">
        <f t="shared" si="9"/>
        <v>4.5495253447967081E-4</v>
      </c>
      <c r="Q16">
        <f t="shared" si="10"/>
        <v>3426.4243485346569</v>
      </c>
      <c r="R16">
        <f t="shared" si="11"/>
        <v>23.62436426654898</v>
      </c>
      <c r="S16">
        <f t="shared" si="12"/>
        <v>0.21455859812870309</v>
      </c>
      <c r="T16">
        <f t="shared" si="1"/>
        <v>1.63E-4</v>
      </c>
      <c r="U16">
        <f t="shared" si="2"/>
        <v>-3.8999999999999999E-5</v>
      </c>
      <c r="V16">
        <f t="shared" si="3"/>
        <v>1.54E-4</v>
      </c>
      <c r="W16">
        <f t="shared" si="4"/>
        <v>-1.8E-5</v>
      </c>
      <c r="X16">
        <f t="shared" si="13"/>
        <v>3426.4243485346569</v>
      </c>
      <c r="Y16">
        <f t="shared" si="14"/>
        <v>1.585E-4</v>
      </c>
      <c r="Z16">
        <f t="shared" si="15"/>
        <v>-2.8500000000000002E-5</v>
      </c>
      <c r="AK16" s="12"/>
      <c r="AL16" s="1"/>
      <c r="AP16" s="1"/>
    </row>
    <row r="17" spans="1:42" x14ac:dyDescent="0.35">
      <c r="A17">
        <v>0.11667</v>
      </c>
      <c r="B17">
        <v>7.0001999999999995</v>
      </c>
      <c r="C17">
        <v>10</v>
      </c>
      <c r="D17">
        <v>3568.7150000000001</v>
      </c>
      <c r="E17">
        <v>0.56269999999999998</v>
      </c>
      <c r="F17">
        <v>3908.1</v>
      </c>
      <c r="G17">
        <v>14</v>
      </c>
      <c r="H17">
        <v>507</v>
      </c>
      <c r="I17">
        <v>173</v>
      </c>
      <c r="J17">
        <v>-594</v>
      </c>
      <c r="K17">
        <v>154</v>
      </c>
      <c r="L17">
        <f t="shared" si="5"/>
        <v>1.9699999999999999E-4</v>
      </c>
      <c r="M17">
        <f t="shared" si="6"/>
        <v>-4.6999999999999997E-5</v>
      </c>
      <c r="N17">
        <f t="shared" si="7"/>
        <v>1.94E-4</v>
      </c>
      <c r="O17">
        <f t="shared" si="8"/>
        <v>-2.3E-5</v>
      </c>
      <c r="P17">
        <f t="shared" si="9"/>
        <v>5.459430413755948E-4</v>
      </c>
      <c r="Q17">
        <f t="shared" si="10"/>
        <v>3569.3594723606711</v>
      </c>
      <c r="R17">
        <f t="shared" si="11"/>
        <v>24.609867253998313</v>
      </c>
      <c r="S17">
        <f t="shared" si="12"/>
        <v>0.22350902477523849</v>
      </c>
      <c r="T17">
        <f t="shared" si="1"/>
        <v>1.9699999999999999E-4</v>
      </c>
      <c r="U17">
        <f t="shared" si="2"/>
        <v>-4.6999999999999997E-5</v>
      </c>
      <c r="V17">
        <f t="shared" si="3"/>
        <v>1.94E-4</v>
      </c>
      <c r="W17">
        <f t="shared" si="4"/>
        <v>-2.3E-5</v>
      </c>
      <c r="X17">
        <f t="shared" si="13"/>
        <v>3569.3594723606711</v>
      </c>
      <c r="Y17">
        <f t="shared" si="14"/>
        <v>1.9549999999999998E-4</v>
      </c>
      <c r="Z17">
        <f t="shared" si="15"/>
        <v>-3.4999999999999997E-5</v>
      </c>
      <c r="AK17" s="12"/>
      <c r="AL17" s="1"/>
      <c r="AP17" s="1"/>
    </row>
    <row r="18" spans="1:42" x14ac:dyDescent="0.35">
      <c r="A18">
        <v>0.13333</v>
      </c>
      <c r="B18">
        <v>7.9998000000000005</v>
      </c>
      <c r="C18">
        <v>10</v>
      </c>
      <c r="D18">
        <v>3548.3519999999999</v>
      </c>
      <c r="E18">
        <v>0.56269999999999998</v>
      </c>
      <c r="F18">
        <v>3885.8</v>
      </c>
      <c r="G18">
        <v>15</v>
      </c>
      <c r="H18">
        <v>505</v>
      </c>
      <c r="I18">
        <v>173</v>
      </c>
      <c r="J18">
        <v>-588</v>
      </c>
      <c r="K18">
        <v>153</v>
      </c>
      <c r="L18">
        <f t="shared" si="5"/>
        <v>1.9900000000000001E-4</v>
      </c>
      <c r="M18">
        <f t="shared" si="6"/>
        <v>-4.6999999999999997E-5</v>
      </c>
      <c r="N18">
        <f t="shared" si="7"/>
        <v>1.8799999999999999E-4</v>
      </c>
      <c r="O18">
        <f t="shared" si="8"/>
        <v>-2.1999999999999999E-5</v>
      </c>
      <c r="P18">
        <f t="shared" si="9"/>
        <v>5.459430413755948E-4</v>
      </c>
      <c r="Q18">
        <f t="shared" si="10"/>
        <v>3548.992358869808</v>
      </c>
      <c r="R18">
        <f t="shared" si="11"/>
        <v>24.469440949716397</v>
      </c>
      <c r="S18">
        <f t="shared" si="12"/>
        <v>0.22223366046713791</v>
      </c>
      <c r="T18">
        <f t="shared" si="1"/>
        <v>1.9900000000000001E-4</v>
      </c>
      <c r="U18">
        <f t="shared" si="2"/>
        <v>-4.6999999999999997E-5</v>
      </c>
      <c r="V18">
        <f t="shared" si="3"/>
        <v>1.8799999999999999E-4</v>
      </c>
      <c r="W18">
        <f t="shared" si="4"/>
        <v>-2.1999999999999999E-5</v>
      </c>
      <c r="X18">
        <f t="shared" si="13"/>
        <v>3548.992358869808</v>
      </c>
      <c r="Y18">
        <f t="shared" si="14"/>
        <v>1.9349999999999999E-4</v>
      </c>
      <c r="Z18">
        <f t="shared" si="15"/>
        <v>-3.4499999999999998E-5</v>
      </c>
      <c r="AK18" s="12"/>
      <c r="AL18" s="1"/>
      <c r="AP18" s="1"/>
    </row>
    <row r="19" spans="1:42" x14ac:dyDescent="0.35">
      <c r="A19">
        <v>0.15</v>
      </c>
      <c r="B19">
        <v>9</v>
      </c>
      <c r="C19">
        <v>10</v>
      </c>
      <c r="D19">
        <v>3683.5909999999999</v>
      </c>
      <c r="E19">
        <v>0.56299999999999994</v>
      </c>
      <c r="F19">
        <v>4033.9</v>
      </c>
      <c r="G19">
        <v>16</v>
      </c>
      <c r="H19">
        <v>467</v>
      </c>
      <c r="I19">
        <v>183</v>
      </c>
      <c r="J19">
        <v>-630</v>
      </c>
      <c r="K19">
        <v>157</v>
      </c>
      <c r="L19">
        <f t="shared" si="5"/>
        <v>2.3699999999999999E-4</v>
      </c>
      <c r="M19">
        <f t="shared" si="6"/>
        <v>-5.7000000000000003E-5</v>
      </c>
      <c r="N19">
        <f t="shared" si="7"/>
        <v>2.3000000000000001E-4</v>
      </c>
      <c r="O19">
        <f t="shared" si="8"/>
        <v>-2.5999999999999998E-5</v>
      </c>
      <c r="P19">
        <f t="shared" si="9"/>
        <v>6.8242880171948096E-4</v>
      </c>
      <c r="Q19">
        <f t="shared" si="10"/>
        <v>3684.2555655064384</v>
      </c>
      <c r="R19">
        <f t="shared" si="11"/>
        <v>25.402047930171641</v>
      </c>
      <c r="S19">
        <f t="shared" si="12"/>
        <v>0.23070368082721388</v>
      </c>
      <c r="T19">
        <f t="shared" si="1"/>
        <v>2.3699999999999999E-4</v>
      </c>
      <c r="U19">
        <f t="shared" si="2"/>
        <v>-5.7000000000000003E-5</v>
      </c>
      <c r="V19">
        <f t="shared" si="3"/>
        <v>2.3000000000000001E-4</v>
      </c>
      <c r="W19">
        <f t="shared" si="4"/>
        <v>-2.5999999999999998E-5</v>
      </c>
      <c r="X19">
        <f t="shared" si="13"/>
        <v>3684.2555655064384</v>
      </c>
      <c r="Y19">
        <f t="shared" si="14"/>
        <v>2.3349999999999998E-4</v>
      </c>
      <c r="Z19">
        <f t="shared" si="15"/>
        <v>-4.1499999999999999E-5</v>
      </c>
      <c r="AK19" s="12"/>
      <c r="AL19" s="1"/>
      <c r="AP19" s="1"/>
    </row>
    <row r="20" spans="1:42" x14ac:dyDescent="0.35">
      <c r="A20">
        <v>0.16667000000000001</v>
      </c>
      <c r="B20">
        <v>10.000200000000001</v>
      </c>
      <c r="C20">
        <v>10</v>
      </c>
      <c r="D20">
        <v>3658.4789999999998</v>
      </c>
      <c r="E20">
        <v>0.56299999999999994</v>
      </c>
      <c r="F20">
        <v>4006.4</v>
      </c>
      <c r="G20">
        <v>17</v>
      </c>
      <c r="H20">
        <v>472</v>
      </c>
      <c r="I20">
        <v>181</v>
      </c>
      <c r="J20">
        <v>-618</v>
      </c>
      <c r="K20">
        <v>156</v>
      </c>
      <c r="L20">
        <f t="shared" si="5"/>
        <v>2.32E-4</v>
      </c>
      <c r="M20">
        <f t="shared" si="6"/>
        <v>-5.5000000000000002E-5</v>
      </c>
      <c r="N20">
        <f t="shared" si="7"/>
        <v>2.1800000000000001E-4</v>
      </c>
      <c r="O20">
        <f t="shared" si="8"/>
        <v>-2.5000000000000001E-5</v>
      </c>
      <c r="P20">
        <f t="shared" si="9"/>
        <v>6.8242880171948096E-4</v>
      </c>
      <c r="Q20">
        <f t="shared" si="10"/>
        <v>3659.1391699459564</v>
      </c>
      <c r="R20">
        <f t="shared" si="11"/>
        <v>25.228876478702905</v>
      </c>
      <c r="S20">
        <f t="shared" si="12"/>
        <v>0.22913092215130509</v>
      </c>
      <c r="T20">
        <f t="shared" si="1"/>
        <v>2.32E-4</v>
      </c>
      <c r="U20">
        <f t="shared" si="2"/>
        <v>-5.5000000000000002E-5</v>
      </c>
      <c r="V20">
        <f t="shared" si="3"/>
        <v>2.1800000000000001E-4</v>
      </c>
      <c r="W20">
        <f t="shared" si="4"/>
        <v>-2.5000000000000001E-5</v>
      </c>
      <c r="X20">
        <f t="shared" si="13"/>
        <v>3659.1391699459564</v>
      </c>
      <c r="Y20">
        <f t="shared" si="14"/>
        <v>2.2499999999999999E-4</v>
      </c>
      <c r="Z20">
        <f t="shared" si="15"/>
        <v>-4.0000000000000003E-5</v>
      </c>
      <c r="AK20" s="12"/>
      <c r="AL20" s="1"/>
      <c r="AP20" s="1"/>
    </row>
    <row r="21" spans="1:42" x14ac:dyDescent="0.35">
      <c r="A21">
        <v>0.18332999999999999</v>
      </c>
      <c r="B21">
        <v>10.9998</v>
      </c>
      <c r="C21">
        <v>10</v>
      </c>
      <c r="D21">
        <v>3806.6840000000002</v>
      </c>
      <c r="E21">
        <v>0.56320000000000003</v>
      </c>
      <c r="F21">
        <v>4168.7</v>
      </c>
      <c r="G21">
        <v>18</v>
      </c>
      <c r="H21">
        <v>430</v>
      </c>
      <c r="I21">
        <v>192</v>
      </c>
      <c r="J21">
        <v>-664</v>
      </c>
      <c r="K21">
        <v>161</v>
      </c>
      <c r="L21">
        <f t="shared" si="5"/>
        <v>2.7399999999999999E-4</v>
      </c>
      <c r="M21">
        <f t="shared" si="6"/>
        <v>-6.6000000000000005E-5</v>
      </c>
      <c r="N21">
        <f t="shared" si="7"/>
        <v>2.6400000000000002E-4</v>
      </c>
      <c r="O21">
        <f t="shared" si="8"/>
        <v>-3.0000000000000001E-5</v>
      </c>
      <c r="P21">
        <f t="shared" si="9"/>
        <v>7.7341930861545547E-4</v>
      </c>
      <c r="Q21">
        <f t="shared" si="10"/>
        <v>3807.3715699265445</v>
      </c>
      <c r="R21">
        <f t="shared" si="11"/>
        <v>26.250902899552919</v>
      </c>
      <c r="S21">
        <f t="shared" si="12"/>
        <v>0.23841305790039574</v>
      </c>
      <c r="T21">
        <f t="shared" si="1"/>
        <v>2.7399999999999999E-4</v>
      </c>
      <c r="U21">
        <f t="shared" si="2"/>
        <v>-6.6000000000000005E-5</v>
      </c>
      <c r="V21">
        <f t="shared" si="3"/>
        <v>2.6400000000000002E-4</v>
      </c>
      <c r="W21">
        <f t="shared" si="4"/>
        <v>-3.0000000000000001E-5</v>
      </c>
      <c r="X21">
        <f t="shared" si="13"/>
        <v>3807.3715699265445</v>
      </c>
      <c r="Y21">
        <f t="shared" si="14"/>
        <v>2.6900000000000003E-4</v>
      </c>
      <c r="Z21">
        <f t="shared" si="15"/>
        <v>-4.8000000000000001E-5</v>
      </c>
      <c r="AK21" s="12"/>
      <c r="AL21" s="1"/>
      <c r="AP21" s="1"/>
    </row>
    <row r="22" spans="1:42" x14ac:dyDescent="0.35">
      <c r="A22">
        <v>0.2</v>
      </c>
      <c r="B22">
        <v>12</v>
      </c>
      <c r="C22">
        <v>10</v>
      </c>
      <c r="D22">
        <v>3793.6260000000002</v>
      </c>
      <c r="E22">
        <v>0.56320000000000003</v>
      </c>
      <c r="F22">
        <v>4154.3999999999996</v>
      </c>
      <c r="G22">
        <v>19</v>
      </c>
      <c r="H22">
        <v>431</v>
      </c>
      <c r="I22">
        <v>190</v>
      </c>
      <c r="J22">
        <v>-656</v>
      </c>
      <c r="K22">
        <v>160</v>
      </c>
      <c r="L22">
        <f t="shared" si="5"/>
        <v>2.7300000000000002E-4</v>
      </c>
      <c r="M22">
        <f t="shared" si="6"/>
        <v>-6.3999999999999997E-5</v>
      </c>
      <c r="N22">
        <f t="shared" si="7"/>
        <v>2.5599999999999999E-4</v>
      </c>
      <c r="O22">
        <f t="shared" si="8"/>
        <v>-2.9E-5</v>
      </c>
      <c r="P22">
        <f t="shared" si="9"/>
        <v>7.7341930861545547E-4</v>
      </c>
      <c r="Q22">
        <f t="shared" si="10"/>
        <v>3794.311044235094</v>
      </c>
      <c r="R22">
        <f t="shared" si="11"/>
        <v>26.160853744789176</v>
      </c>
      <c r="S22">
        <f t="shared" si="12"/>
        <v>0.23759522338892317</v>
      </c>
      <c r="T22">
        <f t="shared" si="1"/>
        <v>2.7300000000000002E-4</v>
      </c>
      <c r="U22">
        <f t="shared" si="2"/>
        <v>-6.3999999999999997E-5</v>
      </c>
      <c r="V22">
        <f t="shared" si="3"/>
        <v>2.5599999999999999E-4</v>
      </c>
      <c r="W22">
        <f t="shared" si="4"/>
        <v>-2.9E-5</v>
      </c>
      <c r="X22">
        <f t="shared" si="13"/>
        <v>3794.311044235094</v>
      </c>
      <c r="Y22">
        <f t="shared" si="14"/>
        <v>2.6449999999999998E-4</v>
      </c>
      <c r="Z22">
        <f t="shared" si="15"/>
        <v>-4.6499999999999999E-5</v>
      </c>
      <c r="AK22" s="12"/>
      <c r="AL22" s="1"/>
      <c r="AP22" s="1"/>
    </row>
    <row r="23" spans="1:42" x14ac:dyDescent="0.35">
      <c r="A23">
        <v>0.21667</v>
      </c>
      <c r="B23">
        <v>13.0002</v>
      </c>
      <c r="C23">
        <v>10</v>
      </c>
      <c r="D23">
        <v>3901.7440000000001</v>
      </c>
      <c r="E23">
        <v>0.5635</v>
      </c>
      <c r="F23">
        <v>4272.8</v>
      </c>
      <c r="G23">
        <v>20</v>
      </c>
      <c r="H23">
        <v>387</v>
      </c>
      <c r="I23">
        <v>200</v>
      </c>
      <c r="J23">
        <v>-689</v>
      </c>
      <c r="K23">
        <v>163</v>
      </c>
      <c r="L23">
        <f t="shared" si="5"/>
        <v>3.1700000000000001E-4</v>
      </c>
      <c r="M23">
        <f t="shared" si="6"/>
        <v>-7.3999999999999996E-5</v>
      </c>
      <c r="N23">
        <f t="shared" si="7"/>
        <v>2.8899999999999998E-4</v>
      </c>
      <c r="O23">
        <f t="shared" si="8"/>
        <v>-3.1999999999999999E-5</v>
      </c>
      <c r="P23">
        <f t="shared" si="9"/>
        <v>9.0990506895934162E-4</v>
      </c>
      <c r="Q23">
        <f t="shared" si="10"/>
        <v>3902.4485436664045</v>
      </c>
      <c r="R23">
        <f t="shared" si="11"/>
        <v>26.906435557658195</v>
      </c>
      <c r="S23">
        <f t="shared" si="12"/>
        <v>0.24436666437901766</v>
      </c>
      <c r="T23">
        <f t="shared" si="1"/>
        <v>3.1700000000000001E-4</v>
      </c>
      <c r="U23">
        <f t="shared" si="2"/>
        <v>-7.3999999999999996E-5</v>
      </c>
      <c r="V23">
        <f t="shared" si="3"/>
        <v>2.8899999999999998E-4</v>
      </c>
      <c r="W23">
        <f t="shared" si="4"/>
        <v>-3.1999999999999999E-5</v>
      </c>
      <c r="X23">
        <f t="shared" si="13"/>
        <v>3902.4485436664045</v>
      </c>
      <c r="Y23">
        <f t="shared" si="14"/>
        <v>3.0299999999999999E-4</v>
      </c>
      <c r="Z23">
        <f t="shared" si="15"/>
        <v>-5.3000000000000001E-5</v>
      </c>
      <c r="AK23" s="12"/>
      <c r="AL23" s="1"/>
      <c r="AP23" s="1"/>
    </row>
    <row r="24" spans="1:42" x14ac:dyDescent="0.35">
      <c r="A24">
        <v>0.23333000000000001</v>
      </c>
      <c r="B24">
        <v>13.9998</v>
      </c>
      <c r="C24">
        <v>10</v>
      </c>
      <c r="D24">
        <v>3890.056</v>
      </c>
      <c r="E24">
        <v>0.5635</v>
      </c>
      <c r="F24">
        <v>4260</v>
      </c>
      <c r="G24">
        <v>21</v>
      </c>
      <c r="H24">
        <v>400</v>
      </c>
      <c r="I24">
        <v>198</v>
      </c>
      <c r="J24">
        <v>-684</v>
      </c>
      <c r="K24">
        <v>163</v>
      </c>
      <c r="L24">
        <f t="shared" si="5"/>
        <v>3.0400000000000002E-4</v>
      </c>
      <c r="M24">
        <f t="shared" si="6"/>
        <v>-7.2000000000000002E-5</v>
      </c>
      <c r="N24">
        <f t="shared" si="7"/>
        <v>2.8400000000000002E-4</v>
      </c>
      <c r="O24">
        <f t="shared" si="8"/>
        <v>-3.1999999999999999E-5</v>
      </c>
      <c r="P24">
        <f t="shared" si="9"/>
        <v>9.0990506895934162E-4</v>
      </c>
      <c r="Q24">
        <f t="shared" si="10"/>
        <v>3890.758003187344</v>
      </c>
      <c r="R24">
        <f t="shared" si="11"/>
        <v>26.825832118429112</v>
      </c>
      <c r="S24">
        <f t="shared" si="12"/>
        <v>0.24363461670441286</v>
      </c>
      <c r="T24">
        <f t="shared" si="1"/>
        <v>3.0400000000000002E-4</v>
      </c>
      <c r="U24">
        <f t="shared" si="2"/>
        <v>-7.2000000000000002E-5</v>
      </c>
      <c r="V24">
        <f t="shared" si="3"/>
        <v>2.8400000000000002E-4</v>
      </c>
      <c r="W24">
        <f t="shared" si="4"/>
        <v>-3.1999999999999999E-5</v>
      </c>
      <c r="X24">
        <f t="shared" si="13"/>
        <v>3890.758003187344</v>
      </c>
      <c r="Y24">
        <f t="shared" si="14"/>
        <v>2.9399999999999999E-4</v>
      </c>
      <c r="Z24">
        <f t="shared" si="15"/>
        <v>-5.2000000000000004E-5</v>
      </c>
      <c r="AK24" s="12"/>
      <c r="AL24" s="1"/>
      <c r="AP24" s="1"/>
    </row>
    <row r="25" spans="1:42" x14ac:dyDescent="0.35">
      <c r="A25">
        <v>0.25</v>
      </c>
      <c r="B25">
        <v>15</v>
      </c>
      <c r="C25">
        <v>10</v>
      </c>
      <c r="D25">
        <v>4016.8939999999998</v>
      </c>
      <c r="E25">
        <v>0.56369999999999998</v>
      </c>
      <c r="F25">
        <v>4398.8999999999996</v>
      </c>
      <c r="G25">
        <v>22</v>
      </c>
      <c r="H25">
        <v>350</v>
      </c>
      <c r="I25">
        <v>209</v>
      </c>
      <c r="J25">
        <v>-722</v>
      </c>
      <c r="K25">
        <v>167</v>
      </c>
      <c r="L25">
        <f t="shared" si="5"/>
        <v>3.5399999999999999E-4</v>
      </c>
      <c r="M25">
        <f t="shared" si="6"/>
        <v>-8.2999999999999998E-5</v>
      </c>
      <c r="N25">
        <f t="shared" si="7"/>
        <v>3.2200000000000002E-4</v>
      </c>
      <c r="O25">
        <f t="shared" si="8"/>
        <v>-3.6000000000000001E-5</v>
      </c>
      <c r="P25">
        <f t="shared" si="9"/>
        <v>1.0008955758552657E-3</v>
      </c>
      <c r="Q25">
        <f t="shared" si="10"/>
        <v>4017.618633854649</v>
      </c>
      <c r="R25">
        <f t="shared" si="11"/>
        <v>27.700505376938448</v>
      </c>
      <c r="S25">
        <f t="shared" si="12"/>
        <v>0.25157847779836656</v>
      </c>
      <c r="T25">
        <f t="shared" si="1"/>
        <v>3.5399999999999999E-4</v>
      </c>
      <c r="U25">
        <f t="shared" si="2"/>
        <v>-8.2999999999999998E-5</v>
      </c>
      <c r="V25">
        <f t="shared" si="3"/>
        <v>3.2200000000000002E-4</v>
      </c>
      <c r="W25">
        <f t="shared" si="4"/>
        <v>-3.6000000000000001E-5</v>
      </c>
      <c r="X25">
        <f t="shared" si="13"/>
        <v>4017.618633854649</v>
      </c>
      <c r="Y25">
        <f t="shared" si="14"/>
        <v>3.3799999999999998E-4</v>
      </c>
      <c r="Z25">
        <f t="shared" si="15"/>
        <v>-5.9499999999999996E-5</v>
      </c>
      <c r="AK25" s="12"/>
      <c r="AL25" s="1"/>
      <c r="AP25" s="1"/>
    </row>
    <row r="26" spans="1:42" x14ac:dyDescent="0.35">
      <c r="A26">
        <v>0.26667000000000002</v>
      </c>
      <c r="B26">
        <v>16.0002</v>
      </c>
      <c r="C26">
        <v>10</v>
      </c>
      <c r="D26">
        <v>4019.9070000000002</v>
      </c>
      <c r="E26">
        <v>0.56369999999999998</v>
      </c>
      <c r="F26">
        <v>4402.2</v>
      </c>
      <c r="G26">
        <v>23</v>
      </c>
      <c r="H26">
        <v>358</v>
      </c>
      <c r="I26">
        <v>208</v>
      </c>
      <c r="J26">
        <v>-722</v>
      </c>
      <c r="K26">
        <v>167</v>
      </c>
      <c r="L26">
        <f t="shared" si="5"/>
        <v>3.4600000000000001E-4</v>
      </c>
      <c r="M26">
        <f t="shared" si="6"/>
        <v>-8.2000000000000001E-5</v>
      </c>
      <c r="N26">
        <f t="shared" si="7"/>
        <v>3.2200000000000002E-4</v>
      </c>
      <c r="O26">
        <f t="shared" si="8"/>
        <v>-3.6000000000000001E-5</v>
      </c>
      <c r="P26">
        <f t="shared" si="9"/>
        <v>1.0008955758552657E-3</v>
      </c>
      <c r="Q26">
        <f t="shared" si="10"/>
        <v>4020.6326013219073</v>
      </c>
      <c r="R26">
        <f t="shared" si="11"/>
        <v>27.721285951114702</v>
      </c>
      <c r="S26">
        <f t="shared" si="12"/>
        <v>0.25176720883947562</v>
      </c>
      <c r="T26">
        <f t="shared" si="1"/>
        <v>3.4600000000000001E-4</v>
      </c>
      <c r="U26">
        <f t="shared" si="2"/>
        <v>-8.2000000000000001E-5</v>
      </c>
      <c r="V26">
        <f t="shared" si="3"/>
        <v>3.2200000000000002E-4</v>
      </c>
      <c r="W26">
        <f t="shared" si="4"/>
        <v>-3.6000000000000001E-5</v>
      </c>
      <c r="X26">
        <f t="shared" si="13"/>
        <v>4020.6326013219073</v>
      </c>
      <c r="Y26">
        <f t="shared" si="14"/>
        <v>3.3399999999999999E-4</v>
      </c>
      <c r="Z26">
        <f t="shared" si="15"/>
        <v>-5.8999999999999998E-5</v>
      </c>
      <c r="AK26" s="12"/>
      <c r="AL26" s="1"/>
      <c r="AP26" s="1"/>
    </row>
    <row r="27" spans="1:42" x14ac:dyDescent="0.35">
      <c r="A27">
        <v>0.28333000000000003</v>
      </c>
      <c r="B27">
        <v>16.9998</v>
      </c>
      <c r="C27">
        <v>10</v>
      </c>
      <c r="D27">
        <v>4095.6990000000001</v>
      </c>
      <c r="E27">
        <v>0.56399999999999995</v>
      </c>
      <c r="F27">
        <v>4485.2</v>
      </c>
      <c r="G27">
        <v>24</v>
      </c>
      <c r="H27">
        <v>322</v>
      </c>
      <c r="I27">
        <v>215</v>
      </c>
      <c r="J27">
        <v>-745</v>
      </c>
      <c r="K27">
        <v>169</v>
      </c>
      <c r="L27">
        <f t="shared" si="5"/>
        <v>3.8200000000000002E-4</v>
      </c>
      <c r="M27">
        <f t="shared" si="6"/>
        <v>-8.8999999999999995E-5</v>
      </c>
      <c r="N27">
        <f t="shared" si="7"/>
        <v>3.4499999999999998E-4</v>
      </c>
      <c r="O27">
        <f t="shared" si="8"/>
        <v>-3.8000000000000002E-5</v>
      </c>
      <c r="P27">
        <f t="shared" si="9"/>
        <v>1.1373813361991517E-3</v>
      </c>
      <c r="Q27">
        <f t="shared" si="10"/>
        <v>4096.4384497408155</v>
      </c>
      <c r="R27">
        <f t="shared" si="11"/>
        <v>28.243948877365785</v>
      </c>
      <c r="S27">
        <f t="shared" si="12"/>
        <v>0.2565140804794912</v>
      </c>
      <c r="T27">
        <f t="shared" si="1"/>
        <v>3.8200000000000002E-4</v>
      </c>
      <c r="U27">
        <f t="shared" si="2"/>
        <v>-8.8999999999999995E-5</v>
      </c>
      <c r="V27">
        <f t="shared" si="3"/>
        <v>3.4499999999999998E-4</v>
      </c>
      <c r="W27">
        <f t="shared" si="4"/>
        <v>-3.8000000000000002E-5</v>
      </c>
      <c r="X27">
        <f t="shared" si="13"/>
        <v>4096.4384497408155</v>
      </c>
      <c r="Y27">
        <f t="shared" si="14"/>
        <v>3.635E-4</v>
      </c>
      <c r="Z27">
        <f t="shared" si="15"/>
        <v>-6.3499999999999999E-5</v>
      </c>
      <c r="AK27" s="12"/>
      <c r="AL27" s="1"/>
      <c r="AP27" s="1"/>
    </row>
    <row r="28" spans="1:42" x14ac:dyDescent="0.35">
      <c r="A28">
        <v>0.3</v>
      </c>
      <c r="B28">
        <v>18</v>
      </c>
      <c r="C28">
        <v>10</v>
      </c>
      <c r="D28">
        <v>4112.9579999999996</v>
      </c>
      <c r="E28">
        <v>0.56399999999999995</v>
      </c>
      <c r="F28">
        <v>4504.1000000000004</v>
      </c>
      <c r="G28">
        <v>25</v>
      </c>
      <c r="H28">
        <v>325</v>
      </c>
      <c r="I28">
        <v>215</v>
      </c>
      <c r="J28">
        <v>-751</v>
      </c>
      <c r="K28">
        <v>170</v>
      </c>
      <c r="L28">
        <f t="shared" si="5"/>
        <v>3.79E-4</v>
      </c>
      <c r="M28">
        <f t="shared" si="6"/>
        <v>-8.8999999999999995E-5</v>
      </c>
      <c r="N28">
        <f t="shared" si="7"/>
        <v>3.5100000000000002E-4</v>
      </c>
      <c r="O28">
        <f t="shared" si="8"/>
        <v>-3.8999999999999999E-5</v>
      </c>
      <c r="P28">
        <f t="shared" si="9"/>
        <v>1.1373813361991517E-3</v>
      </c>
      <c r="Q28">
        <f t="shared" si="10"/>
        <v>4113.7002634169285</v>
      </c>
      <c r="R28">
        <f t="shared" si="11"/>
        <v>28.362964893102475</v>
      </c>
      <c r="S28">
        <f t="shared" si="12"/>
        <v>0.25759499462402485</v>
      </c>
      <c r="T28">
        <f t="shared" si="1"/>
        <v>3.79E-4</v>
      </c>
      <c r="U28">
        <f t="shared" si="2"/>
        <v>-8.8999999999999995E-5</v>
      </c>
      <c r="V28">
        <f t="shared" si="3"/>
        <v>3.5100000000000002E-4</v>
      </c>
      <c r="W28">
        <f t="shared" si="4"/>
        <v>-3.8999999999999999E-5</v>
      </c>
      <c r="X28">
        <f t="shared" si="13"/>
        <v>4113.7002634169285</v>
      </c>
      <c r="Y28">
        <f t="shared" si="14"/>
        <v>3.6499999999999998E-4</v>
      </c>
      <c r="Z28">
        <f t="shared" si="15"/>
        <v>-6.3999999999999997E-5</v>
      </c>
      <c r="AK28" s="12"/>
      <c r="AL28" s="1"/>
      <c r="AP28" s="1"/>
    </row>
    <row r="29" spans="1:42" x14ac:dyDescent="0.35">
      <c r="A29">
        <v>0.31667000000000001</v>
      </c>
      <c r="B29">
        <v>19.0002</v>
      </c>
      <c r="C29">
        <v>10</v>
      </c>
      <c r="D29">
        <v>4206.1000000000004</v>
      </c>
      <c r="E29">
        <v>0.56420000000000003</v>
      </c>
      <c r="F29">
        <v>4606.1000000000004</v>
      </c>
      <c r="G29">
        <v>26</v>
      </c>
      <c r="H29">
        <v>283</v>
      </c>
      <c r="I29">
        <v>223</v>
      </c>
      <c r="J29">
        <v>-779</v>
      </c>
      <c r="K29">
        <v>172</v>
      </c>
      <c r="L29">
        <f t="shared" si="5"/>
        <v>4.2099999999999999E-4</v>
      </c>
      <c r="M29">
        <f t="shared" si="6"/>
        <v>-9.7E-5</v>
      </c>
      <c r="N29">
        <f t="shared" si="7"/>
        <v>3.79E-4</v>
      </c>
      <c r="O29">
        <f t="shared" si="8"/>
        <v>-4.1E-5</v>
      </c>
      <c r="P29">
        <f t="shared" si="9"/>
        <v>1.2283718430951263E-3</v>
      </c>
      <c r="Q29">
        <f t="shared" si="10"/>
        <v>4206.8592578594426</v>
      </c>
      <c r="R29">
        <f t="shared" si="11"/>
        <v>29.005273549459233</v>
      </c>
      <c r="S29">
        <f t="shared" si="12"/>
        <v>0.26342849953103192</v>
      </c>
      <c r="T29">
        <f t="shared" si="1"/>
        <v>4.2099999999999999E-4</v>
      </c>
      <c r="U29">
        <f t="shared" si="2"/>
        <v>-9.7E-5</v>
      </c>
      <c r="V29">
        <f t="shared" si="3"/>
        <v>3.79E-4</v>
      </c>
      <c r="W29">
        <f t="shared" si="4"/>
        <v>-4.1E-5</v>
      </c>
      <c r="X29">
        <f t="shared" si="13"/>
        <v>4206.8592578594426</v>
      </c>
      <c r="Y29">
        <f t="shared" si="14"/>
        <v>3.9999999999999996E-4</v>
      </c>
      <c r="Z29">
        <f t="shared" si="15"/>
        <v>-6.8999999999999997E-5</v>
      </c>
      <c r="AK29" s="12"/>
      <c r="AL29" s="1"/>
      <c r="AP29" s="1"/>
    </row>
    <row r="30" spans="1:42" x14ac:dyDescent="0.35">
      <c r="A30">
        <v>0.33333000000000002</v>
      </c>
      <c r="B30">
        <v>19.9998</v>
      </c>
      <c r="C30">
        <v>10</v>
      </c>
      <c r="D30">
        <v>4237.4210000000003</v>
      </c>
      <c r="E30">
        <v>0.56420000000000003</v>
      </c>
      <c r="F30">
        <v>4640.3999999999996</v>
      </c>
      <c r="G30">
        <v>27</v>
      </c>
      <c r="H30">
        <v>281</v>
      </c>
      <c r="I30">
        <v>224</v>
      </c>
      <c r="J30">
        <v>-790</v>
      </c>
      <c r="K30">
        <v>173</v>
      </c>
      <c r="L30">
        <f t="shared" si="5"/>
        <v>4.2299999999999998E-4</v>
      </c>
      <c r="M30">
        <f t="shared" si="6"/>
        <v>-9.7999999999999997E-5</v>
      </c>
      <c r="N30">
        <f t="shared" si="7"/>
        <v>3.8999999999999999E-4</v>
      </c>
      <c r="O30">
        <f t="shared" si="8"/>
        <v>-4.1999999999999998E-5</v>
      </c>
      <c r="P30">
        <f t="shared" si="9"/>
        <v>1.2283718430951263E-3</v>
      </c>
      <c r="Q30">
        <f t="shared" si="10"/>
        <v>4238.1862530494245</v>
      </c>
      <c r="R30">
        <f t="shared" si="11"/>
        <v>29.221265578018411</v>
      </c>
      <c r="S30">
        <f t="shared" si="12"/>
        <v>0.26539015853407449</v>
      </c>
      <c r="T30">
        <f t="shared" si="1"/>
        <v>4.2299999999999998E-4</v>
      </c>
      <c r="U30">
        <f t="shared" si="2"/>
        <v>-9.7999999999999997E-5</v>
      </c>
      <c r="V30">
        <f t="shared" si="3"/>
        <v>3.8999999999999999E-4</v>
      </c>
      <c r="W30">
        <f t="shared" si="4"/>
        <v>-4.1999999999999998E-5</v>
      </c>
      <c r="X30">
        <f t="shared" si="13"/>
        <v>4238.1862530494245</v>
      </c>
      <c r="Y30">
        <f t="shared" si="14"/>
        <v>4.0649999999999996E-4</v>
      </c>
      <c r="Z30">
        <f t="shared" si="15"/>
        <v>-6.9999999999999994E-5</v>
      </c>
      <c r="AK30" s="12"/>
      <c r="AL30" s="1"/>
      <c r="AP30" s="1"/>
    </row>
    <row r="31" spans="1:42" x14ac:dyDescent="0.35">
      <c r="A31">
        <v>0.35</v>
      </c>
      <c r="B31">
        <v>21</v>
      </c>
      <c r="C31">
        <v>10</v>
      </c>
      <c r="D31">
        <v>4281.3440000000001</v>
      </c>
      <c r="E31">
        <v>0.5645</v>
      </c>
      <c r="F31">
        <v>4688.5</v>
      </c>
      <c r="G31">
        <v>28</v>
      </c>
      <c r="H31">
        <v>253</v>
      </c>
      <c r="I31">
        <v>229</v>
      </c>
      <c r="J31">
        <v>-804</v>
      </c>
      <c r="K31">
        <v>174</v>
      </c>
      <c r="L31">
        <f t="shared" si="5"/>
        <v>4.5100000000000001E-4</v>
      </c>
      <c r="M31">
        <f t="shared" si="6"/>
        <v>-1.03E-4</v>
      </c>
      <c r="N31">
        <f t="shared" si="7"/>
        <v>4.0400000000000001E-4</v>
      </c>
      <c r="O31">
        <f t="shared" si="8"/>
        <v>-4.3000000000000002E-5</v>
      </c>
      <c r="P31">
        <f t="shared" si="9"/>
        <v>1.3648576034390124E-3</v>
      </c>
      <c r="Q31">
        <f t="shared" si="10"/>
        <v>4282.1171121933949</v>
      </c>
      <c r="R31">
        <f t="shared" si="11"/>
        <v>29.524158189496454</v>
      </c>
      <c r="S31">
        <f t="shared" si="12"/>
        <v>0.26814105643630037</v>
      </c>
      <c r="T31">
        <f t="shared" si="1"/>
        <v>4.5100000000000001E-4</v>
      </c>
      <c r="U31">
        <f t="shared" si="2"/>
        <v>-1.03E-4</v>
      </c>
      <c r="V31">
        <f t="shared" si="3"/>
        <v>4.0400000000000001E-4</v>
      </c>
      <c r="W31">
        <f t="shared" si="4"/>
        <v>-4.3000000000000002E-5</v>
      </c>
      <c r="X31">
        <f t="shared" si="13"/>
        <v>4282.1171121933949</v>
      </c>
      <c r="Y31">
        <f t="shared" si="14"/>
        <v>4.2750000000000004E-4</v>
      </c>
      <c r="Z31">
        <f t="shared" si="15"/>
        <v>-7.2999999999999999E-5</v>
      </c>
      <c r="AK31" s="12"/>
      <c r="AL31" s="1"/>
      <c r="AP31" s="1"/>
    </row>
    <row r="32" spans="1:42" x14ac:dyDescent="0.35">
      <c r="A32">
        <v>0.36667</v>
      </c>
      <c r="B32">
        <v>22.0002</v>
      </c>
      <c r="C32">
        <v>10</v>
      </c>
      <c r="D32">
        <v>4330.9290000000001</v>
      </c>
      <c r="E32">
        <v>0.5645</v>
      </c>
      <c r="F32">
        <v>4742.8</v>
      </c>
      <c r="G32">
        <v>29</v>
      </c>
      <c r="H32">
        <v>246</v>
      </c>
      <c r="I32">
        <v>231</v>
      </c>
      <c r="J32">
        <v>-820</v>
      </c>
      <c r="K32">
        <v>177</v>
      </c>
      <c r="L32">
        <f t="shared" si="5"/>
        <v>4.5800000000000002E-4</v>
      </c>
      <c r="M32">
        <f t="shared" si="6"/>
        <v>-1.05E-4</v>
      </c>
      <c r="N32">
        <f t="shared" si="7"/>
        <v>4.2000000000000002E-4</v>
      </c>
      <c r="O32">
        <f t="shared" si="8"/>
        <v>-4.6E-5</v>
      </c>
      <c r="P32">
        <f t="shared" si="9"/>
        <v>1.3648576034390124E-3</v>
      </c>
      <c r="Q32">
        <f t="shared" si="10"/>
        <v>4331.7105768819092</v>
      </c>
      <c r="R32">
        <f t="shared" si="11"/>
        <v>29.866093091851074</v>
      </c>
      <c r="S32">
        <f t="shared" si="12"/>
        <v>0.27124653993091297</v>
      </c>
      <c r="T32">
        <f t="shared" si="1"/>
        <v>4.5800000000000002E-4</v>
      </c>
      <c r="U32">
        <f t="shared" si="2"/>
        <v>-1.05E-4</v>
      </c>
      <c r="V32">
        <f t="shared" si="3"/>
        <v>4.2000000000000002E-4</v>
      </c>
      <c r="W32">
        <f t="shared" si="4"/>
        <v>-4.6E-5</v>
      </c>
      <c r="X32">
        <f t="shared" si="13"/>
        <v>4331.7105768819092</v>
      </c>
      <c r="Y32">
        <f t="shared" si="14"/>
        <v>4.3900000000000005E-4</v>
      </c>
      <c r="Z32">
        <f t="shared" si="15"/>
        <v>-7.5500000000000006E-5</v>
      </c>
      <c r="AK32" s="12"/>
      <c r="AL32" s="1"/>
      <c r="AP32" s="1"/>
    </row>
    <row r="33" spans="1:42" x14ac:dyDescent="0.35">
      <c r="A33">
        <v>0.38333</v>
      </c>
      <c r="B33">
        <v>22.9998</v>
      </c>
      <c r="C33">
        <v>10</v>
      </c>
      <c r="D33">
        <v>4395.3980000000001</v>
      </c>
      <c r="E33">
        <v>0.56479999999999997</v>
      </c>
      <c r="F33">
        <v>4813.3999999999996</v>
      </c>
      <c r="G33">
        <v>30</v>
      </c>
      <c r="H33">
        <v>212</v>
      </c>
      <c r="I33">
        <v>238</v>
      </c>
      <c r="J33">
        <v>-839</v>
      </c>
      <c r="K33">
        <v>178</v>
      </c>
      <c r="L33">
        <f t="shared" si="5"/>
        <v>4.9200000000000003E-4</v>
      </c>
      <c r="M33">
        <f t="shared" si="6"/>
        <v>-1.12E-4</v>
      </c>
      <c r="N33">
        <f t="shared" si="7"/>
        <v>4.3899999999999999E-4</v>
      </c>
      <c r="O33">
        <f t="shared" si="8"/>
        <v>-4.6999999999999997E-5</v>
      </c>
      <c r="P33">
        <f t="shared" si="9"/>
        <v>1.5013433637828984E-3</v>
      </c>
      <c r="Q33">
        <f t="shared" si="10"/>
        <v>4396.191214211728</v>
      </c>
      <c r="R33">
        <f t="shared" si="11"/>
        <v>30.310671436348983</v>
      </c>
      <c r="S33">
        <f t="shared" si="12"/>
        <v>0.27528424038615512</v>
      </c>
      <c r="T33">
        <f t="shared" si="1"/>
        <v>4.9200000000000003E-4</v>
      </c>
      <c r="U33">
        <f t="shared" si="2"/>
        <v>-1.12E-4</v>
      </c>
      <c r="V33">
        <f t="shared" si="3"/>
        <v>4.3899999999999999E-4</v>
      </c>
      <c r="W33">
        <f t="shared" si="4"/>
        <v>-4.6999999999999997E-5</v>
      </c>
      <c r="X33">
        <f t="shared" si="13"/>
        <v>4396.191214211728</v>
      </c>
      <c r="Y33">
        <f t="shared" si="14"/>
        <v>4.6549999999999998E-4</v>
      </c>
      <c r="Z33">
        <f t="shared" si="15"/>
        <v>-7.9499999999999994E-5</v>
      </c>
      <c r="AK33" s="12"/>
      <c r="AL33" s="1"/>
      <c r="AP33" s="1"/>
    </row>
    <row r="34" spans="1:42" x14ac:dyDescent="0.35">
      <c r="A34">
        <v>0.4</v>
      </c>
      <c r="B34">
        <v>24</v>
      </c>
      <c r="C34">
        <v>10</v>
      </c>
      <c r="D34">
        <v>4457.4009999999998</v>
      </c>
      <c r="E34">
        <v>0.56479999999999997</v>
      </c>
      <c r="F34">
        <v>4881.3</v>
      </c>
      <c r="G34">
        <v>31</v>
      </c>
      <c r="H34">
        <v>200</v>
      </c>
      <c r="I34">
        <v>241</v>
      </c>
      <c r="J34">
        <v>-859</v>
      </c>
      <c r="K34">
        <v>181</v>
      </c>
      <c r="L34">
        <f t="shared" si="5"/>
        <v>5.04E-4</v>
      </c>
      <c r="M34">
        <f t="shared" si="6"/>
        <v>-1.15E-4</v>
      </c>
      <c r="N34">
        <f t="shared" si="7"/>
        <v>4.5899999999999999E-4</v>
      </c>
      <c r="O34">
        <f t="shared" si="8"/>
        <v>-5.0000000000000002E-5</v>
      </c>
      <c r="P34">
        <f t="shared" si="9"/>
        <v>1.5013433637828984E-3</v>
      </c>
      <c r="Q34">
        <f t="shared" si="10"/>
        <v>4458.205878159245</v>
      </c>
      <c r="R34">
        <f t="shared" si="11"/>
        <v>30.738247492884515</v>
      </c>
      <c r="S34">
        <f t="shared" si="12"/>
        <v>0.27916752453503535</v>
      </c>
      <c r="T34">
        <f t="shared" si="1"/>
        <v>5.04E-4</v>
      </c>
      <c r="U34">
        <f t="shared" si="2"/>
        <v>-1.15E-4</v>
      </c>
      <c r="V34">
        <f t="shared" si="3"/>
        <v>4.5899999999999999E-4</v>
      </c>
      <c r="W34">
        <f t="shared" si="4"/>
        <v>-5.0000000000000002E-5</v>
      </c>
      <c r="X34">
        <f t="shared" si="13"/>
        <v>4458.205878159245</v>
      </c>
      <c r="Y34">
        <f t="shared" si="14"/>
        <v>4.8149999999999999E-4</v>
      </c>
      <c r="Z34">
        <f t="shared" si="15"/>
        <v>-8.25E-5</v>
      </c>
      <c r="AK34" s="12"/>
      <c r="AL34" s="1"/>
      <c r="AP34" s="1"/>
    </row>
    <row r="35" spans="1:42" x14ac:dyDescent="0.35">
      <c r="A35">
        <v>0.41666999999999998</v>
      </c>
      <c r="B35">
        <v>25.0002</v>
      </c>
      <c r="C35">
        <v>10</v>
      </c>
      <c r="D35">
        <v>4470.1859999999997</v>
      </c>
      <c r="E35">
        <v>0.56499999999999995</v>
      </c>
      <c r="F35">
        <v>4895.3</v>
      </c>
      <c r="G35">
        <v>32</v>
      </c>
      <c r="H35">
        <v>182</v>
      </c>
      <c r="I35">
        <v>244</v>
      </c>
      <c r="J35">
        <v>-865</v>
      </c>
      <c r="K35">
        <v>180</v>
      </c>
      <c r="L35">
        <f t="shared" si="5"/>
        <v>5.22E-4</v>
      </c>
      <c r="M35">
        <f t="shared" si="6"/>
        <v>-1.18E-4</v>
      </c>
      <c r="N35">
        <f t="shared" si="7"/>
        <v>4.6500000000000003E-4</v>
      </c>
      <c r="O35">
        <f t="shared" si="8"/>
        <v>-4.8999999999999998E-5</v>
      </c>
      <c r="P35">
        <f t="shared" si="9"/>
        <v>1.5923338706788225E-3</v>
      </c>
      <c r="Q35">
        <f t="shared" si="10"/>
        <v>4470.9924068082173</v>
      </c>
      <c r="R35">
        <f t="shared" si="11"/>
        <v>30.826407504541322</v>
      </c>
      <c r="S35">
        <f t="shared" si="12"/>
        <v>0.27996820167913433</v>
      </c>
      <c r="T35">
        <f t="shared" si="1"/>
        <v>5.22E-4</v>
      </c>
      <c r="U35">
        <f t="shared" si="2"/>
        <v>-1.18E-4</v>
      </c>
      <c r="V35">
        <f t="shared" si="3"/>
        <v>4.6500000000000003E-4</v>
      </c>
      <c r="W35">
        <f t="shared" si="4"/>
        <v>-4.8999999999999998E-5</v>
      </c>
      <c r="X35">
        <f t="shared" si="13"/>
        <v>4470.9924068082173</v>
      </c>
      <c r="Y35">
        <f t="shared" si="14"/>
        <v>4.9350000000000002E-4</v>
      </c>
      <c r="Z35">
        <f t="shared" si="15"/>
        <v>-8.3499999999999997E-5</v>
      </c>
      <c r="AK35" s="12"/>
      <c r="AL35" s="1"/>
      <c r="AP35" s="1"/>
    </row>
    <row r="36" spans="1:42" x14ac:dyDescent="0.35">
      <c r="A36">
        <v>0.43332999999999999</v>
      </c>
      <c r="B36">
        <v>25.9998</v>
      </c>
      <c r="C36">
        <v>10</v>
      </c>
      <c r="D36">
        <v>4548.991</v>
      </c>
      <c r="E36">
        <v>0.56499999999999995</v>
      </c>
      <c r="F36">
        <v>4981.6000000000004</v>
      </c>
      <c r="G36">
        <v>33</v>
      </c>
      <c r="H36">
        <v>165</v>
      </c>
      <c r="I36">
        <v>248</v>
      </c>
      <c r="J36">
        <v>-888</v>
      </c>
      <c r="K36">
        <v>184</v>
      </c>
      <c r="L36">
        <f t="shared" si="5"/>
        <v>5.3899999999999998E-4</v>
      </c>
      <c r="M36">
        <f t="shared" si="6"/>
        <v>-1.22E-4</v>
      </c>
      <c r="N36">
        <f t="shared" si="7"/>
        <v>4.8799999999999999E-4</v>
      </c>
      <c r="O36">
        <f t="shared" si="8"/>
        <v>-5.3000000000000001E-5</v>
      </c>
      <c r="P36">
        <f t="shared" si="9"/>
        <v>1.5923338706788225E-3</v>
      </c>
      <c r="Q36">
        <f t="shared" si="10"/>
        <v>4549.8122226943833</v>
      </c>
      <c r="R36">
        <f t="shared" si="11"/>
        <v>31.369851004968652</v>
      </c>
      <c r="S36">
        <f t="shared" si="12"/>
        <v>0.28490380436025897</v>
      </c>
      <c r="T36">
        <f t="shared" si="1"/>
        <v>5.3899999999999998E-4</v>
      </c>
      <c r="U36">
        <f t="shared" si="2"/>
        <v>-1.22E-4</v>
      </c>
      <c r="V36">
        <f t="shared" si="3"/>
        <v>4.8799999999999999E-4</v>
      </c>
      <c r="W36">
        <f t="shared" si="4"/>
        <v>-5.3000000000000001E-5</v>
      </c>
      <c r="X36">
        <f t="shared" si="13"/>
        <v>4549.8122226943833</v>
      </c>
      <c r="Y36">
        <f t="shared" si="14"/>
        <v>5.1349999999999996E-4</v>
      </c>
      <c r="Z36">
        <f t="shared" si="15"/>
        <v>-8.7499999999999999E-5</v>
      </c>
      <c r="AK36" s="12"/>
      <c r="AL36" s="1"/>
      <c r="AP36" s="1"/>
    </row>
    <row r="37" spans="1:42" x14ac:dyDescent="0.35">
      <c r="A37">
        <v>0.45</v>
      </c>
      <c r="B37">
        <v>27</v>
      </c>
      <c r="C37">
        <v>10</v>
      </c>
      <c r="D37">
        <v>4593.0050000000001</v>
      </c>
      <c r="E37">
        <v>0.56520000000000004</v>
      </c>
      <c r="F37">
        <v>5029.8</v>
      </c>
      <c r="G37">
        <v>34</v>
      </c>
      <c r="H37">
        <v>138</v>
      </c>
      <c r="I37">
        <v>253</v>
      </c>
      <c r="J37">
        <v>-903</v>
      </c>
      <c r="K37">
        <v>184</v>
      </c>
      <c r="L37">
        <f t="shared" si="5"/>
        <v>5.6599999999999999E-4</v>
      </c>
      <c r="M37">
        <f t="shared" si="6"/>
        <v>-1.27E-4</v>
      </c>
      <c r="N37">
        <f t="shared" si="7"/>
        <v>5.0299999999999997E-4</v>
      </c>
      <c r="O37">
        <f t="shared" si="8"/>
        <v>-5.3000000000000001E-5</v>
      </c>
      <c r="P37">
        <f t="shared" si="9"/>
        <v>1.6833243775747971E-3</v>
      </c>
      <c r="Q37">
        <f t="shared" si="10"/>
        <v>4593.8344141858461</v>
      </c>
      <c r="R37">
        <f t="shared" si="11"/>
        <v>31.673373330815668</v>
      </c>
      <c r="S37">
        <f t="shared" si="12"/>
        <v>0.28766042138494269</v>
      </c>
      <c r="T37">
        <f t="shared" si="1"/>
        <v>5.6599999999999999E-4</v>
      </c>
      <c r="U37">
        <f t="shared" si="2"/>
        <v>-1.27E-4</v>
      </c>
      <c r="V37">
        <f t="shared" si="3"/>
        <v>5.0299999999999997E-4</v>
      </c>
      <c r="W37">
        <f t="shared" si="4"/>
        <v>-5.3000000000000001E-5</v>
      </c>
      <c r="X37">
        <f t="shared" si="13"/>
        <v>4593.8344141858461</v>
      </c>
      <c r="Y37">
        <f t="shared" si="14"/>
        <v>5.3450000000000004E-4</v>
      </c>
      <c r="Z37">
        <f t="shared" si="15"/>
        <v>-8.9999999999999992E-5</v>
      </c>
      <c r="AK37" s="12"/>
      <c r="AL37" s="1"/>
      <c r="AP37" s="1"/>
    </row>
    <row r="38" spans="1:42" x14ac:dyDescent="0.35">
      <c r="A38">
        <v>0.46666999999999997</v>
      </c>
      <c r="B38">
        <v>28.0002</v>
      </c>
      <c r="C38">
        <v>10</v>
      </c>
      <c r="D38">
        <v>4684.4129999999996</v>
      </c>
      <c r="E38">
        <v>0.56520000000000004</v>
      </c>
      <c r="F38">
        <v>5129.8999999999996</v>
      </c>
      <c r="G38">
        <v>35</v>
      </c>
      <c r="H38">
        <v>117</v>
      </c>
      <c r="I38">
        <v>259</v>
      </c>
      <c r="J38">
        <v>-930</v>
      </c>
      <c r="K38">
        <v>188</v>
      </c>
      <c r="L38">
        <f t="shared" si="5"/>
        <v>5.8699999999999996E-4</v>
      </c>
      <c r="M38">
        <f t="shared" si="6"/>
        <v>-1.3300000000000001E-4</v>
      </c>
      <c r="N38">
        <f t="shared" si="7"/>
        <v>5.2999999999999998E-4</v>
      </c>
      <c r="O38">
        <f t="shared" si="8"/>
        <v>-5.7000000000000003E-5</v>
      </c>
      <c r="P38">
        <f t="shared" si="9"/>
        <v>1.6833243775747971E-3</v>
      </c>
      <c r="Q38">
        <f t="shared" si="10"/>
        <v>4685.2580940259986</v>
      </c>
      <c r="R38">
        <f t="shared" si="11"/>
        <v>32.303717414161852</v>
      </c>
      <c r="S38">
        <f t="shared" si="12"/>
        <v>0.29338526296525058</v>
      </c>
      <c r="T38">
        <f t="shared" si="1"/>
        <v>5.8699999999999996E-4</v>
      </c>
      <c r="U38">
        <f t="shared" si="2"/>
        <v>-1.3300000000000001E-4</v>
      </c>
      <c r="V38">
        <f t="shared" si="3"/>
        <v>5.2999999999999998E-4</v>
      </c>
      <c r="W38">
        <f t="shared" si="4"/>
        <v>-5.7000000000000003E-5</v>
      </c>
      <c r="X38">
        <f t="shared" si="13"/>
        <v>4685.2580940259986</v>
      </c>
      <c r="Y38">
        <f t="shared" si="14"/>
        <v>5.5849999999999997E-4</v>
      </c>
      <c r="Z38">
        <f t="shared" si="15"/>
        <v>-9.5000000000000005E-5</v>
      </c>
      <c r="AK38" s="12"/>
      <c r="AL38" s="1"/>
      <c r="AP38" s="1"/>
    </row>
    <row r="39" spans="1:42" x14ac:dyDescent="0.35">
      <c r="A39">
        <v>0.48332999999999998</v>
      </c>
      <c r="B39">
        <v>28.9998</v>
      </c>
      <c r="C39">
        <v>10</v>
      </c>
      <c r="D39">
        <v>4657.6570000000002</v>
      </c>
      <c r="E39">
        <v>0.5655</v>
      </c>
      <c r="F39">
        <v>5100.6000000000004</v>
      </c>
      <c r="G39">
        <v>36</v>
      </c>
      <c r="H39">
        <v>111</v>
      </c>
      <c r="I39">
        <v>259</v>
      </c>
      <c r="J39">
        <v>-926</v>
      </c>
      <c r="K39">
        <v>186</v>
      </c>
      <c r="L39">
        <f t="shared" si="5"/>
        <v>5.9299999999999999E-4</v>
      </c>
      <c r="M39">
        <f t="shared" si="6"/>
        <v>-1.3300000000000001E-4</v>
      </c>
      <c r="N39">
        <f t="shared" si="7"/>
        <v>5.2599999999999999E-4</v>
      </c>
      <c r="O39">
        <f t="shared" si="8"/>
        <v>-5.5000000000000002E-5</v>
      </c>
      <c r="P39">
        <f t="shared" si="9"/>
        <v>1.8198101379186832E-3</v>
      </c>
      <c r="Q39">
        <f t="shared" si="10"/>
        <v>4658.4977162106497</v>
      </c>
      <c r="R39">
        <f t="shared" si="11"/>
        <v>32.11921110405153</v>
      </c>
      <c r="S39">
        <f t="shared" si="12"/>
        <v>0.29170956008510057</v>
      </c>
      <c r="T39">
        <f t="shared" si="1"/>
        <v>5.9299999999999999E-4</v>
      </c>
      <c r="U39">
        <f t="shared" si="2"/>
        <v>-1.3300000000000001E-4</v>
      </c>
      <c r="V39">
        <f t="shared" si="3"/>
        <v>5.2599999999999999E-4</v>
      </c>
      <c r="W39">
        <f t="shared" si="4"/>
        <v>-5.5000000000000002E-5</v>
      </c>
      <c r="X39">
        <f t="shared" si="13"/>
        <v>4658.4977162106497</v>
      </c>
      <c r="Y39">
        <f t="shared" si="14"/>
        <v>5.5949999999999999E-4</v>
      </c>
      <c r="Z39">
        <f t="shared" si="15"/>
        <v>-9.4000000000000008E-5</v>
      </c>
      <c r="AK39" s="12"/>
      <c r="AL39" s="1"/>
      <c r="AP39" s="1"/>
    </row>
    <row r="40" spans="1:42" x14ac:dyDescent="0.35">
      <c r="A40">
        <v>0.5</v>
      </c>
      <c r="B40">
        <v>30</v>
      </c>
      <c r="C40">
        <v>10</v>
      </c>
      <c r="D40">
        <v>4774.3590000000004</v>
      </c>
      <c r="E40">
        <v>0.5655</v>
      </c>
      <c r="F40">
        <v>5228.3999999999996</v>
      </c>
      <c r="G40">
        <v>37</v>
      </c>
      <c r="H40">
        <v>82</v>
      </c>
      <c r="I40">
        <v>266</v>
      </c>
      <c r="J40">
        <v>-961</v>
      </c>
      <c r="K40">
        <v>191</v>
      </c>
      <c r="L40">
        <f t="shared" si="5"/>
        <v>6.2200000000000005E-4</v>
      </c>
      <c r="M40">
        <f t="shared" si="6"/>
        <v>-1.3999999999999999E-4</v>
      </c>
      <c r="N40">
        <f t="shared" si="7"/>
        <v>5.6099999999999998E-4</v>
      </c>
      <c r="O40">
        <f t="shared" si="8"/>
        <v>-6.0000000000000002E-5</v>
      </c>
      <c r="P40">
        <f t="shared" si="9"/>
        <v>1.8198101379186832E-3</v>
      </c>
      <c r="Q40">
        <f t="shared" si="10"/>
        <v>4775.2204563062696</v>
      </c>
      <c r="R40">
        <f t="shared" si="11"/>
        <v>32.923986067604403</v>
      </c>
      <c r="S40">
        <f t="shared" si="12"/>
        <v>0.29901859858623292</v>
      </c>
      <c r="T40">
        <f t="shared" si="1"/>
        <v>6.2200000000000005E-4</v>
      </c>
      <c r="U40">
        <f t="shared" si="2"/>
        <v>-1.3999999999999999E-4</v>
      </c>
      <c r="V40">
        <f t="shared" si="3"/>
        <v>5.6099999999999998E-4</v>
      </c>
      <c r="W40">
        <f t="shared" si="4"/>
        <v>-6.0000000000000002E-5</v>
      </c>
      <c r="X40">
        <f t="shared" si="13"/>
        <v>4775.2204563062696</v>
      </c>
      <c r="Y40">
        <f t="shared" si="14"/>
        <v>5.9150000000000001E-4</v>
      </c>
      <c r="Z40">
        <f t="shared" si="15"/>
        <v>-9.9999999999999991E-5</v>
      </c>
      <c r="AK40" s="12"/>
      <c r="AL40" s="1"/>
      <c r="AP40" s="1"/>
    </row>
    <row r="41" spans="1:42" x14ac:dyDescent="0.35">
      <c r="A41">
        <v>0.51666999999999996</v>
      </c>
      <c r="B41">
        <v>31.0002</v>
      </c>
      <c r="C41">
        <v>10</v>
      </c>
      <c r="D41">
        <v>4770.3410000000003</v>
      </c>
      <c r="E41">
        <v>0.56569999999999998</v>
      </c>
      <c r="F41">
        <v>5224</v>
      </c>
      <c r="G41">
        <v>38</v>
      </c>
      <c r="H41">
        <v>71</v>
      </c>
      <c r="I41">
        <v>267</v>
      </c>
      <c r="J41">
        <v>-961</v>
      </c>
      <c r="K41">
        <v>190</v>
      </c>
      <c r="L41">
        <f t="shared" si="5"/>
        <v>6.3299999999999999E-4</v>
      </c>
      <c r="M41">
        <f t="shared" si="6"/>
        <v>-1.4100000000000001E-4</v>
      </c>
      <c r="N41">
        <f t="shared" si="7"/>
        <v>5.6099999999999998E-4</v>
      </c>
      <c r="O41">
        <f t="shared" si="8"/>
        <v>-5.8999999999999998E-5</v>
      </c>
      <c r="P41">
        <f t="shared" si="9"/>
        <v>1.9108006448146071E-3</v>
      </c>
      <c r="Q41">
        <f t="shared" si="10"/>
        <v>4771.2018330165929</v>
      </c>
      <c r="R41">
        <f t="shared" si="11"/>
        <v>32.896278635369406</v>
      </c>
      <c r="S41">
        <f t="shared" si="12"/>
        <v>0.29876695719808755</v>
      </c>
      <c r="T41">
        <f t="shared" si="1"/>
        <v>6.3299999999999999E-4</v>
      </c>
      <c r="U41">
        <f t="shared" si="2"/>
        <v>-1.4100000000000001E-4</v>
      </c>
      <c r="V41">
        <f t="shared" si="3"/>
        <v>5.6099999999999998E-4</v>
      </c>
      <c r="W41">
        <f t="shared" si="4"/>
        <v>-5.8999999999999998E-5</v>
      </c>
      <c r="X41">
        <f t="shared" si="13"/>
        <v>4771.2018330165929</v>
      </c>
      <c r="Y41">
        <f t="shared" si="14"/>
        <v>5.9699999999999998E-4</v>
      </c>
      <c r="Z41">
        <f t="shared" si="15"/>
        <v>-1E-4</v>
      </c>
      <c r="AK41" s="12"/>
      <c r="AL41" s="1"/>
      <c r="AP41" s="1"/>
    </row>
    <row r="42" spans="1:42" x14ac:dyDescent="0.35">
      <c r="A42">
        <v>0.53332999999999997</v>
      </c>
      <c r="B42">
        <v>31.999799999999997</v>
      </c>
      <c r="C42">
        <v>10</v>
      </c>
      <c r="D42">
        <v>4894.2560000000003</v>
      </c>
      <c r="E42">
        <v>0.56599999999999995</v>
      </c>
      <c r="F42">
        <v>5359.7</v>
      </c>
      <c r="G42">
        <v>39</v>
      </c>
      <c r="H42">
        <v>36</v>
      </c>
      <c r="I42">
        <v>275</v>
      </c>
      <c r="J42">
        <v>-1000</v>
      </c>
      <c r="K42">
        <v>195</v>
      </c>
      <c r="L42">
        <f t="shared" si="5"/>
        <v>6.6799999999999997E-4</v>
      </c>
      <c r="M42">
        <f t="shared" si="6"/>
        <v>-1.4899999999999999E-4</v>
      </c>
      <c r="N42">
        <f t="shared" si="7"/>
        <v>5.9999999999999995E-4</v>
      </c>
      <c r="O42">
        <f t="shared" si="8"/>
        <v>-6.3999999999999997E-5</v>
      </c>
      <c r="P42">
        <f t="shared" si="9"/>
        <v>2.0472864051584933E-3</v>
      </c>
      <c r="Q42">
        <f t="shared" si="10"/>
        <v>4895.1398285641326</v>
      </c>
      <c r="R42">
        <f t="shared" si="11"/>
        <v>33.750801034071472</v>
      </c>
      <c r="S42">
        <f t="shared" si="12"/>
        <v>0.30652780637339</v>
      </c>
      <c r="T42">
        <f t="shared" ref="T42:T73" si="16">IFERROR(IF(AND(ROW(T42)&gt;$O$3,ROW(T42)&lt;$O$4),L42,"-1000"),-1000)</f>
        <v>6.6799999999999997E-4</v>
      </c>
      <c r="U42">
        <f t="shared" ref="U42:U73" si="17">IFERROR(IF(AND(ROW(U42)&gt;$O$3,ROW(U42)&lt;$O$4),M42,"-1000"),-1000)</f>
        <v>-1.4899999999999999E-4</v>
      </c>
      <c r="V42">
        <f t="shared" ref="V42:V73" si="18">IFERROR(IF(AND(ROW(V42)&gt;$O$3,ROW(V42)&lt;$O$4),N42,"-1000"),-1000)</f>
        <v>5.9999999999999995E-4</v>
      </c>
      <c r="W42">
        <f t="shared" ref="W42:W73" si="19">IFERROR(IF(AND(ROW(W42)&gt;$O$3,ROW(W42)&lt;$O$4),O42,"-1000"),-1000)</f>
        <v>-6.3999999999999997E-5</v>
      </c>
      <c r="X42">
        <f t="shared" si="13"/>
        <v>4895.1398285641326</v>
      </c>
      <c r="Y42">
        <f t="shared" si="14"/>
        <v>6.3400000000000001E-4</v>
      </c>
      <c r="Z42">
        <f t="shared" si="15"/>
        <v>-1.0649999999999999E-4</v>
      </c>
      <c r="AK42" s="12"/>
      <c r="AL42" s="1"/>
      <c r="AP42" s="1"/>
    </row>
    <row r="43" spans="1:42" x14ac:dyDescent="0.35">
      <c r="A43">
        <v>0.55000000000000004</v>
      </c>
      <c r="B43">
        <v>33</v>
      </c>
      <c r="C43">
        <v>10</v>
      </c>
      <c r="D43">
        <v>4851.7030000000004</v>
      </c>
      <c r="E43">
        <v>0.56599999999999995</v>
      </c>
      <c r="F43">
        <v>5313.1</v>
      </c>
      <c r="G43">
        <v>40</v>
      </c>
      <c r="H43">
        <v>39</v>
      </c>
      <c r="I43">
        <v>273</v>
      </c>
      <c r="J43">
        <v>-988</v>
      </c>
      <c r="K43">
        <v>193</v>
      </c>
      <c r="L43">
        <f t="shared" si="5"/>
        <v>6.6500000000000001E-4</v>
      </c>
      <c r="M43">
        <f t="shared" si="6"/>
        <v>-1.47E-4</v>
      </c>
      <c r="N43">
        <f t="shared" si="7"/>
        <v>5.8799999999999998E-4</v>
      </c>
      <c r="O43">
        <f t="shared" si="8"/>
        <v>-6.2000000000000003E-5</v>
      </c>
      <c r="P43">
        <f t="shared" si="9"/>
        <v>2.0472864051584933E-3</v>
      </c>
      <c r="Q43">
        <f t="shared" si="10"/>
        <v>4852.5789546325532</v>
      </c>
      <c r="R43">
        <f t="shared" si="11"/>
        <v>33.457354138128103</v>
      </c>
      <c r="S43">
        <f t="shared" si="12"/>
        <v>0.30386269530803189</v>
      </c>
      <c r="T43">
        <f t="shared" si="16"/>
        <v>6.6500000000000001E-4</v>
      </c>
      <c r="U43">
        <f t="shared" si="17"/>
        <v>-1.47E-4</v>
      </c>
      <c r="V43">
        <f t="shared" si="18"/>
        <v>5.8799999999999998E-4</v>
      </c>
      <c r="W43">
        <f t="shared" si="19"/>
        <v>-6.2000000000000003E-5</v>
      </c>
      <c r="X43">
        <f t="shared" si="13"/>
        <v>4852.5789546325532</v>
      </c>
      <c r="Y43">
        <f t="shared" si="14"/>
        <v>6.265E-4</v>
      </c>
      <c r="Z43">
        <f t="shared" si="15"/>
        <v>-1.0449999999999999E-4</v>
      </c>
      <c r="AK43" s="12"/>
      <c r="AL43" s="1"/>
      <c r="AP43" s="1"/>
    </row>
    <row r="44" spans="1:42" x14ac:dyDescent="0.35">
      <c r="A44">
        <v>0.56667000000000001</v>
      </c>
      <c r="B44">
        <v>34.0002</v>
      </c>
      <c r="C44">
        <v>10</v>
      </c>
      <c r="D44">
        <v>4995.5259999999998</v>
      </c>
      <c r="E44">
        <v>0.56620000000000004</v>
      </c>
      <c r="F44">
        <v>5470.6</v>
      </c>
      <c r="G44">
        <v>41</v>
      </c>
      <c r="H44">
        <v>-1</v>
      </c>
      <c r="I44">
        <v>283</v>
      </c>
      <c r="J44">
        <v>-1033</v>
      </c>
      <c r="K44">
        <v>198</v>
      </c>
      <c r="L44">
        <f t="shared" si="5"/>
        <v>7.0500000000000001E-4</v>
      </c>
      <c r="M44">
        <f t="shared" si="6"/>
        <v>-1.5699999999999999E-4</v>
      </c>
      <c r="N44">
        <f t="shared" si="7"/>
        <v>6.3299999999999999E-4</v>
      </c>
      <c r="O44">
        <f t="shared" si="8"/>
        <v>-6.7000000000000002E-5</v>
      </c>
      <c r="P44">
        <f t="shared" si="9"/>
        <v>2.1382769120544677E-3</v>
      </c>
      <c r="Q44">
        <f t="shared" si="10"/>
        <v>4996.4274019334944</v>
      </c>
      <c r="R44">
        <f t="shared" si="11"/>
        <v>34.449154269267204</v>
      </c>
      <c r="S44">
        <f t="shared" si="12"/>
        <v>0.31287031317914582</v>
      </c>
      <c r="T44">
        <f t="shared" si="16"/>
        <v>7.0500000000000001E-4</v>
      </c>
      <c r="U44">
        <f t="shared" si="17"/>
        <v>-1.5699999999999999E-4</v>
      </c>
      <c r="V44">
        <f t="shared" si="18"/>
        <v>6.3299999999999999E-4</v>
      </c>
      <c r="W44">
        <f t="shared" si="19"/>
        <v>-6.7000000000000002E-5</v>
      </c>
      <c r="X44">
        <f t="shared" si="13"/>
        <v>4996.4274019334944</v>
      </c>
      <c r="Y44">
        <f t="shared" si="14"/>
        <v>6.69E-4</v>
      </c>
      <c r="Z44">
        <f t="shared" si="15"/>
        <v>-1.12E-4</v>
      </c>
      <c r="AK44" s="12"/>
      <c r="AL44" s="1"/>
      <c r="AP44" s="1"/>
    </row>
    <row r="45" spans="1:42" x14ac:dyDescent="0.35">
      <c r="A45">
        <v>0.58333000000000002</v>
      </c>
      <c r="B45">
        <v>34.9998</v>
      </c>
      <c r="C45">
        <v>10</v>
      </c>
      <c r="D45">
        <v>4970.049</v>
      </c>
      <c r="E45">
        <v>0.56620000000000004</v>
      </c>
      <c r="F45">
        <v>5442.7</v>
      </c>
      <c r="G45">
        <v>42</v>
      </c>
      <c r="H45">
        <v>-3</v>
      </c>
      <c r="I45">
        <v>282</v>
      </c>
      <c r="J45">
        <v>-1025</v>
      </c>
      <c r="K45">
        <v>196</v>
      </c>
      <c r="L45">
        <f t="shared" si="5"/>
        <v>7.0699999999999995E-4</v>
      </c>
      <c r="M45">
        <f t="shared" si="6"/>
        <v>-1.56E-4</v>
      </c>
      <c r="N45">
        <f t="shared" si="7"/>
        <v>6.2500000000000001E-4</v>
      </c>
      <c r="O45">
        <f t="shared" si="8"/>
        <v>-6.4999999999999994E-5</v>
      </c>
      <c r="P45">
        <f t="shared" si="9"/>
        <v>2.1382769120544677E-3</v>
      </c>
      <c r="Q45">
        <f t="shared" si="10"/>
        <v>4970.9456769830413</v>
      </c>
      <c r="R45">
        <f t="shared" si="11"/>
        <v>34.273463960322566</v>
      </c>
      <c r="S45">
        <f t="shared" si="12"/>
        <v>0.31127467801340558</v>
      </c>
      <c r="T45">
        <f t="shared" si="16"/>
        <v>7.0699999999999995E-4</v>
      </c>
      <c r="U45">
        <f t="shared" si="17"/>
        <v>-1.56E-4</v>
      </c>
      <c r="V45">
        <f t="shared" si="18"/>
        <v>6.2500000000000001E-4</v>
      </c>
      <c r="W45">
        <f t="shared" si="19"/>
        <v>-6.4999999999999994E-5</v>
      </c>
      <c r="X45">
        <f t="shared" si="13"/>
        <v>4970.9456769830413</v>
      </c>
      <c r="Y45">
        <f t="shared" si="14"/>
        <v>6.6599999999999993E-4</v>
      </c>
      <c r="Z45">
        <f t="shared" si="15"/>
        <v>-1.105E-4</v>
      </c>
      <c r="AK45" s="12"/>
      <c r="AL45" s="1"/>
      <c r="AP45" s="1"/>
    </row>
    <row r="46" spans="1:42" x14ac:dyDescent="0.35">
      <c r="A46">
        <v>0.6</v>
      </c>
      <c r="B46">
        <v>36</v>
      </c>
      <c r="C46">
        <v>10</v>
      </c>
      <c r="D46">
        <v>5086.2020000000002</v>
      </c>
      <c r="E46">
        <v>0.5665</v>
      </c>
      <c r="F46">
        <v>5569.9</v>
      </c>
      <c r="G46">
        <v>43</v>
      </c>
      <c r="H46">
        <v>-48</v>
      </c>
      <c r="I46">
        <v>291</v>
      </c>
      <c r="J46">
        <v>-1061</v>
      </c>
      <c r="K46">
        <v>200</v>
      </c>
      <c r="L46">
        <f t="shared" si="5"/>
        <v>7.5199999999999996E-4</v>
      </c>
      <c r="M46">
        <f t="shared" si="6"/>
        <v>-1.65E-4</v>
      </c>
      <c r="N46">
        <f t="shared" si="7"/>
        <v>6.6100000000000002E-4</v>
      </c>
      <c r="O46">
        <f t="shared" si="8"/>
        <v>-6.8999999999999997E-5</v>
      </c>
      <c r="P46">
        <f t="shared" si="9"/>
        <v>2.2747626723983541E-3</v>
      </c>
      <c r="Q46">
        <f t="shared" si="10"/>
        <v>5087.1204229937057</v>
      </c>
      <c r="R46">
        <f t="shared" si="11"/>
        <v>35.074460637661574</v>
      </c>
      <c r="S46">
        <f t="shared" si="12"/>
        <v>0.31854940177979085</v>
      </c>
      <c r="T46">
        <f t="shared" si="16"/>
        <v>7.5199999999999996E-4</v>
      </c>
      <c r="U46">
        <f t="shared" si="17"/>
        <v>-1.65E-4</v>
      </c>
      <c r="V46">
        <f t="shared" si="18"/>
        <v>6.6100000000000002E-4</v>
      </c>
      <c r="W46">
        <f t="shared" si="19"/>
        <v>-6.8999999999999997E-5</v>
      </c>
      <c r="X46">
        <f t="shared" si="13"/>
        <v>5087.1204229937057</v>
      </c>
      <c r="Y46">
        <f t="shared" si="14"/>
        <v>7.0649999999999999E-4</v>
      </c>
      <c r="Z46">
        <f t="shared" si="15"/>
        <v>-1.17E-4</v>
      </c>
      <c r="AK46" s="12"/>
      <c r="AL46" s="1"/>
      <c r="AP46" s="1"/>
    </row>
    <row r="47" spans="1:42" x14ac:dyDescent="0.35">
      <c r="A47">
        <v>0.61667000000000005</v>
      </c>
      <c r="B47">
        <v>37.000200000000007</v>
      </c>
      <c r="C47">
        <v>10</v>
      </c>
      <c r="D47">
        <v>5055.4290000000001</v>
      </c>
      <c r="E47">
        <v>0.5665</v>
      </c>
      <c r="F47">
        <v>5536.2</v>
      </c>
      <c r="G47">
        <v>44</v>
      </c>
      <c r="H47">
        <v>-35</v>
      </c>
      <c r="I47">
        <v>289</v>
      </c>
      <c r="J47">
        <v>-1054</v>
      </c>
      <c r="K47">
        <v>199</v>
      </c>
      <c r="L47">
        <f t="shared" si="5"/>
        <v>7.3899999999999997E-4</v>
      </c>
      <c r="M47">
        <f t="shared" si="6"/>
        <v>-1.63E-4</v>
      </c>
      <c r="N47">
        <f t="shared" si="7"/>
        <v>6.5399999999999996E-4</v>
      </c>
      <c r="O47">
        <f t="shared" si="8"/>
        <v>-6.7999999999999999E-5</v>
      </c>
      <c r="P47">
        <f t="shared" si="9"/>
        <v>2.2747626723983541E-3</v>
      </c>
      <c r="Q47">
        <f t="shared" si="10"/>
        <v>5056.3414218886792</v>
      </c>
      <c r="R47">
        <f t="shared" si="11"/>
        <v>34.862246895316254</v>
      </c>
      <c r="S47">
        <f t="shared" si="12"/>
        <v>0.31662205751149541</v>
      </c>
      <c r="T47">
        <f t="shared" si="16"/>
        <v>7.3899999999999997E-4</v>
      </c>
      <c r="U47">
        <f t="shared" si="17"/>
        <v>-1.63E-4</v>
      </c>
      <c r="V47">
        <f t="shared" si="18"/>
        <v>6.5399999999999996E-4</v>
      </c>
      <c r="W47">
        <f t="shared" si="19"/>
        <v>-6.7999999999999999E-5</v>
      </c>
      <c r="X47">
        <f t="shared" si="13"/>
        <v>5056.3414218886792</v>
      </c>
      <c r="Y47">
        <f t="shared" si="14"/>
        <v>6.9649999999999996E-4</v>
      </c>
      <c r="Z47">
        <f t="shared" si="15"/>
        <v>-1.155E-4</v>
      </c>
      <c r="AK47" s="12"/>
      <c r="AL47" s="1"/>
      <c r="AP47" s="1"/>
    </row>
    <row r="48" spans="1:42" x14ac:dyDescent="0.35">
      <c r="A48">
        <v>0.63332999999999995</v>
      </c>
      <c r="B48">
        <v>37.999799999999993</v>
      </c>
      <c r="C48">
        <v>10</v>
      </c>
      <c r="D48">
        <v>5196.4210000000003</v>
      </c>
      <c r="E48">
        <v>0.56669999999999998</v>
      </c>
      <c r="F48">
        <v>5690.6</v>
      </c>
      <c r="G48">
        <v>45</v>
      </c>
      <c r="H48">
        <v>-87</v>
      </c>
      <c r="I48">
        <v>299</v>
      </c>
      <c r="J48">
        <v>-1097</v>
      </c>
      <c r="K48">
        <v>204</v>
      </c>
      <c r="L48">
        <f t="shared" si="5"/>
        <v>7.9100000000000004E-4</v>
      </c>
      <c r="M48">
        <f t="shared" si="6"/>
        <v>-1.73E-4</v>
      </c>
      <c r="N48">
        <f t="shared" si="7"/>
        <v>6.9700000000000003E-4</v>
      </c>
      <c r="O48">
        <f t="shared" si="8"/>
        <v>-7.2999999999999999E-5</v>
      </c>
      <c r="P48">
        <f t="shared" si="9"/>
        <v>2.3657531792942782E-3</v>
      </c>
      <c r="Q48">
        <f t="shared" si="10"/>
        <v>5197.3585664173479</v>
      </c>
      <c r="R48">
        <f t="shared" si="11"/>
        <v>35.834525881017072</v>
      </c>
      <c r="S48">
        <f t="shared" si="12"/>
        <v>0.32545238258641596</v>
      </c>
      <c r="T48">
        <f t="shared" si="16"/>
        <v>7.9100000000000004E-4</v>
      </c>
      <c r="U48">
        <f t="shared" si="17"/>
        <v>-1.73E-4</v>
      </c>
      <c r="V48">
        <f t="shared" si="18"/>
        <v>6.9700000000000003E-4</v>
      </c>
      <c r="W48">
        <f t="shared" si="19"/>
        <v>-7.2999999999999999E-5</v>
      </c>
      <c r="X48">
        <f t="shared" si="13"/>
        <v>5197.3585664173479</v>
      </c>
      <c r="Y48">
        <f t="shared" si="14"/>
        <v>7.4400000000000009E-4</v>
      </c>
      <c r="Z48">
        <f t="shared" si="15"/>
        <v>-1.2300000000000001E-4</v>
      </c>
      <c r="AK48" s="12"/>
      <c r="AL48" s="1"/>
      <c r="AP48" s="1"/>
    </row>
    <row r="49" spans="1:42" x14ac:dyDescent="0.35">
      <c r="A49">
        <v>0.65</v>
      </c>
      <c r="B49">
        <v>39</v>
      </c>
      <c r="C49">
        <v>10</v>
      </c>
      <c r="D49">
        <v>5182.6319999999996</v>
      </c>
      <c r="E49">
        <v>0.56669999999999998</v>
      </c>
      <c r="F49">
        <v>5675.5</v>
      </c>
      <c r="G49">
        <v>46</v>
      </c>
      <c r="H49">
        <v>-79</v>
      </c>
      <c r="I49">
        <v>298</v>
      </c>
      <c r="J49">
        <v>-1094</v>
      </c>
      <c r="K49">
        <v>204</v>
      </c>
      <c r="L49">
        <f t="shared" si="5"/>
        <v>7.8299999999999995E-4</v>
      </c>
      <c r="M49">
        <f t="shared" si="6"/>
        <v>-1.7200000000000001E-4</v>
      </c>
      <c r="N49">
        <f t="shared" si="7"/>
        <v>6.9399999999999996E-4</v>
      </c>
      <c r="O49">
        <f t="shared" si="8"/>
        <v>-7.2999999999999999E-5</v>
      </c>
      <c r="P49">
        <f t="shared" si="9"/>
        <v>2.3657531792942782E-3</v>
      </c>
      <c r="Q49">
        <f t="shared" si="10"/>
        <v>5183.5673819459553</v>
      </c>
      <c r="R49">
        <f t="shared" si="11"/>
        <v>35.739439011301499</v>
      </c>
      <c r="S49">
        <f t="shared" si="12"/>
        <v>0.32458879509528055</v>
      </c>
      <c r="T49">
        <f t="shared" si="16"/>
        <v>7.8299999999999995E-4</v>
      </c>
      <c r="U49">
        <f t="shared" si="17"/>
        <v>-1.7200000000000001E-4</v>
      </c>
      <c r="V49">
        <f t="shared" si="18"/>
        <v>6.9399999999999996E-4</v>
      </c>
      <c r="W49">
        <f t="shared" si="19"/>
        <v>-7.2999999999999999E-5</v>
      </c>
      <c r="X49">
        <f t="shared" si="13"/>
        <v>5183.5673819459553</v>
      </c>
      <c r="Y49">
        <f t="shared" si="14"/>
        <v>7.3850000000000001E-4</v>
      </c>
      <c r="Z49">
        <f t="shared" si="15"/>
        <v>-1.225E-4</v>
      </c>
      <c r="AK49" s="12"/>
      <c r="AL49" s="1"/>
      <c r="AP49" s="1"/>
    </row>
    <row r="50" spans="1:42" x14ac:dyDescent="0.35">
      <c r="A50">
        <v>0.66666999999999998</v>
      </c>
      <c r="B50">
        <v>40.0002</v>
      </c>
      <c r="C50">
        <v>10</v>
      </c>
      <c r="D50">
        <v>5271.5739999999996</v>
      </c>
      <c r="E50">
        <v>0.56699999999999995</v>
      </c>
      <c r="F50">
        <v>5772.9</v>
      </c>
      <c r="G50">
        <v>47</v>
      </c>
      <c r="H50">
        <v>-118</v>
      </c>
      <c r="I50">
        <v>305</v>
      </c>
      <c r="J50">
        <v>-1120</v>
      </c>
      <c r="K50">
        <v>207</v>
      </c>
      <c r="L50">
        <f t="shared" si="5"/>
        <v>8.2200000000000003E-4</v>
      </c>
      <c r="M50">
        <f t="shared" si="6"/>
        <v>-1.7899999999999999E-4</v>
      </c>
      <c r="N50">
        <f t="shared" si="7"/>
        <v>7.2000000000000005E-4</v>
      </c>
      <c r="O50">
        <f t="shared" si="8"/>
        <v>-7.6000000000000004E-5</v>
      </c>
      <c r="P50">
        <f t="shared" si="9"/>
        <v>2.5022389396381641E-3</v>
      </c>
      <c r="Q50">
        <f t="shared" si="10"/>
        <v>5272.5250884038069</v>
      </c>
      <c r="R50">
        <f t="shared" si="11"/>
        <v>36.352780806685303</v>
      </c>
      <c r="S50">
        <f t="shared" si="12"/>
        <v>0.33015922036922651</v>
      </c>
      <c r="T50">
        <f t="shared" si="16"/>
        <v>8.2200000000000003E-4</v>
      </c>
      <c r="U50">
        <f t="shared" si="17"/>
        <v>-1.7899999999999999E-4</v>
      </c>
      <c r="V50">
        <f t="shared" si="18"/>
        <v>7.2000000000000005E-4</v>
      </c>
      <c r="W50">
        <f t="shared" si="19"/>
        <v>-7.6000000000000004E-5</v>
      </c>
      <c r="X50">
        <f t="shared" si="13"/>
        <v>5272.5250884038069</v>
      </c>
      <c r="Y50">
        <f t="shared" si="14"/>
        <v>7.7099999999999998E-4</v>
      </c>
      <c r="Z50">
        <f t="shared" si="15"/>
        <v>-1.2750000000000001E-4</v>
      </c>
      <c r="AK50" s="12"/>
      <c r="AL50" s="1"/>
      <c r="AP50" s="1"/>
    </row>
    <row r="51" spans="1:42" x14ac:dyDescent="0.35">
      <c r="A51">
        <v>0.68332999999999999</v>
      </c>
      <c r="B51">
        <v>40.9998</v>
      </c>
      <c r="C51">
        <v>10</v>
      </c>
      <c r="D51">
        <v>5271.2079999999996</v>
      </c>
      <c r="E51">
        <v>0.56699999999999995</v>
      </c>
      <c r="F51">
        <v>5772.5</v>
      </c>
      <c r="G51">
        <v>48</v>
      </c>
      <c r="H51">
        <v>-111</v>
      </c>
      <c r="I51">
        <v>304</v>
      </c>
      <c r="J51">
        <v>-1123</v>
      </c>
      <c r="K51">
        <v>207</v>
      </c>
      <c r="L51">
        <f t="shared" si="5"/>
        <v>8.1499999999999997E-4</v>
      </c>
      <c r="M51">
        <f t="shared" si="6"/>
        <v>-1.7799999999999999E-4</v>
      </c>
      <c r="N51">
        <f t="shared" si="7"/>
        <v>7.2300000000000001E-4</v>
      </c>
      <c r="O51">
        <f t="shared" si="8"/>
        <v>-7.6000000000000004E-5</v>
      </c>
      <c r="P51">
        <f t="shared" si="9"/>
        <v>2.5022389396381641E-3</v>
      </c>
      <c r="Q51">
        <f t="shared" si="10"/>
        <v>5272.1597590138363</v>
      </c>
      <c r="R51">
        <f t="shared" si="11"/>
        <v>36.350261949209397</v>
      </c>
      <c r="S51">
        <f t="shared" si="12"/>
        <v>0.33013634387939511</v>
      </c>
      <c r="T51">
        <f t="shared" si="16"/>
        <v>8.1499999999999997E-4</v>
      </c>
      <c r="U51">
        <f t="shared" si="17"/>
        <v>-1.7799999999999999E-4</v>
      </c>
      <c r="V51">
        <f t="shared" si="18"/>
        <v>7.2300000000000001E-4</v>
      </c>
      <c r="W51">
        <f t="shared" si="19"/>
        <v>-7.6000000000000004E-5</v>
      </c>
      <c r="X51">
        <f t="shared" si="13"/>
        <v>5272.1597590138363</v>
      </c>
      <c r="Y51">
        <f t="shared" si="14"/>
        <v>7.6899999999999994E-4</v>
      </c>
      <c r="Z51">
        <f t="shared" si="15"/>
        <v>-1.27E-4</v>
      </c>
      <c r="AK51" s="12"/>
      <c r="AL51" s="1"/>
      <c r="AP51" s="1"/>
    </row>
    <row r="52" spans="1:42" x14ac:dyDescent="0.35">
      <c r="A52">
        <v>0.7</v>
      </c>
      <c r="B52">
        <v>42</v>
      </c>
      <c r="C52">
        <v>10</v>
      </c>
      <c r="D52">
        <v>5384.2569999999996</v>
      </c>
      <c r="E52">
        <v>0.56720000000000004</v>
      </c>
      <c r="F52">
        <v>5896.3</v>
      </c>
      <c r="G52">
        <v>49</v>
      </c>
      <c r="H52">
        <v>-157</v>
      </c>
      <c r="I52">
        <v>313</v>
      </c>
      <c r="J52">
        <v>-1156</v>
      </c>
      <c r="K52">
        <v>211</v>
      </c>
      <c r="L52">
        <f t="shared" si="5"/>
        <v>8.61E-4</v>
      </c>
      <c r="M52">
        <f t="shared" si="6"/>
        <v>-1.8699999999999999E-4</v>
      </c>
      <c r="N52">
        <f t="shared" si="7"/>
        <v>7.5600000000000005E-4</v>
      </c>
      <c r="O52">
        <f t="shared" si="8"/>
        <v>-8.0000000000000007E-5</v>
      </c>
      <c r="P52">
        <f t="shared" si="9"/>
        <v>2.5932294465341385E-3</v>
      </c>
      <c r="Q52">
        <f t="shared" si="10"/>
        <v>5385.22920520975</v>
      </c>
      <c r="R52">
        <f t="shared" si="11"/>
        <v>37.129848338003178</v>
      </c>
      <c r="S52">
        <f t="shared" si="12"/>
        <v>0.33721661748221349</v>
      </c>
      <c r="T52">
        <f t="shared" si="16"/>
        <v>8.61E-4</v>
      </c>
      <c r="U52">
        <f t="shared" si="17"/>
        <v>-1.8699999999999999E-4</v>
      </c>
      <c r="V52">
        <f t="shared" si="18"/>
        <v>7.5600000000000005E-4</v>
      </c>
      <c r="W52">
        <f t="shared" si="19"/>
        <v>-8.0000000000000007E-5</v>
      </c>
      <c r="X52">
        <f t="shared" si="13"/>
        <v>5385.22920520975</v>
      </c>
      <c r="Y52">
        <f t="shared" si="14"/>
        <v>8.0849999999999997E-4</v>
      </c>
      <c r="Z52">
        <f t="shared" si="15"/>
        <v>-1.3349999999999999E-4</v>
      </c>
      <c r="AK52" s="12"/>
      <c r="AL52" s="1"/>
      <c r="AP52" s="1"/>
    </row>
    <row r="53" spans="1:42" x14ac:dyDescent="0.35">
      <c r="A53">
        <v>0.71667000000000003</v>
      </c>
      <c r="B53">
        <v>43.0002</v>
      </c>
      <c r="C53">
        <v>10</v>
      </c>
      <c r="D53">
        <v>5399.9639999999999</v>
      </c>
      <c r="E53">
        <v>0.56720000000000004</v>
      </c>
      <c r="F53">
        <v>5913.5</v>
      </c>
      <c r="G53">
        <v>50</v>
      </c>
      <c r="H53">
        <v>-155</v>
      </c>
      <c r="I53">
        <v>314</v>
      </c>
      <c r="J53">
        <v>-1164</v>
      </c>
      <c r="K53">
        <v>212</v>
      </c>
      <c r="L53">
        <f t="shared" si="5"/>
        <v>8.5899999999999995E-4</v>
      </c>
      <c r="M53">
        <f t="shared" si="6"/>
        <v>-1.8799999999999999E-4</v>
      </c>
      <c r="N53">
        <f t="shared" si="7"/>
        <v>7.6400000000000003E-4</v>
      </c>
      <c r="O53">
        <f t="shared" si="8"/>
        <v>-8.1000000000000004E-5</v>
      </c>
      <c r="P53">
        <f t="shared" si="9"/>
        <v>2.5932294465341385E-3</v>
      </c>
      <c r="Q53">
        <f t="shared" si="10"/>
        <v>5400.9383689784881</v>
      </c>
      <c r="R53">
        <f t="shared" si="11"/>
        <v>37.23815920946727</v>
      </c>
      <c r="S53">
        <f t="shared" si="12"/>
        <v>0.33820030654496375</v>
      </c>
      <c r="T53">
        <f t="shared" si="16"/>
        <v>8.5899999999999995E-4</v>
      </c>
      <c r="U53">
        <f t="shared" si="17"/>
        <v>-1.8799999999999999E-4</v>
      </c>
      <c r="V53">
        <f t="shared" si="18"/>
        <v>7.6400000000000003E-4</v>
      </c>
      <c r="W53">
        <f t="shared" si="19"/>
        <v>-8.1000000000000004E-5</v>
      </c>
      <c r="X53">
        <f t="shared" si="13"/>
        <v>5400.9383689784881</v>
      </c>
      <c r="Y53">
        <f t="shared" si="14"/>
        <v>8.1149999999999994E-4</v>
      </c>
      <c r="Z53">
        <f t="shared" si="15"/>
        <v>-1.3449999999999999E-4</v>
      </c>
      <c r="AK53" s="12"/>
      <c r="AL53" s="1"/>
      <c r="AP53" s="1"/>
    </row>
    <row r="54" spans="1:42" x14ac:dyDescent="0.35">
      <c r="A54">
        <v>0.73333000000000004</v>
      </c>
      <c r="B54">
        <v>43.9998</v>
      </c>
      <c r="C54">
        <v>10</v>
      </c>
      <c r="D54">
        <v>5453.9309999999996</v>
      </c>
      <c r="E54">
        <v>0.5675</v>
      </c>
      <c r="F54">
        <v>5972.6</v>
      </c>
      <c r="G54">
        <v>51</v>
      </c>
      <c r="H54">
        <v>-184</v>
      </c>
      <c r="I54">
        <v>319</v>
      </c>
      <c r="J54">
        <v>-1179</v>
      </c>
      <c r="K54">
        <v>213</v>
      </c>
      <c r="L54">
        <f t="shared" si="5"/>
        <v>8.8800000000000001E-4</v>
      </c>
      <c r="M54">
        <f t="shared" si="6"/>
        <v>-1.93E-4</v>
      </c>
      <c r="N54">
        <f t="shared" si="7"/>
        <v>7.7899999999999996E-4</v>
      </c>
      <c r="O54">
        <f t="shared" si="8"/>
        <v>-8.2000000000000001E-5</v>
      </c>
      <c r="P54">
        <f t="shared" si="9"/>
        <v>2.7297152068780249E-3</v>
      </c>
      <c r="Q54">
        <f t="shared" si="10"/>
        <v>5454.9157863466507</v>
      </c>
      <c r="R54">
        <f t="shared" si="11"/>
        <v>37.610320401532796</v>
      </c>
      <c r="S54">
        <f t="shared" si="12"/>
        <v>0.34158030791755312</v>
      </c>
      <c r="T54">
        <f t="shared" si="16"/>
        <v>8.8800000000000001E-4</v>
      </c>
      <c r="U54">
        <f t="shared" si="17"/>
        <v>-1.93E-4</v>
      </c>
      <c r="V54">
        <f t="shared" si="18"/>
        <v>7.7899999999999996E-4</v>
      </c>
      <c r="W54">
        <f t="shared" si="19"/>
        <v>-8.2000000000000001E-5</v>
      </c>
      <c r="X54">
        <f t="shared" si="13"/>
        <v>5454.9157863466507</v>
      </c>
      <c r="Y54">
        <f t="shared" si="14"/>
        <v>8.3350000000000004E-4</v>
      </c>
      <c r="Z54">
        <f t="shared" si="15"/>
        <v>-1.3750000000000001E-4</v>
      </c>
      <c r="AK54" s="12"/>
      <c r="AL54" s="1"/>
      <c r="AP54" s="1"/>
    </row>
    <row r="55" spans="1:42" x14ac:dyDescent="0.35">
      <c r="A55">
        <v>0.75</v>
      </c>
      <c r="B55">
        <v>45</v>
      </c>
      <c r="C55">
        <v>10</v>
      </c>
      <c r="D55">
        <v>5490.1840000000002</v>
      </c>
      <c r="E55">
        <v>0.5675</v>
      </c>
      <c r="F55">
        <v>6012.3</v>
      </c>
      <c r="G55">
        <v>52</v>
      </c>
      <c r="H55">
        <v>-189</v>
      </c>
      <c r="I55">
        <v>321</v>
      </c>
      <c r="J55">
        <v>-1194</v>
      </c>
      <c r="K55">
        <v>215</v>
      </c>
      <c r="L55">
        <f t="shared" si="5"/>
        <v>8.9300000000000002E-4</v>
      </c>
      <c r="M55">
        <f t="shared" si="6"/>
        <v>-1.95E-4</v>
      </c>
      <c r="N55">
        <f t="shared" si="7"/>
        <v>7.94E-4</v>
      </c>
      <c r="O55">
        <f t="shared" si="8"/>
        <v>-8.3999999999999995E-5</v>
      </c>
      <c r="P55">
        <f t="shared" si="9"/>
        <v>2.7297152068780249E-3</v>
      </c>
      <c r="Q55">
        <f t="shared" si="10"/>
        <v>5491.1747283012364</v>
      </c>
      <c r="R55">
        <f t="shared" si="11"/>
        <v>37.860317006016743</v>
      </c>
      <c r="S55">
        <f t="shared" si="12"/>
        <v>0.3438507995333196</v>
      </c>
      <c r="T55">
        <f t="shared" si="16"/>
        <v>8.9300000000000002E-4</v>
      </c>
      <c r="U55">
        <f t="shared" si="17"/>
        <v>-1.95E-4</v>
      </c>
      <c r="V55">
        <f t="shared" si="18"/>
        <v>7.94E-4</v>
      </c>
      <c r="W55">
        <f t="shared" si="19"/>
        <v>-8.3999999999999995E-5</v>
      </c>
      <c r="X55">
        <f t="shared" si="13"/>
        <v>5491.1747283012364</v>
      </c>
      <c r="Y55">
        <f t="shared" si="14"/>
        <v>8.4350000000000007E-4</v>
      </c>
      <c r="Z55">
        <f t="shared" si="15"/>
        <v>-1.395E-4</v>
      </c>
      <c r="AK55" s="12"/>
      <c r="AL55" s="1"/>
      <c r="AP55" s="1"/>
    </row>
    <row r="56" spans="1:42" x14ac:dyDescent="0.35">
      <c r="A56">
        <v>0.76666999999999996</v>
      </c>
      <c r="B56">
        <v>46.0002</v>
      </c>
      <c r="C56">
        <v>10</v>
      </c>
      <c r="D56">
        <v>5568.6239999999998</v>
      </c>
      <c r="E56">
        <v>0.56769999999999998</v>
      </c>
      <c r="F56">
        <v>6098.2</v>
      </c>
      <c r="G56">
        <v>53</v>
      </c>
      <c r="H56">
        <v>-223</v>
      </c>
      <c r="I56">
        <v>327</v>
      </c>
      <c r="J56">
        <v>-1216</v>
      </c>
      <c r="K56">
        <v>217</v>
      </c>
      <c r="L56">
        <f t="shared" si="5"/>
        <v>9.2699999999999998E-4</v>
      </c>
      <c r="M56">
        <f t="shared" si="6"/>
        <v>-2.0100000000000001E-4</v>
      </c>
      <c r="N56">
        <f t="shared" si="7"/>
        <v>8.1599999999999999E-4</v>
      </c>
      <c r="O56">
        <f t="shared" si="8"/>
        <v>-8.6000000000000003E-5</v>
      </c>
      <c r="P56">
        <f t="shared" si="9"/>
        <v>2.820705713773949E-3</v>
      </c>
      <c r="Q56">
        <f t="shared" si="10"/>
        <v>5569.6292147974318</v>
      </c>
      <c r="R56">
        <f t="shared" si="11"/>
        <v>38.401241648968167</v>
      </c>
      <c r="S56">
        <f t="shared" si="12"/>
        <v>0.34876352572461278</v>
      </c>
      <c r="T56">
        <f t="shared" si="16"/>
        <v>9.2699999999999998E-4</v>
      </c>
      <c r="U56">
        <f t="shared" si="17"/>
        <v>-2.0100000000000001E-4</v>
      </c>
      <c r="V56">
        <f t="shared" si="18"/>
        <v>8.1599999999999999E-4</v>
      </c>
      <c r="W56">
        <f t="shared" si="19"/>
        <v>-8.6000000000000003E-5</v>
      </c>
      <c r="X56">
        <f t="shared" si="13"/>
        <v>5569.6292147974318</v>
      </c>
      <c r="Y56">
        <f t="shared" si="14"/>
        <v>8.7149999999999999E-4</v>
      </c>
      <c r="Z56">
        <f t="shared" si="15"/>
        <v>-1.4350000000000002E-4</v>
      </c>
      <c r="AK56" s="12"/>
      <c r="AL56" s="1"/>
      <c r="AP56" s="1"/>
    </row>
    <row r="57" spans="1:42" x14ac:dyDescent="0.35">
      <c r="A57">
        <v>0.78332999999999997</v>
      </c>
      <c r="B57">
        <v>46.9998</v>
      </c>
      <c r="C57">
        <v>10</v>
      </c>
      <c r="D57">
        <v>5621.3130000000001</v>
      </c>
      <c r="E57">
        <v>0.56769999999999998</v>
      </c>
      <c r="F57">
        <v>6155.9</v>
      </c>
      <c r="G57">
        <v>54</v>
      </c>
      <c r="H57">
        <v>-234</v>
      </c>
      <c r="I57">
        <v>330</v>
      </c>
      <c r="J57">
        <v>-1236</v>
      </c>
      <c r="K57">
        <v>220</v>
      </c>
      <c r="L57">
        <f t="shared" si="5"/>
        <v>9.3800000000000003E-4</v>
      </c>
      <c r="M57">
        <f t="shared" si="6"/>
        <v>-2.04E-4</v>
      </c>
      <c r="N57">
        <f t="shared" si="7"/>
        <v>8.3600000000000005E-4</v>
      </c>
      <c r="O57">
        <f t="shared" si="8"/>
        <v>-8.8999999999999995E-5</v>
      </c>
      <c r="P57">
        <f t="shared" si="9"/>
        <v>2.820705713773949E-3</v>
      </c>
      <c r="Q57">
        <f t="shared" si="10"/>
        <v>5622.3279793006968</v>
      </c>
      <c r="R57">
        <f t="shared" si="11"/>
        <v>38.764586839868016</v>
      </c>
      <c r="S57">
        <f t="shared" si="12"/>
        <v>0.35206345938279227</v>
      </c>
      <c r="T57">
        <f t="shared" si="16"/>
        <v>9.3800000000000003E-4</v>
      </c>
      <c r="U57">
        <f t="shared" si="17"/>
        <v>-2.04E-4</v>
      </c>
      <c r="V57">
        <f t="shared" si="18"/>
        <v>8.3600000000000005E-4</v>
      </c>
      <c r="W57">
        <f t="shared" si="19"/>
        <v>-8.8999999999999995E-5</v>
      </c>
      <c r="X57">
        <f t="shared" si="13"/>
        <v>5622.3279793006968</v>
      </c>
      <c r="Y57">
        <f t="shared" si="14"/>
        <v>8.8699999999999998E-4</v>
      </c>
      <c r="Z57">
        <f t="shared" si="15"/>
        <v>-1.4649999999999998E-4</v>
      </c>
      <c r="AK57" s="12"/>
      <c r="AL57" s="1"/>
      <c r="AP57" s="1"/>
    </row>
    <row r="58" spans="1:42" x14ac:dyDescent="0.35">
      <c r="A58">
        <v>0.8</v>
      </c>
      <c r="B58">
        <v>48</v>
      </c>
      <c r="C58">
        <v>10</v>
      </c>
      <c r="D58">
        <v>5638.9369999999999</v>
      </c>
      <c r="E58">
        <v>0.56799999999999995</v>
      </c>
      <c r="F58">
        <v>6175.2</v>
      </c>
      <c r="G58">
        <v>55</v>
      </c>
      <c r="H58">
        <v>-250</v>
      </c>
      <c r="I58">
        <v>332</v>
      </c>
      <c r="J58">
        <v>-1240</v>
      </c>
      <c r="K58">
        <v>219</v>
      </c>
      <c r="L58">
        <f t="shared" si="5"/>
        <v>9.5399999999999999E-4</v>
      </c>
      <c r="M58">
        <f t="shared" si="6"/>
        <v>-2.0599999999999999E-4</v>
      </c>
      <c r="N58">
        <f t="shared" si="7"/>
        <v>8.4000000000000003E-4</v>
      </c>
      <c r="O58">
        <f t="shared" si="8"/>
        <v>-8.7999999999999998E-5</v>
      </c>
      <c r="P58">
        <f t="shared" si="9"/>
        <v>2.9571914741178349E-3</v>
      </c>
      <c r="Q58">
        <f t="shared" si="10"/>
        <v>5639.9551223667804</v>
      </c>
      <c r="R58">
        <f t="shared" si="11"/>
        <v>38.88612171308062</v>
      </c>
      <c r="S58">
        <f t="shared" si="12"/>
        <v>0.35316725001715732</v>
      </c>
      <c r="T58">
        <f t="shared" si="16"/>
        <v>9.5399999999999999E-4</v>
      </c>
      <c r="U58">
        <f t="shared" si="17"/>
        <v>-2.0599999999999999E-4</v>
      </c>
      <c r="V58">
        <f t="shared" si="18"/>
        <v>8.4000000000000003E-4</v>
      </c>
      <c r="W58">
        <f t="shared" si="19"/>
        <v>-8.7999999999999998E-5</v>
      </c>
      <c r="X58">
        <f t="shared" si="13"/>
        <v>5639.9551223667804</v>
      </c>
      <c r="Y58">
        <f t="shared" si="14"/>
        <v>8.9700000000000001E-4</v>
      </c>
      <c r="Z58">
        <f t="shared" si="15"/>
        <v>-1.47E-4</v>
      </c>
      <c r="AK58" s="12"/>
      <c r="AL58" s="1"/>
      <c r="AP58" s="1"/>
    </row>
    <row r="59" spans="1:42" x14ac:dyDescent="0.35">
      <c r="A59">
        <v>0.81667000000000001</v>
      </c>
      <c r="B59">
        <v>49.0002</v>
      </c>
      <c r="C59">
        <v>10</v>
      </c>
      <c r="D59">
        <v>5712.7209999999995</v>
      </c>
      <c r="E59">
        <v>0.56799999999999995</v>
      </c>
      <c r="F59">
        <v>6256</v>
      </c>
      <c r="G59">
        <v>56</v>
      </c>
      <c r="H59">
        <v>-267</v>
      </c>
      <c r="I59">
        <v>337</v>
      </c>
      <c r="J59">
        <v>-1266</v>
      </c>
      <c r="K59">
        <v>223</v>
      </c>
      <c r="L59">
        <f t="shared" si="5"/>
        <v>9.7099999999999997E-4</v>
      </c>
      <c r="M59">
        <f t="shared" si="6"/>
        <v>-2.1100000000000001E-4</v>
      </c>
      <c r="N59">
        <f t="shared" si="7"/>
        <v>8.6600000000000002E-4</v>
      </c>
      <c r="O59">
        <f t="shared" si="8"/>
        <v>-9.2E-5</v>
      </c>
      <c r="P59">
        <f t="shared" si="9"/>
        <v>2.9571914741178349E-3</v>
      </c>
      <c r="Q59">
        <f t="shared" si="10"/>
        <v>5713.7516591408503</v>
      </c>
      <c r="R59">
        <f t="shared" si="11"/>
        <v>39.394930923214204</v>
      </c>
      <c r="S59">
        <f t="shared" si="12"/>
        <v>0.35778830096310016</v>
      </c>
      <c r="T59">
        <f t="shared" si="16"/>
        <v>9.7099999999999997E-4</v>
      </c>
      <c r="U59">
        <f t="shared" si="17"/>
        <v>-2.1100000000000001E-4</v>
      </c>
      <c r="V59">
        <f t="shared" si="18"/>
        <v>8.6600000000000002E-4</v>
      </c>
      <c r="W59">
        <f t="shared" si="19"/>
        <v>-9.2E-5</v>
      </c>
      <c r="X59">
        <f t="shared" si="13"/>
        <v>5713.7516591408503</v>
      </c>
      <c r="Y59">
        <f t="shared" si="14"/>
        <v>9.1850000000000005E-4</v>
      </c>
      <c r="Z59">
        <f t="shared" si="15"/>
        <v>-1.515E-4</v>
      </c>
      <c r="AK59" s="12"/>
      <c r="AL59" s="1"/>
      <c r="AP59" s="1"/>
    </row>
    <row r="60" spans="1:42" x14ac:dyDescent="0.35">
      <c r="A60">
        <v>0.83333000000000002</v>
      </c>
      <c r="B60">
        <v>49.9998</v>
      </c>
      <c r="C60">
        <v>10</v>
      </c>
      <c r="D60">
        <v>5764.5879999999997</v>
      </c>
      <c r="E60">
        <v>0.56820000000000004</v>
      </c>
      <c r="F60">
        <v>6312.8</v>
      </c>
      <c r="G60">
        <v>57</v>
      </c>
      <c r="H60">
        <v>-292</v>
      </c>
      <c r="I60">
        <v>341</v>
      </c>
      <c r="J60">
        <v>-1280</v>
      </c>
      <c r="K60">
        <v>224</v>
      </c>
      <c r="L60">
        <f t="shared" si="5"/>
        <v>9.9599999999999992E-4</v>
      </c>
      <c r="M60">
        <f t="shared" si="6"/>
        <v>-2.1499999999999999E-4</v>
      </c>
      <c r="N60">
        <f t="shared" si="7"/>
        <v>8.8000000000000003E-4</v>
      </c>
      <c r="O60">
        <f t="shared" si="8"/>
        <v>-9.2999999999999997E-5</v>
      </c>
      <c r="P60">
        <f t="shared" si="9"/>
        <v>3.0481819810138093E-3</v>
      </c>
      <c r="Q60">
        <f t="shared" si="10"/>
        <v>5765.6284325166816</v>
      </c>
      <c r="R60">
        <f t="shared" si="11"/>
        <v>39.752608684793259</v>
      </c>
      <c r="S60">
        <f t="shared" si="12"/>
        <v>0.361036762519159</v>
      </c>
      <c r="T60" t="str">
        <f t="shared" si="16"/>
        <v>-1000</v>
      </c>
      <c r="U60" t="str">
        <f t="shared" si="17"/>
        <v>-1000</v>
      </c>
      <c r="V60" t="str">
        <f t="shared" si="18"/>
        <v>-1000</v>
      </c>
      <c r="W60" t="str">
        <f t="shared" si="19"/>
        <v>-1000</v>
      </c>
      <c r="X60" t="str">
        <f t="shared" si="13"/>
        <v>-1000</v>
      </c>
      <c r="Y60">
        <f t="shared" si="14"/>
        <v>9.3800000000000003E-4</v>
      </c>
      <c r="Z60">
        <f t="shared" si="15"/>
        <v>-1.54E-4</v>
      </c>
      <c r="AK60" s="12"/>
      <c r="AL60" s="1"/>
      <c r="AP60" s="1"/>
    </row>
    <row r="61" spans="1:42" x14ac:dyDescent="0.35">
      <c r="A61">
        <v>0.85</v>
      </c>
      <c r="B61">
        <v>51</v>
      </c>
      <c r="C61">
        <v>10</v>
      </c>
      <c r="D61">
        <v>5855.0820000000003</v>
      </c>
      <c r="E61">
        <v>0.56820000000000004</v>
      </c>
      <c r="F61">
        <v>6411.9</v>
      </c>
      <c r="G61">
        <v>58</v>
      </c>
      <c r="H61">
        <v>-315</v>
      </c>
      <c r="I61">
        <v>347</v>
      </c>
      <c r="J61">
        <v>-1310</v>
      </c>
      <c r="K61">
        <v>229</v>
      </c>
      <c r="L61">
        <f t="shared" si="5"/>
        <v>1.0189999999999999E-3</v>
      </c>
      <c r="M61">
        <f t="shared" si="6"/>
        <v>-2.2100000000000001E-4</v>
      </c>
      <c r="N61">
        <f t="shared" si="7"/>
        <v>9.1E-4</v>
      </c>
      <c r="O61">
        <f t="shared" si="8"/>
        <v>-9.7999999999999997E-5</v>
      </c>
      <c r="P61">
        <f t="shared" si="9"/>
        <v>3.0481819810138093E-3</v>
      </c>
      <c r="Q61">
        <f t="shared" si="10"/>
        <v>5856.1387888819081</v>
      </c>
      <c r="R61">
        <f t="shared" si="11"/>
        <v>40.376655624449668</v>
      </c>
      <c r="S61">
        <f t="shared" si="12"/>
        <v>0.36670441287488842</v>
      </c>
      <c r="T61" t="str">
        <f t="shared" si="16"/>
        <v>-1000</v>
      </c>
      <c r="U61" t="str">
        <f t="shared" si="17"/>
        <v>-1000</v>
      </c>
      <c r="V61" t="str">
        <f t="shared" si="18"/>
        <v>-1000</v>
      </c>
      <c r="W61" t="str">
        <f t="shared" si="19"/>
        <v>-1000</v>
      </c>
      <c r="X61" t="str">
        <f t="shared" si="13"/>
        <v>-1000</v>
      </c>
      <c r="Y61">
        <f t="shared" si="14"/>
        <v>9.6449999999999997E-4</v>
      </c>
      <c r="Z61">
        <f t="shared" si="15"/>
        <v>-1.595E-4</v>
      </c>
      <c r="AK61" s="12"/>
      <c r="AL61" s="1"/>
      <c r="AP61" s="1"/>
    </row>
    <row r="62" spans="1:42" x14ac:dyDescent="0.35">
      <c r="A62">
        <v>0.86667000000000005</v>
      </c>
      <c r="B62">
        <v>52.000200000000007</v>
      </c>
      <c r="C62">
        <v>10</v>
      </c>
      <c r="D62">
        <v>5845.22</v>
      </c>
      <c r="E62">
        <v>0.56850000000000001</v>
      </c>
      <c r="F62">
        <v>6401.1</v>
      </c>
      <c r="G62">
        <v>59</v>
      </c>
      <c r="H62">
        <v>-322</v>
      </c>
      <c r="I62">
        <v>348</v>
      </c>
      <c r="J62">
        <v>-1308</v>
      </c>
      <c r="K62">
        <v>227</v>
      </c>
      <c r="L62">
        <f t="shared" si="5"/>
        <v>1.026E-3</v>
      </c>
      <c r="M62">
        <f t="shared" si="6"/>
        <v>-2.22E-4</v>
      </c>
      <c r="N62">
        <f t="shared" si="7"/>
        <v>9.0799999999999995E-4</v>
      </c>
      <c r="O62">
        <f t="shared" si="8"/>
        <v>-9.6000000000000002E-5</v>
      </c>
      <c r="P62">
        <f t="shared" si="9"/>
        <v>3.1846677413576957E-3</v>
      </c>
      <c r="Q62">
        <f t="shared" si="10"/>
        <v>5846.2748953527016</v>
      </c>
      <c r="R62">
        <f t="shared" si="11"/>
        <v>40.308646472600138</v>
      </c>
      <c r="S62">
        <f t="shared" si="12"/>
        <v>0.36608674764944066</v>
      </c>
      <c r="T62" t="str">
        <f t="shared" si="16"/>
        <v>-1000</v>
      </c>
      <c r="U62" t="str">
        <f t="shared" si="17"/>
        <v>-1000</v>
      </c>
      <c r="V62" t="str">
        <f t="shared" si="18"/>
        <v>-1000</v>
      </c>
      <c r="W62" t="str">
        <f t="shared" si="19"/>
        <v>-1000</v>
      </c>
      <c r="X62" t="str">
        <f t="shared" si="13"/>
        <v>-1000</v>
      </c>
      <c r="Y62">
        <f t="shared" si="14"/>
        <v>9.6699999999999998E-4</v>
      </c>
      <c r="Z62">
        <f t="shared" si="15"/>
        <v>-1.5900000000000002E-4</v>
      </c>
      <c r="AK62" s="12"/>
      <c r="AL62" s="1"/>
      <c r="AP62" s="1"/>
    </row>
    <row r="63" spans="1:42" x14ac:dyDescent="0.35">
      <c r="A63">
        <v>0.88332999999999995</v>
      </c>
      <c r="B63">
        <v>52.999799999999993</v>
      </c>
      <c r="C63">
        <v>10</v>
      </c>
      <c r="D63">
        <v>5958.5429999999997</v>
      </c>
      <c r="E63">
        <v>0.56850000000000001</v>
      </c>
      <c r="F63">
        <v>6525.2</v>
      </c>
      <c r="G63">
        <v>60</v>
      </c>
      <c r="H63">
        <v>-351</v>
      </c>
      <c r="I63">
        <v>355</v>
      </c>
      <c r="J63">
        <v>-1343</v>
      </c>
      <c r="K63">
        <v>232</v>
      </c>
      <c r="L63">
        <f t="shared" si="5"/>
        <v>1.0549999999999999E-3</v>
      </c>
      <c r="M63">
        <f t="shared" si="6"/>
        <v>-2.2900000000000001E-4</v>
      </c>
      <c r="N63">
        <f t="shared" si="7"/>
        <v>9.4300000000000004E-4</v>
      </c>
      <c r="O63">
        <f t="shared" si="8"/>
        <v>-1.01E-4</v>
      </c>
      <c r="P63">
        <f t="shared" si="9"/>
        <v>3.1846677413576957E-3</v>
      </c>
      <c r="Q63">
        <f t="shared" si="10"/>
        <v>5959.6183385910927</v>
      </c>
      <c r="R63">
        <f t="shared" si="11"/>
        <v>41.090122004500849</v>
      </c>
      <c r="S63">
        <f t="shared" si="12"/>
        <v>0.37318417861963255</v>
      </c>
      <c r="T63" t="str">
        <f t="shared" si="16"/>
        <v>-1000</v>
      </c>
      <c r="U63" t="str">
        <f t="shared" si="17"/>
        <v>-1000</v>
      </c>
      <c r="V63" t="str">
        <f t="shared" si="18"/>
        <v>-1000</v>
      </c>
      <c r="W63" t="str">
        <f t="shared" si="19"/>
        <v>-1000</v>
      </c>
      <c r="X63" t="str">
        <f t="shared" si="13"/>
        <v>-1000</v>
      </c>
      <c r="Y63">
        <f t="shared" si="14"/>
        <v>9.9899999999999989E-4</v>
      </c>
      <c r="Z63">
        <f t="shared" si="15"/>
        <v>-1.65E-4</v>
      </c>
      <c r="AK63" s="12"/>
      <c r="AL63" s="1"/>
      <c r="AP63" s="1"/>
    </row>
    <row r="64" spans="1:42" x14ac:dyDescent="0.35">
      <c r="A64">
        <v>0.9</v>
      </c>
      <c r="B64">
        <v>54</v>
      </c>
      <c r="C64">
        <v>10</v>
      </c>
      <c r="D64">
        <v>5975.6189999999997</v>
      </c>
      <c r="E64">
        <v>0.56869999999999998</v>
      </c>
      <c r="F64">
        <v>6543.9</v>
      </c>
      <c r="G64">
        <v>61</v>
      </c>
      <c r="H64">
        <v>-366</v>
      </c>
      <c r="I64">
        <v>357</v>
      </c>
      <c r="J64">
        <v>-1349</v>
      </c>
      <c r="K64">
        <v>232</v>
      </c>
      <c r="L64">
        <f t="shared" si="5"/>
        <v>1.07E-3</v>
      </c>
      <c r="M64">
        <f t="shared" si="6"/>
        <v>-2.31E-4</v>
      </c>
      <c r="N64">
        <f t="shared" si="7"/>
        <v>9.4899999999999997E-4</v>
      </c>
      <c r="O64">
        <f t="shared" si="8"/>
        <v>-1.01E-4</v>
      </c>
      <c r="P64">
        <f t="shared" si="9"/>
        <v>3.2756582482536198E-3</v>
      </c>
      <c r="Q64">
        <f t="shared" si="10"/>
        <v>5976.6974875722199</v>
      </c>
      <c r="R64">
        <f t="shared" si="11"/>
        <v>41.207878591499586</v>
      </c>
      <c r="S64">
        <f t="shared" si="12"/>
        <v>0.37425365451925047</v>
      </c>
      <c r="T64" t="str">
        <f t="shared" si="16"/>
        <v>-1000</v>
      </c>
      <c r="U64" t="str">
        <f t="shared" si="17"/>
        <v>-1000</v>
      </c>
      <c r="V64" t="str">
        <f t="shared" si="18"/>
        <v>-1000</v>
      </c>
      <c r="W64" t="str">
        <f t="shared" si="19"/>
        <v>-1000</v>
      </c>
      <c r="X64" t="str">
        <f t="shared" si="13"/>
        <v>-1000</v>
      </c>
      <c r="Y64">
        <f t="shared" si="14"/>
        <v>1.0095E-3</v>
      </c>
      <c r="Z64">
        <f t="shared" si="15"/>
        <v>-1.66E-4</v>
      </c>
      <c r="AK64" s="12"/>
      <c r="AL64" s="1"/>
      <c r="AP64" s="1"/>
    </row>
    <row r="65" spans="1:42" x14ac:dyDescent="0.35">
      <c r="A65">
        <v>0.91666999999999998</v>
      </c>
      <c r="B65">
        <v>55.0002</v>
      </c>
      <c r="C65">
        <v>10</v>
      </c>
      <c r="D65">
        <v>6101.27</v>
      </c>
      <c r="E65">
        <v>0.56899999999999995</v>
      </c>
      <c r="F65">
        <v>6681.5</v>
      </c>
      <c r="G65">
        <v>62</v>
      </c>
      <c r="H65">
        <v>-399</v>
      </c>
      <c r="I65">
        <v>365</v>
      </c>
      <c r="J65">
        <v>-1388</v>
      </c>
      <c r="K65">
        <v>238</v>
      </c>
      <c r="L65">
        <f t="shared" si="5"/>
        <v>1.103E-3</v>
      </c>
      <c r="M65">
        <f t="shared" si="6"/>
        <v>-2.3900000000000001E-4</v>
      </c>
      <c r="N65">
        <f t="shared" si="7"/>
        <v>9.8799999999999995E-4</v>
      </c>
      <c r="O65">
        <f t="shared" si="8"/>
        <v>-1.07E-4</v>
      </c>
      <c r="P65">
        <f t="shared" si="9"/>
        <v>3.4121440085975057E-3</v>
      </c>
      <c r="Q65">
        <f t="shared" si="10"/>
        <v>6102.370797722122</v>
      </c>
      <c r="R65">
        <f t="shared" si="11"/>
        <v>42.074365563212226</v>
      </c>
      <c r="S65">
        <f t="shared" si="12"/>
        <v>0.38212316702125226</v>
      </c>
      <c r="T65" t="str">
        <f t="shared" si="16"/>
        <v>-1000</v>
      </c>
      <c r="U65" t="str">
        <f t="shared" si="17"/>
        <v>-1000</v>
      </c>
      <c r="V65" t="str">
        <f t="shared" si="18"/>
        <v>-1000</v>
      </c>
      <c r="W65" t="str">
        <f t="shared" si="19"/>
        <v>-1000</v>
      </c>
      <c r="X65" t="str">
        <f t="shared" si="13"/>
        <v>-1000</v>
      </c>
      <c r="Y65">
        <f t="shared" si="14"/>
        <v>1.0455E-3</v>
      </c>
      <c r="Z65">
        <f t="shared" si="15"/>
        <v>-1.73E-4</v>
      </c>
      <c r="AK65" s="12"/>
      <c r="AL65" s="1"/>
      <c r="AP65" s="1"/>
    </row>
    <row r="66" spans="1:42" x14ac:dyDescent="0.35">
      <c r="A66">
        <v>0.93332999999999999</v>
      </c>
      <c r="B66">
        <v>55.9998</v>
      </c>
      <c r="C66">
        <v>10</v>
      </c>
      <c r="D66">
        <v>6057.4380000000001</v>
      </c>
      <c r="E66">
        <v>0.56899999999999995</v>
      </c>
      <c r="F66">
        <v>6633.5</v>
      </c>
      <c r="G66">
        <v>63</v>
      </c>
      <c r="H66">
        <v>-396</v>
      </c>
      <c r="I66">
        <v>364</v>
      </c>
      <c r="J66">
        <v>-1376</v>
      </c>
      <c r="K66">
        <v>235</v>
      </c>
      <c r="L66">
        <f t="shared" si="5"/>
        <v>1.1000000000000001E-3</v>
      </c>
      <c r="M66">
        <f t="shared" si="6"/>
        <v>-2.3800000000000001E-4</v>
      </c>
      <c r="N66">
        <f t="shared" si="7"/>
        <v>9.7599999999999998E-4</v>
      </c>
      <c r="O66">
        <f t="shared" si="8"/>
        <v>-1.0399999999999999E-4</v>
      </c>
      <c r="P66">
        <f t="shared" si="9"/>
        <v>3.4121440085975057E-3</v>
      </c>
      <c r="Q66">
        <f t="shared" si="10"/>
        <v>6058.5312709256441</v>
      </c>
      <c r="R66">
        <f t="shared" si="11"/>
        <v>41.772102666103166</v>
      </c>
      <c r="S66">
        <f t="shared" si="12"/>
        <v>0.37937798824148417</v>
      </c>
      <c r="T66" t="str">
        <f t="shared" si="16"/>
        <v>-1000</v>
      </c>
      <c r="U66" t="str">
        <f t="shared" si="17"/>
        <v>-1000</v>
      </c>
      <c r="V66" t="str">
        <f t="shared" si="18"/>
        <v>-1000</v>
      </c>
      <c r="W66" t="str">
        <f t="shared" si="19"/>
        <v>-1000</v>
      </c>
      <c r="X66" t="str">
        <f t="shared" si="13"/>
        <v>-1000</v>
      </c>
      <c r="Y66">
        <f t="shared" si="14"/>
        <v>1.0380000000000001E-3</v>
      </c>
      <c r="Z66">
        <f t="shared" si="15"/>
        <v>-1.7100000000000001E-4</v>
      </c>
      <c r="AK66" s="12"/>
      <c r="AL66" s="1"/>
      <c r="AP66" s="1"/>
    </row>
    <row r="67" spans="1:42" x14ac:dyDescent="0.35">
      <c r="A67">
        <v>0.95</v>
      </c>
      <c r="B67">
        <v>57</v>
      </c>
      <c r="C67">
        <v>10</v>
      </c>
      <c r="D67">
        <v>6209.1139999999996</v>
      </c>
      <c r="E67">
        <v>0.56920000000000004</v>
      </c>
      <c r="F67">
        <v>6799.6</v>
      </c>
      <c r="G67">
        <v>64</v>
      </c>
      <c r="H67">
        <v>-437</v>
      </c>
      <c r="I67">
        <v>373</v>
      </c>
      <c r="J67">
        <v>-1425</v>
      </c>
      <c r="K67">
        <v>242</v>
      </c>
      <c r="L67">
        <f t="shared" si="5"/>
        <v>1.1410000000000001E-3</v>
      </c>
      <c r="M67">
        <f t="shared" si="6"/>
        <v>-2.4699999999999999E-4</v>
      </c>
      <c r="N67">
        <f t="shared" si="7"/>
        <v>1.0250000000000001E-3</v>
      </c>
      <c r="O67">
        <f t="shared" si="8"/>
        <v>-1.11E-4</v>
      </c>
      <c r="P67">
        <f t="shared" si="9"/>
        <v>3.5031345154934801E-3</v>
      </c>
      <c r="Q67">
        <f t="shared" si="10"/>
        <v>6210.2343001109539</v>
      </c>
      <c r="R67">
        <f t="shared" si="11"/>
        <v>42.818058232974309</v>
      </c>
      <c r="S67">
        <f t="shared" si="12"/>
        <v>0.38887745064397317</v>
      </c>
      <c r="T67" t="str">
        <f t="shared" si="16"/>
        <v>-1000</v>
      </c>
      <c r="U67" t="str">
        <f t="shared" si="17"/>
        <v>-1000</v>
      </c>
      <c r="V67" t="str">
        <f t="shared" si="18"/>
        <v>-1000</v>
      </c>
      <c r="W67" t="str">
        <f t="shared" si="19"/>
        <v>-1000</v>
      </c>
      <c r="X67" t="str">
        <f t="shared" si="13"/>
        <v>-1000</v>
      </c>
      <c r="Y67">
        <f t="shared" si="14"/>
        <v>1.0830000000000002E-3</v>
      </c>
      <c r="Z67">
        <f t="shared" si="15"/>
        <v>-1.7899999999999999E-4</v>
      </c>
      <c r="AK67" s="12"/>
      <c r="AL67" s="1"/>
      <c r="AP67" s="1"/>
    </row>
    <row r="68" spans="1:42" x14ac:dyDescent="0.35">
      <c r="A68">
        <v>0.96667000000000003</v>
      </c>
      <c r="B68">
        <v>58.0002</v>
      </c>
      <c r="C68">
        <v>10</v>
      </c>
      <c r="D68">
        <v>6189.9369999999999</v>
      </c>
      <c r="E68">
        <v>0.56920000000000004</v>
      </c>
      <c r="F68">
        <v>6778.6</v>
      </c>
      <c r="G68">
        <v>65</v>
      </c>
      <c r="H68">
        <v>-440</v>
      </c>
      <c r="I68">
        <v>373</v>
      </c>
      <c r="J68">
        <v>-1419</v>
      </c>
      <c r="K68">
        <v>240</v>
      </c>
      <c r="L68">
        <f t="shared" si="5"/>
        <v>1.1440000000000001E-3</v>
      </c>
      <c r="M68">
        <f t="shared" si="6"/>
        <v>-2.4699999999999999E-4</v>
      </c>
      <c r="N68">
        <f t="shared" si="7"/>
        <v>1.0189999999999999E-3</v>
      </c>
      <c r="O68">
        <f t="shared" si="8"/>
        <v>-1.0900000000000001E-4</v>
      </c>
      <c r="P68">
        <f t="shared" si="9"/>
        <v>3.5031345154934801E-3</v>
      </c>
      <c r="Q68">
        <f t="shared" si="10"/>
        <v>6191.0545071374954</v>
      </c>
      <c r="R68">
        <f t="shared" si="11"/>
        <v>42.6858182154891</v>
      </c>
      <c r="S68">
        <f t="shared" si="12"/>
        <v>0.38767643492782466</v>
      </c>
      <c r="T68" t="str">
        <f t="shared" si="16"/>
        <v>-1000</v>
      </c>
      <c r="U68" t="str">
        <f t="shared" si="17"/>
        <v>-1000</v>
      </c>
      <c r="V68" t="str">
        <f t="shared" si="18"/>
        <v>-1000</v>
      </c>
      <c r="W68" t="str">
        <f t="shared" si="19"/>
        <v>-1000</v>
      </c>
      <c r="X68" t="str">
        <f t="shared" si="13"/>
        <v>-1000</v>
      </c>
      <c r="Y68">
        <f t="shared" si="14"/>
        <v>1.0815E-3</v>
      </c>
      <c r="Z68">
        <f t="shared" si="15"/>
        <v>-1.7799999999999999E-4</v>
      </c>
      <c r="AK68" s="12"/>
      <c r="AL68" s="1"/>
      <c r="AP68" s="1"/>
    </row>
    <row r="69" spans="1:42" x14ac:dyDescent="0.35">
      <c r="A69">
        <v>0.98333000000000004</v>
      </c>
      <c r="B69">
        <v>58.9998</v>
      </c>
      <c r="C69">
        <v>10</v>
      </c>
      <c r="D69">
        <v>6317.5060000000003</v>
      </c>
      <c r="E69">
        <v>0.56950000000000001</v>
      </c>
      <c r="F69">
        <v>6918.3</v>
      </c>
      <c r="G69">
        <v>66</v>
      </c>
      <c r="H69">
        <v>-485</v>
      </c>
      <c r="I69">
        <v>382</v>
      </c>
      <c r="J69">
        <v>-1458</v>
      </c>
      <c r="K69">
        <v>245</v>
      </c>
      <c r="L69">
        <f t="shared" si="5"/>
        <v>1.189E-3</v>
      </c>
      <c r="M69">
        <f t="shared" si="6"/>
        <v>-2.5599999999999999E-4</v>
      </c>
      <c r="N69">
        <f t="shared" si="7"/>
        <v>1.0579999999999999E-3</v>
      </c>
      <c r="O69">
        <f t="shared" si="8"/>
        <v>-1.1400000000000001E-4</v>
      </c>
      <c r="P69">
        <f t="shared" si="9"/>
        <v>3.6396202758373665E-3</v>
      </c>
      <c r="Q69">
        <f t="shared" si="10"/>
        <v>6318.6457965847421</v>
      </c>
      <c r="R69">
        <f t="shared" si="11"/>
        <v>43.565529188950258</v>
      </c>
      <c r="S69">
        <f t="shared" si="12"/>
        <v>0.3956660490014412</v>
      </c>
      <c r="T69" t="str">
        <f t="shared" si="16"/>
        <v>-1000</v>
      </c>
      <c r="U69" t="str">
        <f t="shared" si="17"/>
        <v>-1000</v>
      </c>
      <c r="V69" t="str">
        <f t="shared" si="18"/>
        <v>-1000</v>
      </c>
      <c r="W69" t="str">
        <f t="shared" si="19"/>
        <v>-1000</v>
      </c>
      <c r="X69" t="str">
        <f t="shared" si="13"/>
        <v>-1000</v>
      </c>
      <c r="Y69">
        <f t="shared" si="14"/>
        <v>1.1234999999999999E-3</v>
      </c>
      <c r="Z69">
        <f t="shared" si="15"/>
        <v>-1.85E-4</v>
      </c>
      <c r="AK69" s="12"/>
      <c r="AL69" s="1"/>
      <c r="AP69" s="1"/>
    </row>
    <row r="70" spans="1:42" x14ac:dyDescent="0.35">
      <c r="A70">
        <v>1</v>
      </c>
      <c r="B70">
        <v>60</v>
      </c>
      <c r="C70">
        <v>10</v>
      </c>
      <c r="D70">
        <v>6273.7650000000003</v>
      </c>
      <c r="E70">
        <v>0.56950000000000001</v>
      </c>
      <c r="F70">
        <v>6870.4</v>
      </c>
      <c r="G70">
        <v>67</v>
      </c>
      <c r="H70">
        <v>-469</v>
      </c>
      <c r="I70">
        <v>379</v>
      </c>
      <c r="J70">
        <v>-1449</v>
      </c>
      <c r="K70">
        <v>244</v>
      </c>
      <c r="L70">
        <f t="shared" si="5"/>
        <v>1.173E-3</v>
      </c>
      <c r="M70">
        <f t="shared" si="6"/>
        <v>-2.5300000000000002E-4</v>
      </c>
      <c r="N70">
        <f t="shared" si="7"/>
        <v>1.049E-3</v>
      </c>
      <c r="O70">
        <f t="shared" si="8"/>
        <v>-1.13E-4</v>
      </c>
      <c r="P70">
        <f t="shared" si="9"/>
        <v>3.6396202758373665E-3</v>
      </c>
      <c r="Q70">
        <f t="shared" si="10"/>
        <v>6274.8976021357576</v>
      </c>
      <c r="R70">
        <f t="shared" si="11"/>
        <v>43.263896006210175</v>
      </c>
      <c r="S70">
        <f t="shared" si="12"/>
        <v>0.39292658934413099</v>
      </c>
      <c r="T70" t="str">
        <f t="shared" si="16"/>
        <v>-1000</v>
      </c>
      <c r="U70" t="str">
        <f t="shared" si="17"/>
        <v>-1000</v>
      </c>
      <c r="V70" t="str">
        <f t="shared" si="18"/>
        <v>-1000</v>
      </c>
      <c r="W70" t="str">
        <f t="shared" si="19"/>
        <v>-1000</v>
      </c>
      <c r="X70" t="str">
        <f t="shared" si="13"/>
        <v>-1000</v>
      </c>
      <c r="Y70">
        <f t="shared" si="14"/>
        <v>1.111E-3</v>
      </c>
      <c r="Z70">
        <f t="shared" si="15"/>
        <v>-1.83E-4</v>
      </c>
      <c r="AK70" s="12"/>
      <c r="AL70" s="1"/>
      <c r="AP70" s="1"/>
    </row>
    <row r="71" spans="1:42" x14ac:dyDescent="0.35">
      <c r="A71">
        <v>1.01667</v>
      </c>
      <c r="B71">
        <v>61.0002</v>
      </c>
      <c r="C71">
        <v>10</v>
      </c>
      <c r="D71">
        <v>6431.7420000000002</v>
      </c>
      <c r="E71">
        <v>0.56969999999999998</v>
      </c>
      <c r="F71">
        <v>7043.4</v>
      </c>
      <c r="G71">
        <v>68</v>
      </c>
      <c r="H71">
        <v>-521</v>
      </c>
      <c r="I71">
        <v>391</v>
      </c>
      <c r="J71">
        <v>-1496</v>
      </c>
      <c r="K71">
        <v>250</v>
      </c>
      <c r="L71">
        <f t="shared" si="5"/>
        <v>1.225E-3</v>
      </c>
      <c r="M71">
        <f t="shared" si="6"/>
        <v>-2.6499999999999999E-4</v>
      </c>
      <c r="N71">
        <f t="shared" si="7"/>
        <v>1.096E-3</v>
      </c>
      <c r="O71">
        <f t="shared" si="8"/>
        <v>-1.1900000000000001E-4</v>
      </c>
      <c r="P71">
        <f t="shared" si="9"/>
        <v>3.7306107827332906E-3</v>
      </c>
      <c r="Q71">
        <f t="shared" si="10"/>
        <v>6432.9025632980602</v>
      </c>
      <c r="R71">
        <f t="shared" si="11"/>
        <v>44.353301864540747</v>
      </c>
      <c r="S71">
        <f t="shared" si="12"/>
        <v>0.40282067119621162</v>
      </c>
      <c r="T71" t="str">
        <f t="shared" si="16"/>
        <v>-1000</v>
      </c>
      <c r="U71" t="str">
        <f t="shared" si="17"/>
        <v>-1000</v>
      </c>
      <c r="V71" t="str">
        <f t="shared" si="18"/>
        <v>-1000</v>
      </c>
      <c r="W71" t="str">
        <f t="shared" si="19"/>
        <v>-1000</v>
      </c>
      <c r="X71" t="str">
        <f t="shared" si="13"/>
        <v>-1000</v>
      </c>
      <c r="Y71">
        <f t="shared" si="14"/>
        <v>1.1605000000000001E-3</v>
      </c>
      <c r="Z71">
        <f t="shared" si="15"/>
        <v>-1.92E-4</v>
      </c>
      <c r="AK71" s="12"/>
      <c r="AL71" s="1"/>
      <c r="AP71" s="1"/>
    </row>
    <row r="72" spans="1:42" x14ac:dyDescent="0.35">
      <c r="A72">
        <v>1.0333300000000001</v>
      </c>
      <c r="B72">
        <v>61.999800000000008</v>
      </c>
      <c r="C72">
        <v>10</v>
      </c>
      <c r="D72">
        <v>6408.4560000000001</v>
      </c>
      <c r="E72">
        <v>0.56969999999999998</v>
      </c>
      <c r="F72">
        <v>7017.9</v>
      </c>
      <c r="G72">
        <v>69</v>
      </c>
      <c r="H72">
        <v>-512</v>
      </c>
      <c r="I72">
        <v>389</v>
      </c>
      <c r="J72">
        <v>-1492</v>
      </c>
      <c r="K72">
        <v>249</v>
      </c>
      <c r="L72">
        <f t="shared" si="5"/>
        <v>1.2160000000000001E-3</v>
      </c>
      <c r="M72">
        <f t="shared" si="6"/>
        <v>-2.63E-4</v>
      </c>
      <c r="N72">
        <f t="shared" si="7"/>
        <v>1.0920000000000001E-3</v>
      </c>
      <c r="O72">
        <f t="shared" si="8"/>
        <v>-1.18E-4</v>
      </c>
      <c r="P72">
        <f t="shared" si="9"/>
        <v>3.7306107827332906E-3</v>
      </c>
      <c r="Q72">
        <f t="shared" si="10"/>
        <v>6409.6128146874316</v>
      </c>
      <c r="R72">
        <f t="shared" si="11"/>
        <v>44.192724700451556</v>
      </c>
      <c r="S72">
        <f t="shared" si="12"/>
        <v>0.40136229496945985</v>
      </c>
      <c r="T72" t="str">
        <f t="shared" si="16"/>
        <v>-1000</v>
      </c>
      <c r="U72" t="str">
        <f t="shared" si="17"/>
        <v>-1000</v>
      </c>
      <c r="V72" t="str">
        <f t="shared" si="18"/>
        <v>-1000</v>
      </c>
      <c r="W72" t="str">
        <f t="shared" si="19"/>
        <v>-1000</v>
      </c>
      <c r="X72" t="str">
        <f t="shared" si="13"/>
        <v>-1000</v>
      </c>
      <c r="Y72">
        <f t="shared" si="14"/>
        <v>1.1540000000000001E-3</v>
      </c>
      <c r="Z72">
        <f t="shared" si="15"/>
        <v>-1.905E-4</v>
      </c>
      <c r="AK72" s="12"/>
      <c r="AL72" s="1"/>
      <c r="AP72" s="1"/>
    </row>
    <row r="73" spans="1:42" x14ac:dyDescent="0.35">
      <c r="A73">
        <v>1.05</v>
      </c>
      <c r="B73">
        <v>63</v>
      </c>
      <c r="C73">
        <v>10</v>
      </c>
      <c r="D73">
        <v>6517.7610000000004</v>
      </c>
      <c r="E73">
        <v>0.56999999999999995</v>
      </c>
      <c r="F73">
        <v>7137.6</v>
      </c>
      <c r="G73">
        <v>70</v>
      </c>
      <c r="H73">
        <v>-554</v>
      </c>
      <c r="I73">
        <v>397</v>
      </c>
      <c r="J73">
        <v>-1522</v>
      </c>
      <c r="K73">
        <v>252</v>
      </c>
      <c r="L73">
        <f t="shared" si="5"/>
        <v>1.258E-3</v>
      </c>
      <c r="M73">
        <f t="shared" si="6"/>
        <v>-2.7099999999999997E-4</v>
      </c>
      <c r="N73">
        <f t="shared" si="7"/>
        <v>1.122E-3</v>
      </c>
      <c r="O73">
        <f t="shared" si="8"/>
        <v>-1.21E-4</v>
      </c>
      <c r="P73">
        <f t="shared" si="9"/>
        <v>3.8670965430771765E-3</v>
      </c>
      <c r="Q73">
        <f t="shared" si="10"/>
        <v>6518.9376346361469</v>
      </c>
      <c r="R73">
        <f t="shared" si="11"/>
        <v>44.946492800117284</v>
      </c>
      <c r="S73">
        <f t="shared" si="12"/>
        <v>0.40820808455150637</v>
      </c>
      <c r="T73" t="str">
        <f t="shared" si="16"/>
        <v>-1000</v>
      </c>
      <c r="U73" t="str">
        <f t="shared" si="17"/>
        <v>-1000</v>
      </c>
      <c r="V73" t="str">
        <f t="shared" si="18"/>
        <v>-1000</v>
      </c>
      <c r="W73" t="str">
        <f t="shared" si="19"/>
        <v>-1000</v>
      </c>
      <c r="X73" t="str">
        <f t="shared" si="13"/>
        <v>-1000</v>
      </c>
      <c r="Y73">
        <f t="shared" si="14"/>
        <v>1.1900000000000001E-3</v>
      </c>
      <c r="Z73">
        <f t="shared" si="15"/>
        <v>-1.9599999999999999E-4</v>
      </c>
      <c r="AK73" s="12"/>
      <c r="AL73" s="1"/>
      <c r="AP73" s="1"/>
    </row>
    <row r="74" spans="1:42" x14ac:dyDescent="0.35">
      <c r="A74">
        <v>1.06667</v>
      </c>
      <c r="B74">
        <v>64.000200000000007</v>
      </c>
      <c r="C74">
        <v>10</v>
      </c>
      <c r="D74">
        <v>6503.1509999999998</v>
      </c>
      <c r="E74">
        <v>0.56999999999999995</v>
      </c>
      <c r="F74">
        <v>7121.6</v>
      </c>
      <c r="G74">
        <v>71</v>
      </c>
      <c r="H74">
        <v>-544</v>
      </c>
      <c r="I74">
        <v>395</v>
      </c>
      <c r="J74">
        <v>-1525</v>
      </c>
      <c r="K74">
        <v>253</v>
      </c>
      <c r="L74">
        <f t="shared" si="5"/>
        <v>1.248E-3</v>
      </c>
      <c r="M74">
        <f t="shared" si="6"/>
        <v>-2.6899999999999998E-4</v>
      </c>
      <c r="N74">
        <f t="shared" si="7"/>
        <v>1.1249999999999999E-3</v>
      </c>
      <c r="O74">
        <f t="shared" si="8"/>
        <v>-1.22E-4</v>
      </c>
      <c r="P74">
        <f t="shared" si="9"/>
        <v>3.8670965430771765E-3</v>
      </c>
      <c r="Q74">
        <f t="shared" si="10"/>
        <v>6504.3244590373215</v>
      </c>
      <c r="R74">
        <f t="shared" si="11"/>
        <v>44.84573850108093</v>
      </c>
      <c r="S74">
        <f t="shared" si="12"/>
        <v>0.40729302495825037</v>
      </c>
      <c r="T74" t="str">
        <f t="shared" ref="T74:T105" si="20">IFERROR(IF(AND(ROW(T74)&gt;$O$3,ROW(T74)&lt;$O$4),L74,"-1000"),-1000)</f>
        <v>-1000</v>
      </c>
      <c r="U74" t="str">
        <f t="shared" ref="U74:U105" si="21">IFERROR(IF(AND(ROW(U74)&gt;$O$3,ROW(U74)&lt;$O$4),M74,"-1000"),-1000)</f>
        <v>-1000</v>
      </c>
      <c r="V74" t="str">
        <f t="shared" ref="V74:V105" si="22">IFERROR(IF(AND(ROW(V74)&gt;$O$3,ROW(V74)&lt;$O$4),N74,"-1000"),-1000)</f>
        <v>-1000</v>
      </c>
      <c r="W74" t="str">
        <f t="shared" ref="W74:W105" si="23">IFERROR(IF(AND(ROW(W74)&gt;$O$3,ROW(W74)&lt;$O$4),O74,"-1000"),-1000)</f>
        <v>-1000</v>
      </c>
      <c r="X74" t="str">
        <f t="shared" si="13"/>
        <v>-1000</v>
      </c>
      <c r="Y74">
        <f t="shared" si="14"/>
        <v>1.1865000000000001E-3</v>
      </c>
      <c r="Z74">
        <f t="shared" si="15"/>
        <v>-1.9549999999999998E-4</v>
      </c>
      <c r="AK74" s="12"/>
      <c r="AL74" s="1"/>
      <c r="AP74" s="1"/>
    </row>
    <row r="75" spans="1:42" x14ac:dyDescent="0.35">
      <c r="A75">
        <v>1.0833299999999999</v>
      </c>
      <c r="B75">
        <v>64.999799999999993</v>
      </c>
      <c r="C75">
        <v>10</v>
      </c>
      <c r="D75">
        <v>6638.6629999999996</v>
      </c>
      <c r="E75">
        <v>0.57020000000000004</v>
      </c>
      <c r="F75">
        <v>7270</v>
      </c>
      <c r="G75">
        <v>72</v>
      </c>
      <c r="H75">
        <v>-593</v>
      </c>
      <c r="I75">
        <v>405</v>
      </c>
      <c r="J75">
        <v>-1561</v>
      </c>
      <c r="K75">
        <v>257</v>
      </c>
      <c r="L75">
        <f t="shared" ref="L75:L138" si="24">-(H75-$H$10)/(1000000)</f>
        <v>1.297E-3</v>
      </c>
      <c r="M75">
        <f t="shared" ref="M75:M138" si="25">-(I75-$I$10)/(1000000)</f>
        <v>-2.7900000000000001E-4</v>
      </c>
      <c r="N75">
        <f t="shared" ref="N75:N138" si="26">-(J75-$J$10)/(1000000)</f>
        <v>1.1609999999999999E-3</v>
      </c>
      <c r="O75">
        <f t="shared" ref="O75:O138" si="27">-(K75-$K$10)/(1000000)</f>
        <v>-1.26E-4</v>
      </c>
      <c r="P75">
        <f t="shared" ref="P75:P138" si="28">(E75-$E$10)/$F$5</f>
        <v>3.9580870499731514E-3</v>
      </c>
      <c r="Q75">
        <f t="shared" ref="Q75:Q138" si="29">IF(F75&gt;0,F75/(PI()*($F$4/2)^2)," ")</f>
        <v>6639.8616627164292</v>
      </c>
      <c r="R75">
        <f t="shared" ref="R75:R138" si="30">CONVERT(Q75,"psi","MPa")</f>
        <v>45.7802346246431</v>
      </c>
      <c r="S75">
        <f t="shared" ref="S75:S138" si="31">Q75/$AE$2</f>
        <v>0.41578020268569987</v>
      </c>
      <c r="T75" t="str">
        <f t="shared" si="20"/>
        <v>-1000</v>
      </c>
      <c r="U75" t="str">
        <f t="shared" si="21"/>
        <v>-1000</v>
      </c>
      <c r="V75" t="str">
        <f t="shared" si="22"/>
        <v>-1000</v>
      </c>
      <c r="W75" t="str">
        <f t="shared" si="23"/>
        <v>-1000</v>
      </c>
      <c r="X75" t="str">
        <f t="shared" ref="X75:X138" si="32">IFERROR(IF(AND(ROW(W75)&gt;$O$3,ROW(W75)&lt;$O$4),Q75,"-1000"),-1000)</f>
        <v>-1000</v>
      </c>
      <c r="Y75">
        <f t="shared" ref="Y75:Y138" si="33">AVERAGE(L75,N75)</f>
        <v>1.2290000000000001E-3</v>
      </c>
      <c r="Z75">
        <f t="shared" ref="Z75:Z138" si="34">AVERAGE(M75,O75)</f>
        <v>-2.0249999999999999E-4</v>
      </c>
      <c r="AK75" s="12"/>
      <c r="AL75" s="1"/>
      <c r="AP75" s="1"/>
    </row>
    <row r="76" spans="1:42" x14ac:dyDescent="0.35">
      <c r="A76">
        <v>1.1000000000000001</v>
      </c>
      <c r="B76">
        <v>66</v>
      </c>
      <c r="C76">
        <v>10</v>
      </c>
      <c r="D76">
        <v>6641.0379999999996</v>
      </c>
      <c r="E76">
        <v>0.57020000000000004</v>
      </c>
      <c r="F76">
        <v>7272.6</v>
      </c>
      <c r="G76">
        <v>73</v>
      </c>
      <c r="H76">
        <v>-589</v>
      </c>
      <c r="I76">
        <v>405</v>
      </c>
      <c r="J76">
        <v>-1569</v>
      </c>
      <c r="K76">
        <v>259</v>
      </c>
      <c r="L76">
        <f t="shared" si="24"/>
        <v>1.2930000000000001E-3</v>
      </c>
      <c r="M76">
        <f t="shared" si="25"/>
        <v>-2.7900000000000001E-4</v>
      </c>
      <c r="N76">
        <f t="shared" si="26"/>
        <v>1.1689999999999999E-3</v>
      </c>
      <c r="O76">
        <f t="shared" si="27"/>
        <v>-1.2799999999999999E-4</v>
      </c>
      <c r="P76">
        <f t="shared" si="28"/>
        <v>3.9580870499731514E-3</v>
      </c>
      <c r="Q76">
        <f t="shared" si="29"/>
        <v>6642.2363037512387</v>
      </c>
      <c r="R76">
        <f t="shared" si="30"/>
        <v>45.796607198236515</v>
      </c>
      <c r="S76">
        <f t="shared" si="31"/>
        <v>0.41592889986960396</v>
      </c>
      <c r="T76" t="str">
        <f t="shared" si="20"/>
        <v>-1000</v>
      </c>
      <c r="U76" t="str">
        <f t="shared" si="21"/>
        <v>-1000</v>
      </c>
      <c r="V76" t="str">
        <f t="shared" si="22"/>
        <v>-1000</v>
      </c>
      <c r="W76" t="str">
        <f t="shared" si="23"/>
        <v>-1000</v>
      </c>
      <c r="X76" t="str">
        <f t="shared" si="32"/>
        <v>-1000</v>
      </c>
      <c r="Y76">
        <f t="shared" si="33"/>
        <v>1.2309999999999999E-3</v>
      </c>
      <c r="Z76">
        <f t="shared" si="34"/>
        <v>-2.0350000000000001E-4</v>
      </c>
      <c r="AK76" s="12"/>
      <c r="AL76" s="1"/>
      <c r="AP76" s="1"/>
    </row>
    <row r="77" spans="1:42" x14ac:dyDescent="0.35">
      <c r="A77">
        <v>1.1166700000000001</v>
      </c>
      <c r="B77">
        <v>67.000200000000007</v>
      </c>
      <c r="C77">
        <v>10</v>
      </c>
      <c r="D77">
        <v>6728.9750000000004</v>
      </c>
      <c r="E77">
        <v>0.57050000000000001</v>
      </c>
      <c r="F77">
        <v>7368.9</v>
      </c>
      <c r="G77">
        <v>74</v>
      </c>
      <c r="H77">
        <v>-623</v>
      </c>
      <c r="I77">
        <v>412</v>
      </c>
      <c r="J77">
        <v>-1591</v>
      </c>
      <c r="K77">
        <v>261</v>
      </c>
      <c r="L77">
        <f t="shared" si="24"/>
        <v>1.3270000000000001E-3</v>
      </c>
      <c r="M77">
        <f t="shared" si="25"/>
        <v>-2.8600000000000001E-4</v>
      </c>
      <c r="N77">
        <f t="shared" si="26"/>
        <v>1.191E-3</v>
      </c>
      <c r="O77">
        <f t="shared" si="27"/>
        <v>-1.2999999999999999E-4</v>
      </c>
      <c r="P77">
        <f t="shared" si="28"/>
        <v>4.0945728103170369E-3</v>
      </c>
      <c r="Q77">
        <f t="shared" si="29"/>
        <v>6730.1893543866709</v>
      </c>
      <c r="R77">
        <f t="shared" si="30"/>
        <v>46.403022135561564</v>
      </c>
      <c r="S77">
        <f t="shared" si="31"/>
        <v>0.42143641479651356</v>
      </c>
      <c r="T77" t="str">
        <f t="shared" si="20"/>
        <v>-1000</v>
      </c>
      <c r="U77" t="str">
        <f t="shared" si="21"/>
        <v>-1000</v>
      </c>
      <c r="V77" t="str">
        <f t="shared" si="22"/>
        <v>-1000</v>
      </c>
      <c r="W77" t="str">
        <f t="shared" si="23"/>
        <v>-1000</v>
      </c>
      <c r="X77" t="str">
        <f t="shared" si="32"/>
        <v>-1000</v>
      </c>
      <c r="Y77">
        <f t="shared" si="33"/>
        <v>1.2590000000000001E-3</v>
      </c>
      <c r="Z77">
        <f t="shared" si="34"/>
        <v>-2.0800000000000001E-4</v>
      </c>
      <c r="AK77" s="12"/>
      <c r="AL77" s="1"/>
      <c r="AP77" s="1"/>
    </row>
    <row r="78" spans="1:42" x14ac:dyDescent="0.35">
      <c r="A78">
        <v>1.1333299999999999</v>
      </c>
      <c r="B78">
        <v>67.999799999999993</v>
      </c>
      <c r="C78">
        <v>10</v>
      </c>
      <c r="D78">
        <v>6750.8909999999996</v>
      </c>
      <c r="E78">
        <v>0.57050000000000001</v>
      </c>
      <c r="F78">
        <v>7392.9</v>
      </c>
      <c r="G78">
        <v>75</v>
      </c>
      <c r="H78">
        <v>-625</v>
      </c>
      <c r="I78">
        <v>413</v>
      </c>
      <c r="J78">
        <v>-1605</v>
      </c>
      <c r="K78">
        <v>263</v>
      </c>
      <c r="L78">
        <f t="shared" si="24"/>
        <v>1.3290000000000001E-3</v>
      </c>
      <c r="M78">
        <f t="shared" si="25"/>
        <v>-2.8699999999999998E-4</v>
      </c>
      <c r="N78">
        <f t="shared" si="26"/>
        <v>1.2049999999999999E-3</v>
      </c>
      <c r="O78">
        <f t="shared" si="27"/>
        <v>-1.3200000000000001E-4</v>
      </c>
      <c r="P78">
        <f t="shared" si="28"/>
        <v>4.0945728103170369E-3</v>
      </c>
      <c r="Q78">
        <f t="shared" si="29"/>
        <v>6752.1091177849094</v>
      </c>
      <c r="R78">
        <f t="shared" si="30"/>
        <v>46.554153584116094</v>
      </c>
      <c r="S78">
        <f t="shared" si="31"/>
        <v>0.42280900418639761</v>
      </c>
      <c r="T78" t="str">
        <f t="shared" si="20"/>
        <v>-1000</v>
      </c>
      <c r="U78" t="str">
        <f t="shared" si="21"/>
        <v>-1000</v>
      </c>
      <c r="V78" t="str">
        <f t="shared" si="22"/>
        <v>-1000</v>
      </c>
      <c r="W78" t="str">
        <f t="shared" si="23"/>
        <v>-1000</v>
      </c>
      <c r="X78" t="str">
        <f t="shared" si="32"/>
        <v>-1000</v>
      </c>
      <c r="Y78">
        <f t="shared" si="33"/>
        <v>1.2669999999999999E-3</v>
      </c>
      <c r="Z78">
        <f t="shared" si="34"/>
        <v>-2.095E-4</v>
      </c>
      <c r="AK78" s="12"/>
      <c r="AL78" s="1"/>
      <c r="AP78" s="1"/>
    </row>
    <row r="79" spans="1:42" x14ac:dyDescent="0.35">
      <c r="A79">
        <v>1.1499999999999999</v>
      </c>
      <c r="B79">
        <v>69</v>
      </c>
      <c r="C79">
        <v>10</v>
      </c>
      <c r="D79">
        <v>6853.7120000000004</v>
      </c>
      <c r="E79">
        <v>0.57069999999999999</v>
      </c>
      <c r="F79">
        <v>7505.5</v>
      </c>
      <c r="G79">
        <v>76</v>
      </c>
      <c r="H79">
        <v>-664</v>
      </c>
      <c r="I79">
        <v>420</v>
      </c>
      <c r="J79">
        <v>-1632</v>
      </c>
      <c r="K79">
        <v>266</v>
      </c>
      <c r="L79">
        <f t="shared" si="24"/>
        <v>1.3680000000000001E-3</v>
      </c>
      <c r="M79">
        <f t="shared" si="25"/>
        <v>-2.9399999999999999E-4</v>
      </c>
      <c r="N79">
        <f t="shared" si="26"/>
        <v>1.232E-3</v>
      </c>
      <c r="O79">
        <f t="shared" si="27"/>
        <v>-1.35E-4</v>
      </c>
      <c r="P79">
        <f t="shared" si="28"/>
        <v>4.1855633172129614E-3</v>
      </c>
      <c r="Q79">
        <f t="shared" si="29"/>
        <v>6854.9493410616451</v>
      </c>
      <c r="R79">
        <f t="shared" si="30"/>
        <v>47.263211963584432</v>
      </c>
      <c r="S79">
        <f t="shared" si="31"/>
        <v>0.42924873607393677</v>
      </c>
      <c r="T79" t="str">
        <f t="shared" si="20"/>
        <v>-1000</v>
      </c>
      <c r="U79" t="str">
        <f t="shared" si="21"/>
        <v>-1000</v>
      </c>
      <c r="V79" t="str">
        <f t="shared" si="22"/>
        <v>-1000</v>
      </c>
      <c r="W79" t="str">
        <f t="shared" si="23"/>
        <v>-1000</v>
      </c>
      <c r="X79" t="str">
        <f t="shared" si="32"/>
        <v>-1000</v>
      </c>
      <c r="Y79">
        <f t="shared" si="33"/>
        <v>1.2999999999999999E-3</v>
      </c>
      <c r="Z79">
        <f t="shared" si="34"/>
        <v>-2.1450000000000001E-4</v>
      </c>
      <c r="AK79" s="12"/>
      <c r="AL79" s="1"/>
      <c r="AP79" s="1"/>
    </row>
    <row r="80" spans="1:42" x14ac:dyDescent="0.35">
      <c r="A80">
        <v>1.1666700000000001</v>
      </c>
      <c r="B80">
        <v>70.000200000000007</v>
      </c>
      <c r="C80">
        <v>10</v>
      </c>
      <c r="D80">
        <v>6891.4260000000004</v>
      </c>
      <c r="E80">
        <v>0.57069999999999999</v>
      </c>
      <c r="F80">
        <v>7546.8</v>
      </c>
      <c r="G80">
        <v>77</v>
      </c>
      <c r="H80">
        <v>-671</v>
      </c>
      <c r="I80">
        <v>423</v>
      </c>
      <c r="J80">
        <v>-1650</v>
      </c>
      <c r="K80">
        <v>269</v>
      </c>
      <c r="L80">
        <f t="shared" si="24"/>
        <v>1.3749999999999999E-3</v>
      </c>
      <c r="M80">
        <f t="shared" si="25"/>
        <v>-2.9700000000000001E-4</v>
      </c>
      <c r="N80">
        <f t="shared" si="26"/>
        <v>1.25E-3</v>
      </c>
      <c r="O80">
        <f t="shared" si="27"/>
        <v>-1.3799999999999999E-4</v>
      </c>
      <c r="P80">
        <f t="shared" si="28"/>
        <v>4.1855633172129614E-3</v>
      </c>
      <c r="Q80">
        <f t="shared" si="29"/>
        <v>6892.6696005761141</v>
      </c>
      <c r="R80">
        <f t="shared" si="30"/>
        <v>47.523283997972015</v>
      </c>
      <c r="S80">
        <f t="shared" si="31"/>
        <v>0.43161073364902885</v>
      </c>
      <c r="T80" t="str">
        <f t="shared" si="20"/>
        <v>-1000</v>
      </c>
      <c r="U80" t="str">
        <f t="shared" si="21"/>
        <v>-1000</v>
      </c>
      <c r="V80" t="str">
        <f t="shared" si="22"/>
        <v>-1000</v>
      </c>
      <c r="W80" t="str">
        <f t="shared" si="23"/>
        <v>-1000</v>
      </c>
      <c r="X80" t="str">
        <f t="shared" si="32"/>
        <v>-1000</v>
      </c>
      <c r="Y80">
        <f t="shared" si="33"/>
        <v>1.3124999999999999E-3</v>
      </c>
      <c r="Z80">
        <f t="shared" si="34"/>
        <v>-2.175E-4</v>
      </c>
      <c r="AK80" s="12"/>
      <c r="AL80" s="1"/>
      <c r="AP80" s="1"/>
    </row>
    <row r="81" spans="1:42" x14ac:dyDescent="0.35">
      <c r="A81">
        <v>1.18333</v>
      </c>
      <c r="B81">
        <v>70.999799999999993</v>
      </c>
      <c r="C81">
        <v>10</v>
      </c>
      <c r="D81">
        <v>6933.8879999999999</v>
      </c>
      <c r="E81">
        <v>0.57099999999999995</v>
      </c>
      <c r="F81">
        <v>7593.3</v>
      </c>
      <c r="G81">
        <v>78</v>
      </c>
      <c r="H81">
        <v>-690</v>
      </c>
      <c r="I81">
        <v>426</v>
      </c>
      <c r="J81">
        <v>-1660</v>
      </c>
      <c r="K81">
        <v>270</v>
      </c>
      <c r="L81">
        <f t="shared" si="24"/>
        <v>1.3940000000000001E-3</v>
      </c>
      <c r="M81">
        <f t="shared" si="25"/>
        <v>-2.9999999999999997E-4</v>
      </c>
      <c r="N81">
        <f t="shared" si="26"/>
        <v>1.2600000000000001E-3</v>
      </c>
      <c r="O81">
        <f t="shared" si="27"/>
        <v>-1.3899999999999999E-4</v>
      </c>
      <c r="P81">
        <f t="shared" si="28"/>
        <v>4.3220490775568469E-3</v>
      </c>
      <c r="Q81">
        <f t="shared" si="29"/>
        <v>6935.139142160202</v>
      </c>
      <c r="R81">
        <f t="shared" si="30"/>
        <v>47.816101179546429</v>
      </c>
      <c r="S81">
        <f t="shared" si="31"/>
        <v>0.43427012559192918</v>
      </c>
      <c r="T81" t="str">
        <f t="shared" si="20"/>
        <v>-1000</v>
      </c>
      <c r="U81" t="str">
        <f t="shared" si="21"/>
        <v>-1000</v>
      </c>
      <c r="V81" t="str">
        <f t="shared" si="22"/>
        <v>-1000</v>
      </c>
      <c r="W81" t="str">
        <f t="shared" si="23"/>
        <v>-1000</v>
      </c>
      <c r="X81" t="str">
        <f t="shared" si="32"/>
        <v>-1000</v>
      </c>
      <c r="Y81">
        <f t="shared" si="33"/>
        <v>1.3270000000000001E-3</v>
      </c>
      <c r="Z81">
        <f t="shared" si="34"/>
        <v>-2.1949999999999997E-4</v>
      </c>
      <c r="AK81" s="12"/>
      <c r="AL81" s="1"/>
      <c r="AP81" s="1"/>
    </row>
    <row r="82" spans="1:42" x14ac:dyDescent="0.35">
      <c r="A82">
        <v>1.2</v>
      </c>
      <c r="B82">
        <v>72</v>
      </c>
      <c r="C82">
        <v>10</v>
      </c>
      <c r="D82">
        <v>6995.6170000000002</v>
      </c>
      <c r="E82">
        <v>0.57099999999999995</v>
      </c>
      <c r="F82">
        <v>7660.9</v>
      </c>
      <c r="G82">
        <v>79</v>
      </c>
      <c r="H82">
        <v>-706</v>
      </c>
      <c r="I82">
        <v>430</v>
      </c>
      <c r="J82">
        <v>-1685</v>
      </c>
      <c r="K82">
        <v>274</v>
      </c>
      <c r="L82">
        <f t="shared" si="24"/>
        <v>1.41E-3</v>
      </c>
      <c r="M82">
        <f t="shared" si="25"/>
        <v>-3.0400000000000002E-4</v>
      </c>
      <c r="N82">
        <f t="shared" si="26"/>
        <v>1.2849999999999999E-3</v>
      </c>
      <c r="O82">
        <f t="shared" si="27"/>
        <v>-1.4300000000000001E-4</v>
      </c>
      <c r="P82">
        <f t="shared" si="28"/>
        <v>4.3220490775568469E-3</v>
      </c>
      <c r="Q82">
        <f t="shared" si="29"/>
        <v>6996.8798090652399</v>
      </c>
      <c r="R82">
        <f t="shared" si="30"/>
        <v>48.241788092975021</v>
      </c>
      <c r="S82">
        <f t="shared" si="31"/>
        <v>0.43813625237343579</v>
      </c>
      <c r="T82" t="str">
        <f t="shared" si="20"/>
        <v>-1000</v>
      </c>
      <c r="U82" t="str">
        <f t="shared" si="21"/>
        <v>-1000</v>
      </c>
      <c r="V82" t="str">
        <f t="shared" si="22"/>
        <v>-1000</v>
      </c>
      <c r="W82" t="str">
        <f t="shared" si="23"/>
        <v>-1000</v>
      </c>
      <c r="X82" t="str">
        <f t="shared" si="32"/>
        <v>-1000</v>
      </c>
      <c r="Y82">
        <f t="shared" si="33"/>
        <v>1.3475E-3</v>
      </c>
      <c r="Z82">
        <f t="shared" si="34"/>
        <v>-2.2350000000000001E-4</v>
      </c>
      <c r="AK82" s="12"/>
      <c r="AL82" s="1"/>
      <c r="AP82" s="1"/>
    </row>
    <row r="83" spans="1:42" x14ac:dyDescent="0.35">
      <c r="A83">
        <v>1.2166699999999999</v>
      </c>
      <c r="B83">
        <v>73.000199999999992</v>
      </c>
      <c r="C83">
        <v>10</v>
      </c>
      <c r="D83">
        <v>7070.9530000000004</v>
      </c>
      <c r="E83">
        <v>0.57120000000000004</v>
      </c>
      <c r="F83">
        <v>7743.4</v>
      </c>
      <c r="G83">
        <v>80</v>
      </c>
      <c r="H83">
        <v>-734</v>
      </c>
      <c r="I83">
        <v>436</v>
      </c>
      <c r="J83">
        <v>-1703</v>
      </c>
      <c r="K83">
        <v>275</v>
      </c>
      <c r="L83">
        <f t="shared" si="24"/>
        <v>1.438E-3</v>
      </c>
      <c r="M83">
        <f t="shared" si="25"/>
        <v>-3.1E-4</v>
      </c>
      <c r="N83">
        <f t="shared" si="26"/>
        <v>1.3029999999999999E-3</v>
      </c>
      <c r="O83">
        <f t="shared" si="27"/>
        <v>-1.44E-4</v>
      </c>
      <c r="P83">
        <f t="shared" si="28"/>
        <v>4.4130395844528218E-3</v>
      </c>
      <c r="Q83">
        <f t="shared" si="29"/>
        <v>7072.2289957466846</v>
      </c>
      <c r="R83">
        <f t="shared" si="30"/>
        <v>48.761302447381212</v>
      </c>
      <c r="S83">
        <f t="shared" si="31"/>
        <v>0.44285452840116207</v>
      </c>
      <c r="T83" t="str">
        <f t="shared" si="20"/>
        <v>-1000</v>
      </c>
      <c r="U83" t="str">
        <f t="shared" si="21"/>
        <v>-1000</v>
      </c>
      <c r="V83" t="str">
        <f t="shared" si="22"/>
        <v>-1000</v>
      </c>
      <c r="W83" t="str">
        <f t="shared" si="23"/>
        <v>-1000</v>
      </c>
      <c r="X83" t="str">
        <f t="shared" si="32"/>
        <v>-1000</v>
      </c>
      <c r="Y83">
        <f t="shared" si="33"/>
        <v>1.3705E-3</v>
      </c>
      <c r="Z83">
        <f t="shared" si="34"/>
        <v>-2.2699999999999999E-4</v>
      </c>
      <c r="AK83" s="12"/>
      <c r="AL83" s="1"/>
      <c r="AP83" s="1"/>
    </row>
    <row r="84" spans="1:42" x14ac:dyDescent="0.35">
      <c r="A84">
        <v>1.23333</v>
      </c>
      <c r="B84">
        <v>73.999800000000008</v>
      </c>
      <c r="C84">
        <v>10</v>
      </c>
      <c r="D84">
        <v>7145.375</v>
      </c>
      <c r="E84">
        <v>0.57120000000000004</v>
      </c>
      <c r="F84">
        <v>7824.9</v>
      </c>
      <c r="G84">
        <v>81</v>
      </c>
      <c r="H84">
        <v>-754</v>
      </c>
      <c r="I84">
        <v>441</v>
      </c>
      <c r="J84">
        <v>-1733</v>
      </c>
      <c r="K84">
        <v>280</v>
      </c>
      <c r="L84">
        <f t="shared" si="24"/>
        <v>1.4580000000000001E-3</v>
      </c>
      <c r="M84">
        <f t="shared" si="25"/>
        <v>-3.1500000000000001E-4</v>
      </c>
      <c r="N84">
        <f t="shared" si="26"/>
        <v>1.333E-3</v>
      </c>
      <c r="O84">
        <f t="shared" si="27"/>
        <v>-1.4899999999999999E-4</v>
      </c>
      <c r="P84">
        <f t="shared" si="28"/>
        <v>4.4130395844528218E-3</v>
      </c>
      <c r="Q84">
        <f t="shared" si="29"/>
        <v>7146.6648589532033</v>
      </c>
      <c r="R84">
        <f t="shared" si="30"/>
        <v>49.274519658097638</v>
      </c>
      <c r="S84">
        <f t="shared" si="31"/>
        <v>0.44751561320430988</v>
      </c>
      <c r="T84" t="str">
        <f t="shared" si="20"/>
        <v>-1000</v>
      </c>
      <c r="U84" t="str">
        <f t="shared" si="21"/>
        <v>-1000</v>
      </c>
      <c r="V84" t="str">
        <f t="shared" si="22"/>
        <v>-1000</v>
      </c>
      <c r="W84" t="str">
        <f t="shared" si="23"/>
        <v>-1000</v>
      </c>
      <c r="X84" t="str">
        <f t="shared" si="32"/>
        <v>-1000</v>
      </c>
      <c r="Y84">
        <f t="shared" si="33"/>
        <v>1.3955E-3</v>
      </c>
      <c r="Z84">
        <f t="shared" si="34"/>
        <v>-2.32E-4</v>
      </c>
      <c r="AK84" s="12"/>
      <c r="AL84" s="1"/>
      <c r="AP84" s="1"/>
    </row>
    <row r="85" spans="1:42" x14ac:dyDescent="0.35">
      <c r="A85">
        <v>1.25</v>
      </c>
      <c r="B85">
        <v>75</v>
      </c>
      <c r="C85">
        <v>10</v>
      </c>
      <c r="D85">
        <v>7157.8850000000002</v>
      </c>
      <c r="E85">
        <v>0.57150000000000001</v>
      </c>
      <c r="F85">
        <v>7838.6</v>
      </c>
      <c r="G85">
        <v>82</v>
      </c>
      <c r="H85">
        <v>-764</v>
      </c>
      <c r="I85">
        <v>443</v>
      </c>
      <c r="J85">
        <v>-1734</v>
      </c>
      <c r="K85">
        <v>279</v>
      </c>
      <c r="L85">
        <f t="shared" si="24"/>
        <v>1.4679999999999999E-3</v>
      </c>
      <c r="M85">
        <f t="shared" si="25"/>
        <v>-3.1700000000000001E-4</v>
      </c>
      <c r="N85">
        <f t="shared" si="26"/>
        <v>1.3339999999999999E-3</v>
      </c>
      <c r="O85">
        <f t="shared" si="27"/>
        <v>-1.4799999999999999E-4</v>
      </c>
      <c r="P85">
        <f t="shared" si="28"/>
        <v>4.5495253447967081E-3</v>
      </c>
      <c r="Q85">
        <f t="shared" si="29"/>
        <v>7159.1773905596983</v>
      </c>
      <c r="R85">
        <f t="shared" si="30"/>
        <v>49.36079052664752</v>
      </c>
      <c r="S85">
        <f t="shared" si="31"/>
        <v>0.44829913298103535</v>
      </c>
      <c r="T85" t="str">
        <f t="shared" si="20"/>
        <v>-1000</v>
      </c>
      <c r="U85" t="str">
        <f t="shared" si="21"/>
        <v>-1000</v>
      </c>
      <c r="V85" t="str">
        <f t="shared" si="22"/>
        <v>-1000</v>
      </c>
      <c r="W85" t="str">
        <f t="shared" si="23"/>
        <v>-1000</v>
      </c>
      <c r="X85" t="str">
        <f t="shared" si="32"/>
        <v>-1000</v>
      </c>
      <c r="Y85">
        <f t="shared" si="33"/>
        <v>1.4009999999999999E-3</v>
      </c>
      <c r="Z85">
        <f t="shared" si="34"/>
        <v>-2.3250000000000001E-4</v>
      </c>
      <c r="AK85" s="12"/>
      <c r="AL85" s="1"/>
      <c r="AP85" s="1"/>
    </row>
    <row r="86" spans="1:42" x14ac:dyDescent="0.35">
      <c r="A86">
        <v>1.26667</v>
      </c>
      <c r="B86">
        <v>76.000199999999992</v>
      </c>
      <c r="C86">
        <v>10</v>
      </c>
      <c r="D86">
        <v>7257.5110000000004</v>
      </c>
      <c r="E86">
        <v>0.57150000000000001</v>
      </c>
      <c r="F86">
        <v>7947.7</v>
      </c>
      <c r="G86">
        <v>83</v>
      </c>
      <c r="H86">
        <v>-791</v>
      </c>
      <c r="I86">
        <v>449</v>
      </c>
      <c r="J86">
        <v>-1770</v>
      </c>
      <c r="K86">
        <v>285</v>
      </c>
      <c r="L86">
        <f t="shared" si="24"/>
        <v>1.495E-3</v>
      </c>
      <c r="M86">
        <f t="shared" si="25"/>
        <v>-3.2299999999999999E-4</v>
      </c>
      <c r="N86">
        <f t="shared" si="26"/>
        <v>1.3699999999999999E-3</v>
      </c>
      <c r="O86">
        <f t="shared" si="27"/>
        <v>-1.54E-4</v>
      </c>
      <c r="P86">
        <f t="shared" si="28"/>
        <v>4.5495253447967081E-3</v>
      </c>
      <c r="Q86">
        <f t="shared" si="29"/>
        <v>7258.820981674191</v>
      </c>
      <c r="R86">
        <f t="shared" si="30"/>
        <v>50.047808903201656</v>
      </c>
      <c r="S86">
        <f t="shared" si="31"/>
        <v>0.45453869558254978</v>
      </c>
      <c r="T86" t="str">
        <f t="shared" si="20"/>
        <v>-1000</v>
      </c>
      <c r="U86" t="str">
        <f t="shared" si="21"/>
        <v>-1000</v>
      </c>
      <c r="V86" t="str">
        <f t="shared" si="22"/>
        <v>-1000</v>
      </c>
      <c r="W86" t="str">
        <f t="shared" si="23"/>
        <v>-1000</v>
      </c>
      <c r="X86" t="str">
        <f t="shared" si="32"/>
        <v>-1000</v>
      </c>
      <c r="Y86">
        <f t="shared" si="33"/>
        <v>1.4325E-3</v>
      </c>
      <c r="Z86">
        <f t="shared" si="34"/>
        <v>-2.385E-4</v>
      </c>
      <c r="AK86" s="12"/>
      <c r="AL86" s="1"/>
      <c r="AP86" s="1"/>
    </row>
    <row r="87" spans="1:42" x14ac:dyDescent="0.35">
      <c r="A87">
        <v>1.2833300000000001</v>
      </c>
      <c r="B87">
        <v>76.999800000000008</v>
      </c>
      <c r="C87">
        <v>10</v>
      </c>
      <c r="D87">
        <v>7281.8010000000004</v>
      </c>
      <c r="E87">
        <v>0.57169999999999999</v>
      </c>
      <c r="F87">
        <v>7974.3</v>
      </c>
      <c r="G87">
        <v>84</v>
      </c>
      <c r="H87">
        <v>-805</v>
      </c>
      <c r="I87">
        <v>452</v>
      </c>
      <c r="J87">
        <v>-1775</v>
      </c>
      <c r="K87">
        <v>285</v>
      </c>
      <c r="L87">
        <f t="shared" si="24"/>
        <v>1.5089999999999999E-3</v>
      </c>
      <c r="M87">
        <f t="shared" si="25"/>
        <v>-3.2600000000000001E-4</v>
      </c>
      <c r="N87">
        <f t="shared" si="26"/>
        <v>1.3749999999999999E-3</v>
      </c>
      <c r="O87">
        <f t="shared" si="27"/>
        <v>-1.54E-4</v>
      </c>
      <c r="P87">
        <f t="shared" si="28"/>
        <v>4.6405158516926318E-3</v>
      </c>
      <c r="Q87">
        <f t="shared" si="29"/>
        <v>7283.1153861072389</v>
      </c>
      <c r="R87">
        <f t="shared" si="30"/>
        <v>50.215312925349593</v>
      </c>
      <c r="S87">
        <f t="shared" si="31"/>
        <v>0.45605998215633792</v>
      </c>
      <c r="T87" t="str">
        <f t="shared" si="20"/>
        <v>-1000</v>
      </c>
      <c r="U87" t="str">
        <f t="shared" si="21"/>
        <v>-1000</v>
      </c>
      <c r="V87" t="str">
        <f t="shared" si="22"/>
        <v>-1000</v>
      </c>
      <c r="W87" t="str">
        <f t="shared" si="23"/>
        <v>-1000</v>
      </c>
      <c r="X87" t="str">
        <f t="shared" si="32"/>
        <v>-1000</v>
      </c>
      <c r="Y87">
        <f t="shared" si="33"/>
        <v>1.4419999999999999E-3</v>
      </c>
      <c r="Z87">
        <f t="shared" si="34"/>
        <v>-2.4000000000000001E-4</v>
      </c>
      <c r="AK87" s="12"/>
      <c r="AL87" s="1"/>
      <c r="AP87" s="1"/>
    </row>
    <row r="88" spans="1:42" x14ac:dyDescent="0.35">
      <c r="A88">
        <v>1.3</v>
      </c>
      <c r="B88">
        <v>78</v>
      </c>
      <c r="C88">
        <v>10</v>
      </c>
      <c r="D88">
        <v>7398.0460000000003</v>
      </c>
      <c r="E88">
        <v>0.57169999999999999</v>
      </c>
      <c r="F88">
        <v>8101.6</v>
      </c>
      <c r="G88">
        <v>85</v>
      </c>
      <c r="H88">
        <v>-836</v>
      </c>
      <c r="I88">
        <v>460</v>
      </c>
      <c r="J88">
        <v>-1814</v>
      </c>
      <c r="K88">
        <v>292</v>
      </c>
      <c r="L88">
        <f t="shared" si="24"/>
        <v>1.5399999999999999E-3</v>
      </c>
      <c r="M88">
        <f t="shared" si="25"/>
        <v>-3.3399999999999999E-4</v>
      </c>
      <c r="N88">
        <f t="shared" si="26"/>
        <v>1.4139999999999999E-3</v>
      </c>
      <c r="O88">
        <f t="shared" si="27"/>
        <v>-1.6100000000000001E-4</v>
      </c>
      <c r="P88">
        <f t="shared" si="28"/>
        <v>4.6405158516926318E-3</v>
      </c>
      <c r="Q88">
        <f t="shared" si="29"/>
        <v>7399.3814644653958</v>
      </c>
      <c r="R88">
        <f t="shared" si="30"/>
        <v>51.016939317057577</v>
      </c>
      <c r="S88">
        <f t="shared" si="31"/>
        <v>0.46334042504518103</v>
      </c>
      <c r="T88" t="str">
        <f t="shared" si="20"/>
        <v>-1000</v>
      </c>
      <c r="U88" t="str">
        <f t="shared" si="21"/>
        <v>-1000</v>
      </c>
      <c r="V88" t="str">
        <f t="shared" si="22"/>
        <v>-1000</v>
      </c>
      <c r="W88" t="str">
        <f t="shared" si="23"/>
        <v>-1000</v>
      </c>
      <c r="X88" t="str">
        <f t="shared" si="32"/>
        <v>-1000</v>
      </c>
      <c r="Y88">
        <f t="shared" si="33"/>
        <v>1.477E-3</v>
      </c>
      <c r="Z88">
        <f t="shared" si="34"/>
        <v>-2.475E-4</v>
      </c>
      <c r="AK88" s="12"/>
      <c r="AL88" s="1"/>
      <c r="AP88" s="1"/>
    </row>
    <row r="89" spans="1:42" x14ac:dyDescent="0.35">
      <c r="A89">
        <v>1.31667</v>
      </c>
      <c r="B89">
        <v>79.000200000000007</v>
      </c>
      <c r="C89">
        <v>10</v>
      </c>
      <c r="D89">
        <v>7386.0839999999998</v>
      </c>
      <c r="E89">
        <v>0.57199999999999995</v>
      </c>
      <c r="F89">
        <v>8088.5</v>
      </c>
      <c r="G89">
        <v>86</v>
      </c>
      <c r="H89">
        <v>-840</v>
      </c>
      <c r="I89">
        <v>459</v>
      </c>
      <c r="J89">
        <v>-1809</v>
      </c>
      <c r="K89">
        <v>290</v>
      </c>
      <c r="L89">
        <f t="shared" si="24"/>
        <v>1.544E-3</v>
      </c>
      <c r="M89">
        <f t="shared" si="25"/>
        <v>-3.3300000000000002E-4</v>
      </c>
      <c r="N89">
        <f t="shared" si="26"/>
        <v>1.4090000000000001E-3</v>
      </c>
      <c r="O89">
        <f t="shared" si="27"/>
        <v>-1.5899999999999999E-4</v>
      </c>
      <c r="P89">
        <f t="shared" si="28"/>
        <v>4.7770016120365182E-3</v>
      </c>
      <c r="Q89">
        <f t="shared" si="29"/>
        <v>7387.4169269438571</v>
      </c>
      <c r="R89">
        <f t="shared" si="30"/>
        <v>50.934446734721561</v>
      </c>
      <c r="S89">
        <f t="shared" si="31"/>
        <v>0.46259122000320269</v>
      </c>
      <c r="T89" t="str">
        <f t="shared" si="20"/>
        <v>-1000</v>
      </c>
      <c r="U89" t="str">
        <f t="shared" si="21"/>
        <v>-1000</v>
      </c>
      <c r="V89" t="str">
        <f t="shared" si="22"/>
        <v>-1000</v>
      </c>
      <c r="W89" t="str">
        <f t="shared" si="23"/>
        <v>-1000</v>
      </c>
      <c r="X89" t="str">
        <f t="shared" si="32"/>
        <v>-1000</v>
      </c>
      <c r="Y89">
        <f t="shared" si="33"/>
        <v>1.4764999999999999E-3</v>
      </c>
      <c r="Z89">
        <f t="shared" si="34"/>
        <v>-2.4600000000000002E-4</v>
      </c>
      <c r="AK89" s="12"/>
      <c r="AL89" s="1"/>
      <c r="AP89" s="1"/>
    </row>
    <row r="90" spans="1:42" x14ac:dyDescent="0.35">
      <c r="A90">
        <v>1.3333299999999999</v>
      </c>
      <c r="B90">
        <v>79.999799999999993</v>
      </c>
      <c r="C90">
        <v>10</v>
      </c>
      <c r="D90">
        <v>7524.4269999999997</v>
      </c>
      <c r="E90">
        <v>0.57199999999999995</v>
      </c>
      <c r="F90">
        <v>8240</v>
      </c>
      <c r="G90">
        <v>87</v>
      </c>
      <c r="H90">
        <v>-876</v>
      </c>
      <c r="I90">
        <v>468</v>
      </c>
      <c r="J90">
        <v>-1855</v>
      </c>
      <c r="K90">
        <v>297</v>
      </c>
      <c r="L90">
        <f t="shared" si="24"/>
        <v>1.58E-3</v>
      </c>
      <c r="M90">
        <f t="shared" si="25"/>
        <v>-3.4200000000000002E-4</v>
      </c>
      <c r="N90">
        <f t="shared" si="26"/>
        <v>1.4549999999999999E-3</v>
      </c>
      <c r="O90">
        <f t="shared" si="27"/>
        <v>-1.66E-4</v>
      </c>
      <c r="P90">
        <f t="shared" si="28"/>
        <v>4.7770016120365182E-3</v>
      </c>
      <c r="Q90">
        <f t="shared" si="29"/>
        <v>7525.7854333952382</v>
      </c>
      <c r="R90">
        <f t="shared" si="30"/>
        <v>51.888464003722042</v>
      </c>
      <c r="S90">
        <f t="shared" si="31"/>
        <v>0.47125569052684552</v>
      </c>
      <c r="T90" t="str">
        <f t="shared" si="20"/>
        <v>-1000</v>
      </c>
      <c r="U90" t="str">
        <f t="shared" si="21"/>
        <v>-1000</v>
      </c>
      <c r="V90" t="str">
        <f t="shared" si="22"/>
        <v>-1000</v>
      </c>
      <c r="W90" t="str">
        <f t="shared" si="23"/>
        <v>-1000</v>
      </c>
      <c r="X90" t="str">
        <f t="shared" si="32"/>
        <v>-1000</v>
      </c>
      <c r="Y90">
        <f t="shared" si="33"/>
        <v>1.5175E-3</v>
      </c>
      <c r="Z90">
        <f t="shared" si="34"/>
        <v>-2.5399999999999999E-4</v>
      </c>
      <c r="AK90" s="12"/>
      <c r="AL90" s="1"/>
      <c r="AP90" s="1"/>
    </row>
    <row r="91" spans="1:42" x14ac:dyDescent="0.35">
      <c r="A91">
        <v>1.35</v>
      </c>
      <c r="B91">
        <v>81</v>
      </c>
      <c r="C91">
        <v>10</v>
      </c>
      <c r="D91">
        <v>7519.3140000000003</v>
      </c>
      <c r="E91">
        <v>0.57220000000000004</v>
      </c>
      <c r="F91">
        <v>8234.4</v>
      </c>
      <c r="G91">
        <v>88</v>
      </c>
      <c r="H91">
        <v>-882</v>
      </c>
      <c r="I91">
        <v>469</v>
      </c>
      <c r="J91">
        <v>-1852</v>
      </c>
      <c r="K91">
        <v>295</v>
      </c>
      <c r="L91">
        <f t="shared" si="24"/>
        <v>1.586E-3</v>
      </c>
      <c r="M91">
        <f t="shared" si="25"/>
        <v>-3.4299999999999999E-4</v>
      </c>
      <c r="N91">
        <f t="shared" si="26"/>
        <v>1.4519999999999999E-3</v>
      </c>
      <c r="O91">
        <f t="shared" si="27"/>
        <v>-1.64E-4</v>
      </c>
      <c r="P91">
        <f t="shared" si="28"/>
        <v>4.867992118932493E-3</v>
      </c>
      <c r="Q91">
        <f t="shared" si="29"/>
        <v>7520.6708219356487</v>
      </c>
      <c r="R91">
        <f t="shared" si="30"/>
        <v>51.853199999059306</v>
      </c>
      <c r="S91">
        <f t="shared" si="31"/>
        <v>0.47093541966920593</v>
      </c>
      <c r="T91" t="str">
        <f t="shared" si="20"/>
        <v>-1000</v>
      </c>
      <c r="U91" t="str">
        <f t="shared" si="21"/>
        <v>-1000</v>
      </c>
      <c r="V91" t="str">
        <f t="shared" si="22"/>
        <v>-1000</v>
      </c>
      <c r="W91" t="str">
        <f t="shared" si="23"/>
        <v>-1000</v>
      </c>
      <c r="X91" t="str">
        <f t="shared" si="32"/>
        <v>-1000</v>
      </c>
      <c r="Y91">
        <f t="shared" si="33"/>
        <v>1.519E-3</v>
      </c>
      <c r="Z91">
        <f t="shared" si="34"/>
        <v>-2.5349999999999998E-4</v>
      </c>
      <c r="AK91" s="12"/>
      <c r="AL91" s="1"/>
      <c r="AP91" s="1"/>
    </row>
    <row r="92" spans="1:42" x14ac:dyDescent="0.35">
      <c r="A92">
        <v>1.3666700000000001</v>
      </c>
      <c r="B92">
        <v>82.000200000000007</v>
      </c>
      <c r="C92">
        <v>10</v>
      </c>
      <c r="D92">
        <v>7663.7749999999996</v>
      </c>
      <c r="E92">
        <v>0.57250000000000001</v>
      </c>
      <c r="F92">
        <v>8392.6</v>
      </c>
      <c r="G92">
        <v>89</v>
      </c>
      <c r="H92">
        <v>-925</v>
      </c>
      <c r="I92">
        <v>479</v>
      </c>
      <c r="J92">
        <v>-1899</v>
      </c>
      <c r="K92">
        <v>302</v>
      </c>
      <c r="L92">
        <f t="shared" si="24"/>
        <v>1.629E-3</v>
      </c>
      <c r="M92">
        <f t="shared" si="25"/>
        <v>-3.5300000000000002E-4</v>
      </c>
      <c r="N92">
        <f t="shared" si="26"/>
        <v>1.4989999999999999E-3</v>
      </c>
      <c r="O92">
        <f t="shared" si="27"/>
        <v>-1.7100000000000001E-4</v>
      </c>
      <c r="P92">
        <f t="shared" si="28"/>
        <v>5.0044778792763785E-3</v>
      </c>
      <c r="Q92">
        <f t="shared" si="29"/>
        <v>7665.1585956690387</v>
      </c>
      <c r="R92">
        <f t="shared" si="30"/>
        <v>52.849408130781264</v>
      </c>
      <c r="S92">
        <f t="shared" si="31"/>
        <v>0.47998307139752477</v>
      </c>
      <c r="T92" t="str">
        <f t="shared" si="20"/>
        <v>-1000</v>
      </c>
      <c r="U92" t="str">
        <f t="shared" si="21"/>
        <v>-1000</v>
      </c>
      <c r="V92" t="str">
        <f t="shared" si="22"/>
        <v>-1000</v>
      </c>
      <c r="W92" t="str">
        <f t="shared" si="23"/>
        <v>-1000</v>
      </c>
      <c r="X92" t="str">
        <f t="shared" si="32"/>
        <v>-1000</v>
      </c>
      <c r="Y92">
        <f t="shared" si="33"/>
        <v>1.5639999999999999E-3</v>
      </c>
      <c r="Z92">
        <f t="shared" si="34"/>
        <v>-2.6200000000000003E-4</v>
      </c>
      <c r="AK92" s="12"/>
      <c r="AL92" s="1"/>
      <c r="AP92" s="1"/>
    </row>
    <row r="93" spans="1:42" x14ac:dyDescent="0.35">
      <c r="A93">
        <v>1.3833299999999999</v>
      </c>
      <c r="B93">
        <v>82.999799999999993</v>
      </c>
      <c r="C93">
        <v>10</v>
      </c>
      <c r="D93">
        <v>7622.4089999999997</v>
      </c>
      <c r="E93">
        <v>0.57250000000000001</v>
      </c>
      <c r="F93">
        <v>8347.2999999999993</v>
      </c>
      <c r="G93">
        <v>90</v>
      </c>
      <c r="H93">
        <v>-917</v>
      </c>
      <c r="I93">
        <v>477</v>
      </c>
      <c r="J93">
        <v>-1887</v>
      </c>
      <c r="K93">
        <v>300</v>
      </c>
      <c r="L93">
        <f t="shared" si="24"/>
        <v>1.621E-3</v>
      </c>
      <c r="M93">
        <f t="shared" si="25"/>
        <v>-3.5100000000000002E-4</v>
      </c>
      <c r="N93">
        <f t="shared" si="26"/>
        <v>1.487E-3</v>
      </c>
      <c r="O93">
        <f t="shared" si="27"/>
        <v>-1.6899999999999999E-4</v>
      </c>
      <c r="P93">
        <f t="shared" si="28"/>
        <v>5.0044778792763785E-3</v>
      </c>
      <c r="Q93">
        <f t="shared" si="29"/>
        <v>7623.7850422548618</v>
      </c>
      <c r="R93">
        <f t="shared" si="30"/>
        <v>52.564147521634567</v>
      </c>
      <c r="S93">
        <f t="shared" si="31"/>
        <v>0.4773923089241186</v>
      </c>
      <c r="T93" t="str">
        <f t="shared" si="20"/>
        <v>-1000</v>
      </c>
      <c r="U93" t="str">
        <f t="shared" si="21"/>
        <v>-1000</v>
      </c>
      <c r="V93" t="str">
        <f t="shared" si="22"/>
        <v>-1000</v>
      </c>
      <c r="W93" t="str">
        <f t="shared" si="23"/>
        <v>-1000</v>
      </c>
      <c r="X93" t="str">
        <f t="shared" si="32"/>
        <v>-1000</v>
      </c>
      <c r="Y93">
        <f t="shared" si="33"/>
        <v>1.554E-3</v>
      </c>
      <c r="Z93">
        <f t="shared" si="34"/>
        <v>-2.6000000000000003E-4</v>
      </c>
      <c r="AK93" s="12"/>
      <c r="AL93" s="1"/>
      <c r="AP93" s="1"/>
    </row>
    <row r="94" spans="1:42" x14ac:dyDescent="0.35">
      <c r="A94">
        <v>1.4</v>
      </c>
      <c r="B94">
        <v>84</v>
      </c>
      <c r="C94">
        <v>10</v>
      </c>
      <c r="D94">
        <v>7789.5169999999998</v>
      </c>
      <c r="E94">
        <v>0.57269999999999999</v>
      </c>
      <c r="F94">
        <v>8530.2999999999993</v>
      </c>
      <c r="G94">
        <v>91</v>
      </c>
      <c r="H94">
        <v>-969</v>
      </c>
      <c r="I94">
        <v>489</v>
      </c>
      <c r="J94">
        <v>-1938</v>
      </c>
      <c r="K94">
        <v>307</v>
      </c>
      <c r="L94">
        <f t="shared" si="24"/>
        <v>1.673E-3</v>
      </c>
      <c r="M94">
        <f t="shared" si="25"/>
        <v>-3.6299999999999999E-4</v>
      </c>
      <c r="N94">
        <f t="shared" si="26"/>
        <v>1.5380000000000001E-3</v>
      </c>
      <c r="O94">
        <f t="shared" si="27"/>
        <v>-1.76E-4</v>
      </c>
      <c r="P94">
        <f t="shared" si="28"/>
        <v>5.095468386172303E-3</v>
      </c>
      <c r="Q94">
        <f t="shared" si="29"/>
        <v>7790.9232381664315</v>
      </c>
      <c r="R94">
        <f t="shared" si="30"/>
        <v>53.716524816862872</v>
      </c>
      <c r="S94">
        <f t="shared" si="31"/>
        <v>0.48785830302198424</v>
      </c>
      <c r="T94" t="str">
        <f t="shared" si="20"/>
        <v>-1000</v>
      </c>
      <c r="U94" t="str">
        <f t="shared" si="21"/>
        <v>-1000</v>
      </c>
      <c r="V94" t="str">
        <f t="shared" si="22"/>
        <v>-1000</v>
      </c>
      <c r="W94" t="str">
        <f t="shared" si="23"/>
        <v>-1000</v>
      </c>
      <c r="X94" t="str">
        <f t="shared" si="32"/>
        <v>-1000</v>
      </c>
      <c r="Y94">
        <f t="shared" si="33"/>
        <v>1.6055000000000002E-3</v>
      </c>
      <c r="Z94">
        <f t="shared" si="34"/>
        <v>-2.6949999999999999E-4</v>
      </c>
      <c r="AK94" s="12"/>
      <c r="AL94" s="1"/>
      <c r="AP94" s="1"/>
    </row>
    <row r="95" spans="1:42" x14ac:dyDescent="0.35">
      <c r="A95">
        <v>1.4166700000000001</v>
      </c>
      <c r="B95">
        <v>85.000200000000007</v>
      </c>
      <c r="C95">
        <v>10</v>
      </c>
      <c r="D95">
        <v>7759.84</v>
      </c>
      <c r="E95">
        <v>0.57269999999999999</v>
      </c>
      <c r="F95">
        <v>8497.7999999999993</v>
      </c>
      <c r="G95">
        <v>92</v>
      </c>
      <c r="H95">
        <v>-962</v>
      </c>
      <c r="I95">
        <v>487</v>
      </c>
      <c r="J95">
        <v>-1932</v>
      </c>
      <c r="K95">
        <v>306</v>
      </c>
      <c r="L95">
        <f t="shared" si="24"/>
        <v>1.6659999999999999E-3</v>
      </c>
      <c r="M95">
        <f t="shared" si="25"/>
        <v>-3.6099999999999999E-4</v>
      </c>
      <c r="N95">
        <f t="shared" si="26"/>
        <v>1.5319999999999999E-3</v>
      </c>
      <c r="O95">
        <f t="shared" si="27"/>
        <v>-1.75E-4</v>
      </c>
      <c r="P95">
        <f t="shared" si="28"/>
        <v>5.095468386172303E-3</v>
      </c>
      <c r="Q95">
        <f t="shared" si="29"/>
        <v>7761.2402252313168</v>
      </c>
      <c r="R95">
        <f t="shared" si="30"/>
        <v>53.511867646945284</v>
      </c>
      <c r="S95">
        <f t="shared" si="31"/>
        <v>0.48599958822318295</v>
      </c>
      <c r="T95" t="str">
        <f t="shared" si="20"/>
        <v>-1000</v>
      </c>
      <c r="U95" t="str">
        <f t="shared" si="21"/>
        <v>-1000</v>
      </c>
      <c r="V95" t="str">
        <f t="shared" si="22"/>
        <v>-1000</v>
      </c>
      <c r="W95" t="str">
        <f t="shared" si="23"/>
        <v>-1000</v>
      </c>
      <c r="X95" t="str">
        <f t="shared" si="32"/>
        <v>-1000</v>
      </c>
      <c r="Y95">
        <f t="shared" si="33"/>
        <v>1.5989999999999999E-3</v>
      </c>
      <c r="Z95">
        <f t="shared" si="34"/>
        <v>-2.6800000000000001E-4</v>
      </c>
      <c r="AK95" s="12"/>
      <c r="AL95" s="1"/>
      <c r="AP95" s="1"/>
    </row>
    <row r="96" spans="1:42" x14ac:dyDescent="0.35">
      <c r="A96">
        <v>1.43333</v>
      </c>
      <c r="B96">
        <v>85.999799999999993</v>
      </c>
      <c r="C96">
        <v>10</v>
      </c>
      <c r="D96">
        <v>7895.9</v>
      </c>
      <c r="E96">
        <v>0.57299999999999995</v>
      </c>
      <c r="F96">
        <v>8646.7999999999993</v>
      </c>
      <c r="G96">
        <v>93</v>
      </c>
      <c r="H96">
        <v>-1008</v>
      </c>
      <c r="I96">
        <v>496</v>
      </c>
      <c r="J96">
        <v>-1968</v>
      </c>
      <c r="K96">
        <v>311</v>
      </c>
      <c r="L96">
        <f t="shared" si="24"/>
        <v>1.712E-3</v>
      </c>
      <c r="M96">
        <f t="shared" si="25"/>
        <v>-3.6999999999999999E-4</v>
      </c>
      <c r="N96">
        <f t="shared" si="26"/>
        <v>1.5679999999999999E-3</v>
      </c>
      <c r="O96">
        <f t="shared" si="27"/>
        <v>-1.8000000000000001E-4</v>
      </c>
      <c r="P96">
        <f t="shared" si="28"/>
        <v>5.2319541465161885E-3</v>
      </c>
      <c r="Q96">
        <f t="shared" si="29"/>
        <v>7897.3254229953809</v>
      </c>
      <c r="R96">
        <f t="shared" si="30"/>
        <v>54.450142056721319</v>
      </c>
      <c r="S96">
        <f t="shared" si="31"/>
        <v>0.49452108068537959</v>
      </c>
      <c r="T96" t="str">
        <f t="shared" si="20"/>
        <v>-1000</v>
      </c>
      <c r="U96" t="str">
        <f t="shared" si="21"/>
        <v>-1000</v>
      </c>
      <c r="V96" t="str">
        <f t="shared" si="22"/>
        <v>-1000</v>
      </c>
      <c r="W96" t="str">
        <f t="shared" si="23"/>
        <v>-1000</v>
      </c>
      <c r="X96" t="str">
        <f t="shared" si="32"/>
        <v>-1000</v>
      </c>
      <c r="Y96">
        <f t="shared" si="33"/>
        <v>1.64E-3</v>
      </c>
      <c r="Z96">
        <f t="shared" si="34"/>
        <v>-2.7500000000000002E-4</v>
      </c>
      <c r="AK96" s="12"/>
      <c r="AL96" s="1"/>
      <c r="AP96" s="1"/>
    </row>
    <row r="97" spans="1:42" x14ac:dyDescent="0.35">
      <c r="A97">
        <v>1.45</v>
      </c>
      <c r="B97">
        <v>87</v>
      </c>
      <c r="C97">
        <v>10</v>
      </c>
      <c r="D97">
        <v>7870.6059999999998</v>
      </c>
      <c r="E97">
        <v>0.57299999999999995</v>
      </c>
      <c r="F97">
        <v>8619.1</v>
      </c>
      <c r="G97">
        <v>94</v>
      </c>
      <c r="H97">
        <v>-998</v>
      </c>
      <c r="I97">
        <v>495</v>
      </c>
      <c r="J97">
        <v>-1970</v>
      </c>
      <c r="K97">
        <v>312</v>
      </c>
      <c r="L97">
        <f t="shared" si="24"/>
        <v>1.702E-3</v>
      </c>
      <c r="M97">
        <f t="shared" si="25"/>
        <v>-3.6900000000000002E-4</v>
      </c>
      <c r="N97">
        <f t="shared" si="26"/>
        <v>1.57E-3</v>
      </c>
      <c r="O97">
        <f t="shared" si="27"/>
        <v>-1.8100000000000001E-4</v>
      </c>
      <c r="P97">
        <f t="shared" si="28"/>
        <v>5.2319541465161885E-3</v>
      </c>
      <c r="Q97">
        <f t="shared" si="29"/>
        <v>7872.0263627399145</v>
      </c>
      <c r="R97">
        <f t="shared" si="30"/>
        <v>54.275711176514633</v>
      </c>
      <c r="S97">
        <f t="shared" si="31"/>
        <v>0.49293688376455513</v>
      </c>
      <c r="T97" t="str">
        <f t="shared" si="20"/>
        <v>-1000</v>
      </c>
      <c r="U97" t="str">
        <f t="shared" si="21"/>
        <v>-1000</v>
      </c>
      <c r="V97" t="str">
        <f t="shared" si="22"/>
        <v>-1000</v>
      </c>
      <c r="W97" t="str">
        <f t="shared" si="23"/>
        <v>-1000</v>
      </c>
      <c r="X97" t="str">
        <f t="shared" si="32"/>
        <v>-1000</v>
      </c>
      <c r="Y97">
        <f t="shared" si="33"/>
        <v>1.6359999999999999E-3</v>
      </c>
      <c r="Z97">
        <f t="shared" si="34"/>
        <v>-2.7500000000000002E-4</v>
      </c>
      <c r="AK97" s="12"/>
      <c r="AL97" s="1"/>
      <c r="AP97" s="1"/>
    </row>
    <row r="98" spans="1:42" x14ac:dyDescent="0.35">
      <c r="A98">
        <v>1.4666699999999999</v>
      </c>
      <c r="B98">
        <v>88.000199999999992</v>
      </c>
      <c r="C98">
        <v>10</v>
      </c>
      <c r="D98">
        <v>8024.8379999999997</v>
      </c>
      <c r="E98">
        <v>0.57320000000000004</v>
      </c>
      <c r="F98">
        <v>8788</v>
      </c>
      <c r="G98">
        <v>95</v>
      </c>
      <c r="H98">
        <v>-1050</v>
      </c>
      <c r="I98">
        <v>505</v>
      </c>
      <c r="J98">
        <v>-2009</v>
      </c>
      <c r="K98">
        <v>317</v>
      </c>
      <c r="L98">
        <f t="shared" si="24"/>
        <v>1.7539999999999999E-3</v>
      </c>
      <c r="M98">
        <f t="shared" si="25"/>
        <v>-3.79E-4</v>
      </c>
      <c r="N98">
        <f t="shared" si="26"/>
        <v>1.609E-3</v>
      </c>
      <c r="O98">
        <f t="shared" si="27"/>
        <v>-1.8599999999999999E-4</v>
      </c>
      <c r="P98">
        <f t="shared" si="28"/>
        <v>5.3229446534121634E-3</v>
      </c>
      <c r="Q98">
        <f t="shared" si="29"/>
        <v>8026.2866976550185</v>
      </c>
      <c r="R98">
        <f t="shared" si="30"/>
        <v>55.339298745717144</v>
      </c>
      <c r="S98">
        <f t="shared" si="31"/>
        <v>0.5025964815958639</v>
      </c>
      <c r="T98" t="str">
        <f t="shared" si="20"/>
        <v>-1000</v>
      </c>
      <c r="U98" t="str">
        <f t="shared" si="21"/>
        <v>-1000</v>
      </c>
      <c r="V98" t="str">
        <f t="shared" si="22"/>
        <v>-1000</v>
      </c>
      <c r="W98" t="str">
        <f t="shared" si="23"/>
        <v>-1000</v>
      </c>
      <c r="X98" t="str">
        <f t="shared" si="32"/>
        <v>-1000</v>
      </c>
      <c r="Y98">
        <f t="shared" si="33"/>
        <v>1.6814999999999998E-3</v>
      </c>
      <c r="Z98">
        <f t="shared" si="34"/>
        <v>-2.8249999999999998E-4</v>
      </c>
      <c r="AK98" s="12"/>
      <c r="AL98" s="1"/>
      <c r="AP98" s="1"/>
    </row>
    <row r="99" spans="1:42" x14ac:dyDescent="0.35">
      <c r="A99">
        <v>1.48333</v>
      </c>
      <c r="B99">
        <v>88.999800000000008</v>
      </c>
      <c r="C99">
        <v>10</v>
      </c>
      <c r="D99">
        <v>8010.0450000000001</v>
      </c>
      <c r="E99">
        <v>0.57320000000000004</v>
      </c>
      <c r="F99">
        <v>8771.7999999999993</v>
      </c>
      <c r="G99">
        <v>96</v>
      </c>
      <c r="H99">
        <v>-1043</v>
      </c>
      <c r="I99">
        <v>505</v>
      </c>
      <c r="J99">
        <v>-2013</v>
      </c>
      <c r="K99">
        <v>318</v>
      </c>
      <c r="L99">
        <f t="shared" si="24"/>
        <v>1.7470000000000001E-3</v>
      </c>
      <c r="M99">
        <f t="shared" si="25"/>
        <v>-3.79E-4</v>
      </c>
      <c r="N99">
        <f t="shared" si="26"/>
        <v>1.6130000000000001E-3</v>
      </c>
      <c r="O99">
        <f t="shared" si="27"/>
        <v>-1.8699999999999999E-4</v>
      </c>
      <c r="P99">
        <f t="shared" si="28"/>
        <v>5.3229446534121634E-3</v>
      </c>
      <c r="Q99">
        <f t="shared" si="29"/>
        <v>8011.4908573612065</v>
      </c>
      <c r="R99">
        <f t="shared" si="30"/>
        <v>55.237285017942831</v>
      </c>
      <c r="S99">
        <f t="shared" si="31"/>
        <v>0.50166998375769212</v>
      </c>
      <c r="T99" t="str">
        <f t="shared" si="20"/>
        <v>-1000</v>
      </c>
      <c r="U99" t="str">
        <f t="shared" si="21"/>
        <v>-1000</v>
      </c>
      <c r="V99" t="str">
        <f t="shared" si="22"/>
        <v>-1000</v>
      </c>
      <c r="W99" t="str">
        <f t="shared" si="23"/>
        <v>-1000</v>
      </c>
      <c r="X99" t="str">
        <f t="shared" si="32"/>
        <v>-1000</v>
      </c>
      <c r="Y99">
        <f t="shared" si="33"/>
        <v>1.6800000000000001E-3</v>
      </c>
      <c r="Z99">
        <f t="shared" si="34"/>
        <v>-2.8299999999999999E-4</v>
      </c>
      <c r="AK99" s="12"/>
      <c r="AL99" s="1"/>
      <c r="AP99" s="1"/>
    </row>
    <row r="100" spans="1:42" x14ac:dyDescent="0.35">
      <c r="A100">
        <v>1.5</v>
      </c>
      <c r="B100">
        <v>90</v>
      </c>
      <c r="C100">
        <v>10</v>
      </c>
      <c r="D100">
        <v>8114.9669999999996</v>
      </c>
      <c r="E100">
        <v>0.57350000000000001</v>
      </c>
      <c r="F100">
        <v>8886.7000000000007</v>
      </c>
      <c r="G100">
        <v>97</v>
      </c>
      <c r="H100">
        <v>-1080</v>
      </c>
      <c r="I100">
        <v>511</v>
      </c>
      <c r="J100">
        <v>-2038</v>
      </c>
      <c r="K100">
        <v>321</v>
      </c>
      <c r="L100">
        <f t="shared" si="24"/>
        <v>1.784E-3</v>
      </c>
      <c r="M100">
        <f t="shared" si="25"/>
        <v>-3.8499999999999998E-4</v>
      </c>
      <c r="N100">
        <f t="shared" si="26"/>
        <v>1.6379999999999999E-3</v>
      </c>
      <c r="O100">
        <f t="shared" si="27"/>
        <v>-1.9000000000000001E-4</v>
      </c>
      <c r="P100">
        <f t="shared" si="28"/>
        <v>5.4594304137560497E-3</v>
      </c>
      <c r="Q100">
        <f t="shared" si="29"/>
        <v>8116.4317246302753</v>
      </c>
      <c r="R100">
        <f t="shared" si="30"/>
        <v>55.960826827897648</v>
      </c>
      <c r="S100">
        <f t="shared" si="31"/>
        <v>0.50824125546176202</v>
      </c>
      <c r="T100" t="str">
        <f t="shared" si="20"/>
        <v>-1000</v>
      </c>
      <c r="U100" t="str">
        <f t="shared" si="21"/>
        <v>-1000</v>
      </c>
      <c r="V100" t="str">
        <f t="shared" si="22"/>
        <v>-1000</v>
      </c>
      <c r="W100" t="str">
        <f t="shared" si="23"/>
        <v>-1000</v>
      </c>
      <c r="X100" t="str">
        <f t="shared" si="32"/>
        <v>-1000</v>
      </c>
      <c r="Y100">
        <f t="shared" si="33"/>
        <v>1.7109999999999998E-3</v>
      </c>
      <c r="Z100">
        <f t="shared" si="34"/>
        <v>-2.875E-4</v>
      </c>
      <c r="AK100" s="12"/>
      <c r="AL100" s="1"/>
      <c r="AP100" s="1"/>
    </row>
    <row r="101" spans="1:42" x14ac:dyDescent="0.35">
      <c r="A101">
        <v>1.51667</v>
      </c>
      <c r="B101">
        <v>91.000199999999992</v>
      </c>
      <c r="C101">
        <v>10</v>
      </c>
      <c r="D101">
        <v>8122.3639999999996</v>
      </c>
      <c r="E101">
        <v>0.57350000000000001</v>
      </c>
      <c r="F101">
        <v>8894.7999999999993</v>
      </c>
      <c r="G101">
        <v>98</v>
      </c>
      <c r="H101">
        <v>-1080</v>
      </c>
      <c r="I101">
        <v>513</v>
      </c>
      <c r="J101">
        <v>-2051</v>
      </c>
      <c r="K101">
        <v>323</v>
      </c>
      <c r="L101">
        <f t="shared" si="24"/>
        <v>1.784E-3</v>
      </c>
      <c r="M101">
        <f t="shared" si="25"/>
        <v>-3.8699999999999997E-4</v>
      </c>
      <c r="N101">
        <f t="shared" si="26"/>
        <v>1.6509999999999999E-3</v>
      </c>
      <c r="O101">
        <f t="shared" si="27"/>
        <v>-1.92E-4</v>
      </c>
      <c r="P101">
        <f t="shared" si="28"/>
        <v>5.4594304137560497E-3</v>
      </c>
      <c r="Q101">
        <f t="shared" si="29"/>
        <v>8123.8296447771791</v>
      </c>
      <c r="R101">
        <f t="shared" si="30"/>
        <v>56.011833691784794</v>
      </c>
      <c r="S101">
        <f t="shared" si="31"/>
        <v>0.50870450438084769</v>
      </c>
      <c r="T101" t="str">
        <f t="shared" si="20"/>
        <v>-1000</v>
      </c>
      <c r="U101" t="str">
        <f t="shared" si="21"/>
        <v>-1000</v>
      </c>
      <c r="V101" t="str">
        <f t="shared" si="22"/>
        <v>-1000</v>
      </c>
      <c r="W101" t="str">
        <f t="shared" si="23"/>
        <v>-1000</v>
      </c>
      <c r="X101" t="str">
        <f t="shared" si="32"/>
        <v>-1000</v>
      </c>
      <c r="Y101">
        <f t="shared" si="33"/>
        <v>1.7174999999999998E-3</v>
      </c>
      <c r="Z101">
        <f t="shared" si="34"/>
        <v>-2.8949999999999999E-4</v>
      </c>
      <c r="AK101" s="12"/>
      <c r="AL101" s="1"/>
      <c r="AP101" s="1"/>
    </row>
    <row r="102" spans="1:42" x14ac:dyDescent="0.35">
      <c r="A102">
        <v>1.5333300000000001</v>
      </c>
      <c r="B102">
        <v>91.999800000000008</v>
      </c>
      <c r="C102">
        <v>10</v>
      </c>
      <c r="D102">
        <v>8244.3610000000008</v>
      </c>
      <c r="E102">
        <v>0.57369999999999999</v>
      </c>
      <c r="F102">
        <v>9028.4</v>
      </c>
      <c r="G102">
        <v>99</v>
      </c>
      <c r="H102">
        <v>-1122</v>
      </c>
      <c r="I102">
        <v>521</v>
      </c>
      <c r="J102">
        <v>-2079</v>
      </c>
      <c r="K102">
        <v>326</v>
      </c>
      <c r="L102">
        <f t="shared" si="24"/>
        <v>1.8259999999999999E-3</v>
      </c>
      <c r="M102">
        <f t="shared" si="25"/>
        <v>-3.9500000000000001E-4</v>
      </c>
      <c r="N102">
        <f t="shared" si="26"/>
        <v>1.6789999999999999E-3</v>
      </c>
      <c r="O102">
        <f t="shared" si="27"/>
        <v>-1.95E-4</v>
      </c>
      <c r="P102">
        <f t="shared" si="28"/>
        <v>5.5504209206519734E-3</v>
      </c>
      <c r="Q102">
        <f t="shared" si="29"/>
        <v>8245.8496610273742</v>
      </c>
      <c r="R102">
        <f t="shared" si="30"/>
        <v>56.853132088738349</v>
      </c>
      <c r="S102">
        <f t="shared" si="31"/>
        <v>0.5163452519845354</v>
      </c>
      <c r="T102" t="str">
        <f t="shared" si="20"/>
        <v>-1000</v>
      </c>
      <c r="U102" t="str">
        <f t="shared" si="21"/>
        <v>-1000</v>
      </c>
      <c r="V102" t="str">
        <f t="shared" si="22"/>
        <v>-1000</v>
      </c>
      <c r="W102" t="str">
        <f t="shared" si="23"/>
        <v>-1000</v>
      </c>
      <c r="X102" t="str">
        <f t="shared" si="32"/>
        <v>-1000</v>
      </c>
      <c r="Y102">
        <f t="shared" si="33"/>
        <v>1.7524999999999999E-3</v>
      </c>
      <c r="Z102">
        <f t="shared" si="34"/>
        <v>-2.9500000000000001E-4</v>
      </c>
      <c r="AK102" s="12"/>
      <c r="AL102" s="1"/>
      <c r="AP102" s="1"/>
    </row>
    <row r="103" spans="1:42" x14ac:dyDescent="0.35">
      <c r="A103">
        <v>1.55</v>
      </c>
      <c r="B103">
        <v>93</v>
      </c>
      <c r="C103">
        <v>10</v>
      </c>
      <c r="D103">
        <v>8261.5290000000005</v>
      </c>
      <c r="E103">
        <v>0.57369999999999999</v>
      </c>
      <c r="F103">
        <v>9047.2000000000007</v>
      </c>
      <c r="G103">
        <v>100</v>
      </c>
      <c r="H103">
        <v>-1126</v>
      </c>
      <c r="I103">
        <v>523</v>
      </c>
      <c r="J103">
        <v>-2095</v>
      </c>
      <c r="K103">
        <v>329</v>
      </c>
      <c r="L103">
        <f t="shared" si="24"/>
        <v>1.83E-3</v>
      </c>
      <c r="M103">
        <f t="shared" si="25"/>
        <v>-3.97E-4</v>
      </c>
      <c r="N103">
        <f t="shared" si="26"/>
        <v>1.6949999999999999E-3</v>
      </c>
      <c r="O103">
        <f t="shared" si="27"/>
        <v>-1.9799999999999999E-4</v>
      </c>
      <c r="P103">
        <f t="shared" si="28"/>
        <v>5.5504209206519734E-3</v>
      </c>
      <c r="Q103">
        <f t="shared" si="29"/>
        <v>8263.0201423559956</v>
      </c>
      <c r="R103">
        <f t="shared" si="30"/>
        <v>56.97151839010607</v>
      </c>
      <c r="S103">
        <f t="shared" si="31"/>
        <v>0.51742044700661127</v>
      </c>
      <c r="T103" t="str">
        <f t="shared" si="20"/>
        <v>-1000</v>
      </c>
      <c r="U103" t="str">
        <f t="shared" si="21"/>
        <v>-1000</v>
      </c>
      <c r="V103" t="str">
        <f t="shared" si="22"/>
        <v>-1000</v>
      </c>
      <c r="W103" t="str">
        <f t="shared" si="23"/>
        <v>-1000</v>
      </c>
      <c r="X103" t="str">
        <f t="shared" si="32"/>
        <v>-1000</v>
      </c>
      <c r="Y103">
        <f t="shared" si="33"/>
        <v>1.7625E-3</v>
      </c>
      <c r="Z103">
        <f t="shared" si="34"/>
        <v>-2.9750000000000002E-4</v>
      </c>
      <c r="AK103" s="12"/>
      <c r="AL103" s="1"/>
      <c r="AP103" s="1"/>
    </row>
    <row r="104" spans="1:42" x14ac:dyDescent="0.35">
      <c r="A104">
        <v>1.56667</v>
      </c>
      <c r="B104">
        <v>94.000200000000007</v>
      </c>
      <c r="C104">
        <v>10</v>
      </c>
      <c r="D104">
        <v>8338.5990000000002</v>
      </c>
      <c r="E104">
        <v>0.57399999999999995</v>
      </c>
      <c r="F104">
        <v>9131.6</v>
      </c>
      <c r="G104">
        <v>101</v>
      </c>
      <c r="H104">
        <v>-1153</v>
      </c>
      <c r="I104">
        <v>528</v>
      </c>
      <c r="J104">
        <v>-2111</v>
      </c>
      <c r="K104">
        <v>331</v>
      </c>
      <c r="L104">
        <f t="shared" si="24"/>
        <v>1.8569999999999999E-3</v>
      </c>
      <c r="M104">
        <f t="shared" si="25"/>
        <v>-4.0200000000000001E-4</v>
      </c>
      <c r="N104">
        <f t="shared" si="26"/>
        <v>1.7110000000000001E-3</v>
      </c>
      <c r="O104">
        <f t="shared" si="27"/>
        <v>-2.0000000000000001E-4</v>
      </c>
      <c r="P104">
        <f t="shared" si="28"/>
        <v>5.6869066809958598E-3</v>
      </c>
      <c r="Q104">
        <f t="shared" si="29"/>
        <v>8340.104643639801</v>
      </c>
      <c r="R104">
        <f t="shared" si="30"/>
        <v>57.502997317522833</v>
      </c>
      <c r="S104">
        <f t="shared" si="31"/>
        <v>0.52224738636103674</v>
      </c>
      <c r="T104" t="str">
        <f t="shared" si="20"/>
        <v>-1000</v>
      </c>
      <c r="U104" t="str">
        <f t="shared" si="21"/>
        <v>-1000</v>
      </c>
      <c r="V104" t="str">
        <f t="shared" si="22"/>
        <v>-1000</v>
      </c>
      <c r="W104" t="str">
        <f t="shared" si="23"/>
        <v>-1000</v>
      </c>
      <c r="X104" t="str">
        <f t="shared" si="32"/>
        <v>-1000</v>
      </c>
      <c r="Y104">
        <f t="shared" si="33"/>
        <v>1.784E-3</v>
      </c>
      <c r="Z104">
        <f t="shared" si="34"/>
        <v>-3.01E-4</v>
      </c>
      <c r="AK104" s="12"/>
      <c r="AL104" s="1"/>
      <c r="AP104" s="1"/>
    </row>
    <row r="105" spans="1:42" x14ac:dyDescent="0.35">
      <c r="A105">
        <v>1.5833299999999999</v>
      </c>
      <c r="B105">
        <v>94.999799999999993</v>
      </c>
      <c r="C105">
        <v>10</v>
      </c>
      <c r="D105">
        <v>8381.7009999999991</v>
      </c>
      <c r="E105">
        <v>0.57399999999999995</v>
      </c>
      <c r="F105">
        <v>9178.7999999999993</v>
      </c>
      <c r="G105">
        <v>102</v>
      </c>
      <c r="H105">
        <v>-1165</v>
      </c>
      <c r="I105">
        <v>532</v>
      </c>
      <c r="J105">
        <v>-2133</v>
      </c>
      <c r="K105">
        <v>335</v>
      </c>
      <c r="L105">
        <f t="shared" si="24"/>
        <v>1.869E-3</v>
      </c>
      <c r="M105">
        <f t="shared" si="25"/>
        <v>-4.06E-4</v>
      </c>
      <c r="N105">
        <f t="shared" si="26"/>
        <v>1.7329999999999999E-3</v>
      </c>
      <c r="O105">
        <f t="shared" si="27"/>
        <v>-2.04E-4</v>
      </c>
      <c r="P105">
        <f t="shared" si="28"/>
        <v>5.6869066809958598E-3</v>
      </c>
      <c r="Q105">
        <f t="shared" si="29"/>
        <v>8383.213511656335</v>
      </c>
      <c r="R105">
        <f t="shared" si="30"/>
        <v>57.800222499680061</v>
      </c>
      <c r="S105">
        <f t="shared" si="31"/>
        <v>0.52494681216114192</v>
      </c>
      <c r="T105" t="str">
        <f t="shared" si="20"/>
        <v>-1000</v>
      </c>
      <c r="U105" t="str">
        <f t="shared" si="21"/>
        <v>-1000</v>
      </c>
      <c r="V105" t="str">
        <f t="shared" si="22"/>
        <v>-1000</v>
      </c>
      <c r="W105" t="str">
        <f t="shared" si="23"/>
        <v>-1000</v>
      </c>
      <c r="X105" t="str">
        <f t="shared" si="32"/>
        <v>-1000</v>
      </c>
      <c r="Y105">
        <f t="shared" si="33"/>
        <v>1.8010000000000001E-3</v>
      </c>
      <c r="Z105">
        <f t="shared" si="34"/>
        <v>-3.0499999999999999E-4</v>
      </c>
      <c r="AK105" s="12"/>
      <c r="AL105" s="1"/>
      <c r="AP105" s="1"/>
    </row>
    <row r="106" spans="1:42" x14ac:dyDescent="0.35">
      <c r="A106">
        <v>1.6</v>
      </c>
      <c r="B106">
        <v>96</v>
      </c>
      <c r="C106">
        <v>10</v>
      </c>
      <c r="D106">
        <v>8479.7739999999994</v>
      </c>
      <c r="E106">
        <v>0.57420000000000004</v>
      </c>
      <c r="F106">
        <v>9286.2000000000007</v>
      </c>
      <c r="G106">
        <v>103</v>
      </c>
      <c r="H106">
        <v>-1199</v>
      </c>
      <c r="I106">
        <v>538</v>
      </c>
      <c r="J106">
        <v>-2155</v>
      </c>
      <c r="K106">
        <v>337</v>
      </c>
      <c r="L106">
        <f t="shared" si="24"/>
        <v>1.903E-3</v>
      </c>
      <c r="M106">
        <f t="shared" si="25"/>
        <v>-4.1199999999999999E-4</v>
      </c>
      <c r="N106">
        <f t="shared" si="26"/>
        <v>1.755E-3</v>
      </c>
      <c r="O106">
        <f t="shared" si="27"/>
        <v>-2.0599999999999999E-4</v>
      </c>
      <c r="P106">
        <f t="shared" si="28"/>
        <v>5.7778971878918346E-3</v>
      </c>
      <c r="Q106">
        <f t="shared" si="29"/>
        <v>8481.3044528634546</v>
      </c>
      <c r="R106">
        <f t="shared" si="30"/>
        <v>58.476535731961604</v>
      </c>
      <c r="S106">
        <f t="shared" si="31"/>
        <v>0.53108914968087295</v>
      </c>
      <c r="T106" t="str">
        <f t="shared" ref="T106:T137" si="35">IFERROR(IF(AND(ROW(T106)&gt;$O$3,ROW(T106)&lt;$O$4),L106,"-1000"),-1000)</f>
        <v>-1000</v>
      </c>
      <c r="U106" t="str">
        <f t="shared" ref="U106:U137" si="36">IFERROR(IF(AND(ROW(U106)&gt;$O$3,ROW(U106)&lt;$O$4),M106,"-1000"),-1000)</f>
        <v>-1000</v>
      </c>
      <c r="V106" t="str">
        <f t="shared" ref="V106:V137" si="37">IFERROR(IF(AND(ROW(V106)&gt;$O$3,ROW(V106)&lt;$O$4),N106,"-1000"),-1000)</f>
        <v>-1000</v>
      </c>
      <c r="W106" t="str">
        <f t="shared" ref="W106:W137" si="38">IFERROR(IF(AND(ROW(W106)&gt;$O$3,ROW(W106)&lt;$O$4),O106,"-1000"),-1000)</f>
        <v>-1000</v>
      </c>
      <c r="X106" t="str">
        <f t="shared" si="32"/>
        <v>-1000</v>
      </c>
      <c r="Y106">
        <f t="shared" si="33"/>
        <v>1.8289999999999999E-3</v>
      </c>
      <c r="Z106">
        <f t="shared" si="34"/>
        <v>-3.0899999999999998E-4</v>
      </c>
      <c r="AK106" s="12"/>
      <c r="AL106" s="1"/>
      <c r="AP106" s="1"/>
    </row>
    <row r="107" spans="1:42" x14ac:dyDescent="0.35">
      <c r="A107">
        <v>1.6166700000000001</v>
      </c>
      <c r="B107">
        <v>97.000200000000007</v>
      </c>
      <c r="C107">
        <v>10</v>
      </c>
      <c r="D107">
        <v>8534.107</v>
      </c>
      <c r="E107">
        <v>0.57420000000000004</v>
      </c>
      <c r="F107">
        <v>9345.7000000000007</v>
      </c>
      <c r="G107">
        <v>104</v>
      </c>
      <c r="H107">
        <v>-1214</v>
      </c>
      <c r="I107">
        <v>542</v>
      </c>
      <c r="J107">
        <v>-2180</v>
      </c>
      <c r="K107">
        <v>341</v>
      </c>
      <c r="L107">
        <f t="shared" si="24"/>
        <v>1.918E-3</v>
      </c>
      <c r="M107">
        <f t="shared" si="25"/>
        <v>-4.1599999999999997E-4</v>
      </c>
      <c r="N107">
        <f t="shared" si="26"/>
        <v>1.7799999999999999E-3</v>
      </c>
      <c r="O107">
        <f t="shared" si="27"/>
        <v>-2.1000000000000001E-4</v>
      </c>
      <c r="P107">
        <f t="shared" si="28"/>
        <v>5.7778971878918346E-3</v>
      </c>
      <c r="Q107">
        <f t="shared" si="29"/>
        <v>8535.6471996215878</v>
      </c>
      <c r="R107">
        <f t="shared" si="30"/>
        <v>58.851215781503043</v>
      </c>
      <c r="S107">
        <f t="shared" si="31"/>
        <v>0.53449202754329384</v>
      </c>
      <c r="T107" t="str">
        <f t="shared" si="35"/>
        <v>-1000</v>
      </c>
      <c r="U107" t="str">
        <f t="shared" si="36"/>
        <v>-1000</v>
      </c>
      <c r="V107" t="str">
        <f t="shared" si="37"/>
        <v>-1000</v>
      </c>
      <c r="W107" t="str">
        <f t="shared" si="38"/>
        <v>-1000</v>
      </c>
      <c r="X107" t="str">
        <f t="shared" si="32"/>
        <v>-1000</v>
      </c>
      <c r="Y107">
        <f t="shared" si="33"/>
        <v>1.8489999999999999E-3</v>
      </c>
      <c r="Z107">
        <f t="shared" si="34"/>
        <v>-3.1300000000000002E-4</v>
      </c>
      <c r="AK107" s="12"/>
      <c r="AL107" s="1"/>
      <c r="AP107" s="1"/>
    </row>
    <row r="108" spans="1:42" x14ac:dyDescent="0.35">
      <c r="A108">
        <v>1.6333299999999999</v>
      </c>
      <c r="B108">
        <v>97.999799999999993</v>
      </c>
      <c r="C108">
        <v>10</v>
      </c>
      <c r="D108">
        <v>8583.6</v>
      </c>
      <c r="E108">
        <v>0.57450000000000001</v>
      </c>
      <c r="F108">
        <v>9399.9</v>
      </c>
      <c r="G108">
        <v>105</v>
      </c>
      <c r="H108">
        <v>-1234</v>
      </c>
      <c r="I108">
        <v>545</v>
      </c>
      <c r="J108">
        <v>-2190</v>
      </c>
      <c r="K108">
        <v>342</v>
      </c>
      <c r="L108">
        <f t="shared" si="24"/>
        <v>1.9380000000000001E-3</v>
      </c>
      <c r="M108">
        <f t="shared" si="25"/>
        <v>-4.1899999999999999E-4</v>
      </c>
      <c r="N108">
        <f t="shared" si="26"/>
        <v>1.7899999999999999E-3</v>
      </c>
      <c r="O108">
        <f t="shared" si="27"/>
        <v>-2.1100000000000001E-4</v>
      </c>
      <c r="P108">
        <f t="shared" si="28"/>
        <v>5.9143829482357201E-3</v>
      </c>
      <c r="Q108">
        <f t="shared" si="29"/>
        <v>8585.1493319626079</v>
      </c>
      <c r="R108">
        <f t="shared" si="30"/>
        <v>59.192520969488676</v>
      </c>
      <c r="S108">
        <f t="shared" si="31"/>
        <v>0.53759179191544837</v>
      </c>
      <c r="T108" t="str">
        <f t="shared" si="35"/>
        <v>-1000</v>
      </c>
      <c r="U108" t="str">
        <f t="shared" si="36"/>
        <v>-1000</v>
      </c>
      <c r="V108" t="str">
        <f t="shared" si="37"/>
        <v>-1000</v>
      </c>
      <c r="W108" t="str">
        <f t="shared" si="38"/>
        <v>-1000</v>
      </c>
      <c r="X108" t="str">
        <f t="shared" si="32"/>
        <v>-1000</v>
      </c>
      <c r="Y108">
        <f t="shared" si="33"/>
        <v>1.864E-3</v>
      </c>
      <c r="Z108">
        <f t="shared" si="34"/>
        <v>-3.1500000000000001E-4</v>
      </c>
      <c r="AK108" s="12"/>
      <c r="AL108" s="1"/>
      <c r="AP108" s="1"/>
    </row>
    <row r="109" spans="1:42" x14ac:dyDescent="0.35">
      <c r="A109">
        <v>1.65</v>
      </c>
      <c r="B109">
        <v>99</v>
      </c>
      <c r="C109">
        <v>10</v>
      </c>
      <c r="D109">
        <v>8668.4330000000009</v>
      </c>
      <c r="E109">
        <v>0.57450000000000001</v>
      </c>
      <c r="F109">
        <v>9492.7999999999993</v>
      </c>
      <c r="G109">
        <v>106</v>
      </c>
      <c r="H109">
        <v>-1259</v>
      </c>
      <c r="I109">
        <v>552</v>
      </c>
      <c r="J109">
        <v>-2225</v>
      </c>
      <c r="K109">
        <v>348</v>
      </c>
      <c r="L109">
        <f t="shared" si="24"/>
        <v>1.9629999999999999E-3</v>
      </c>
      <c r="M109">
        <f t="shared" si="25"/>
        <v>-4.26E-4</v>
      </c>
      <c r="N109">
        <f t="shared" si="26"/>
        <v>1.825E-3</v>
      </c>
      <c r="O109">
        <f t="shared" si="27"/>
        <v>-2.1699999999999999E-4</v>
      </c>
      <c r="P109">
        <f t="shared" si="28"/>
        <v>5.9143829482357201E-3</v>
      </c>
      <c r="Q109">
        <f t="shared" si="29"/>
        <v>8669.9970827832894</v>
      </c>
      <c r="R109">
        <f t="shared" si="30"/>
        <v>59.777525618268506</v>
      </c>
      <c r="S109">
        <f t="shared" si="31"/>
        <v>0.54290485667879107</v>
      </c>
      <c r="T109" t="str">
        <f t="shared" si="35"/>
        <v>-1000</v>
      </c>
      <c r="U109" t="str">
        <f t="shared" si="36"/>
        <v>-1000</v>
      </c>
      <c r="V109" t="str">
        <f t="shared" si="37"/>
        <v>-1000</v>
      </c>
      <c r="W109" t="str">
        <f t="shared" si="38"/>
        <v>-1000</v>
      </c>
      <c r="X109" t="str">
        <f t="shared" si="32"/>
        <v>-1000</v>
      </c>
      <c r="Y109">
        <f t="shared" si="33"/>
        <v>1.8939999999999999E-3</v>
      </c>
      <c r="Z109">
        <f t="shared" si="34"/>
        <v>-3.2150000000000001E-4</v>
      </c>
      <c r="AK109" s="12"/>
      <c r="AL109" s="1"/>
      <c r="AP109" s="1"/>
    </row>
    <row r="110" spans="1:42" x14ac:dyDescent="0.35">
      <c r="A110">
        <v>1.6666700000000001</v>
      </c>
      <c r="B110">
        <v>100.00020000000001</v>
      </c>
      <c r="C110">
        <v>10</v>
      </c>
      <c r="D110">
        <v>8716.0990000000002</v>
      </c>
      <c r="E110">
        <v>0.57469999999999999</v>
      </c>
      <c r="F110">
        <v>9545</v>
      </c>
      <c r="G110">
        <v>107</v>
      </c>
      <c r="H110">
        <v>-1278</v>
      </c>
      <c r="I110">
        <v>555</v>
      </c>
      <c r="J110">
        <v>-2233</v>
      </c>
      <c r="K110">
        <v>349</v>
      </c>
      <c r="L110">
        <f t="shared" si="24"/>
        <v>1.9819999999999998E-3</v>
      </c>
      <c r="M110">
        <f t="shared" si="25"/>
        <v>-4.2900000000000002E-4</v>
      </c>
      <c r="N110">
        <f t="shared" si="26"/>
        <v>1.833E-3</v>
      </c>
      <c r="O110">
        <f t="shared" si="27"/>
        <v>-2.1800000000000001E-4</v>
      </c>
      <c r="P110">
        <f t="shared" si="28"/>
        <v>6.0053734551316447E-3</v>
      </c>
      <c r="Q110">
        <f t="shared" si="29"/>
        <v>8717.6725681744592</v>
      </c>
      <c r="R110">
        <f t="shared" si="30"/>
        <v>60.10623651887461</v>
      </c>
      <c r="S110">
        <f t="shared" si="31"/>
        <v>0.54589023860178887</v>
      </c>
      <c r="T110" t="str">
        <f t="shared" si="35"/>
        <v>-1000</v>
      </c>
      <c r="U110" t="str">
        <f t="shared" si="36"/>
        <v>-1000</v>
      </c>
      <c r="V110" t="str">
        <f t="shared" si="37"/>
        <v>-1000</v>
      </c>
      <c r="W110" t="str">
        <f t="shared" si="38"/>
        <v>-1000</v>
      </c>
      <c r="X110" t="str">
        <f t="shared" si="32"/>
        <v>-1000</v>
      </c>
      <c r="Y110">
        <f t="shared" si="33"/>
        <v>1.9074999999999999E-3</v>
      </c>
      <c r="Z110">
        <f t="shared" si="34"/>
        <v>-3.235E-4</v>
      </c>
      <c r="AK110" s="12"/>
      <c r="AL110" s="1"/>
      <c r="AP110" s="1"/>
    </row>
    <row r="111" spans="1:42" x14ac:dyDescent="0.35">
      <c r="A111">
        <v>1.68333</v>
      </c>
      <c r="B111">
        <v>100.99979999999999</v>
      </c>
      <c r="C111">
        <v>10</v>
      </c>
      <c r="D111">
        <v>8819.9259999999995</v>
      </c>
      <c r="E111">
        <v>0.57469999999999999</v>
      </c>
      <c r="F111">
        <v>9658.7000000000007</v>
      </c>
      <c r="G111">
        <v>108</v>
      </c>
      <c r="H111">
        <v>-1309</v>
      </c>
      <c r="I111">
        <v>563</v>
      </c>
      <c r="J111">
        <v>-2273</v>
      </c>
      <c r="K111">
        <v>356</v>
      </c>
      <c r="L111">
        <f t="shared" si="24"/>
        <v>2.013E-3</v>
      </c>
      <c r="M111">
        <f t="shared" si="25"/>
        <v>-4.37E-4</v>
      </c>
      <c r="N111">
        <f t="shared" si="26"/>
        <v>1.8730000000000001E-3</v>
      </c>
      <c r="O111">
        <f t="shared" si="27"/>
        <v>-2.2499999999999999E-4</v>
      </c>
      <c r="P111">
        <f t="shared" si="28"/>
        <v>6.0053734551316447E-3</v>
      </c>
      <c r="Q111">
        <f t="shared" si="29"/>
        <v>8821.5174472736144</v>
      </c>
      <c r="R111">
        <f t="shared" si="30"/>
        <v>60.822221756401703</v>
      </c>
      <c r="S111">
        <f t="shared" si="31"/>
        <v>0.5523928808363644</v>
      </c>
      <c r="T111" t="str">
        <f t="shared" si="35"/>
        <v>-1000</v>
      </c>
      <c r="U111" t="str">
        <f t="shared" si="36"/>
        <v>-1000</v>
      </c>
      <c r="V111" t="str">
        <f t="shared" si="37"/>
        <v>-1000</v>
      </c>
      <c r="W111" t="str">
        <f t="shared" si="38"/>
        <v>-1000</v>
      </c>
      <c r="X111" t="str">
        <f t="shared" si="32"/>
        <v>-1000</v>
      </c>
      <c r="Y111">
        <f t="shared" si="33"/>
        <v>1.9430000000000001E-3</v>
      </c>
      <c r="Z111">
        <f t="shared" si="34"/>
        <v>-3.3100000000000002E-4</v>
      </c>
      <c r="AK111" s="12"/>
      <c r="AL111" s="1"/>
      <c r="AP111" s="1"/>
    </row>
    <row r="112" spans="1:42" x14ac:dyDescent="0.35">
      <c r="A112">
        <v>1.7</v>
      </c>
      <c r="B112">
        <v>102</v>
      </c>
      <c r="C112">
        <v>10</v>
      </c>
      <c r="D112">
        <v>8817.9169999999995</v>
      </c>
      <c r="E112">
        <v>0.57499999999999996</v>
      </c>
      <c r="F112">
        <v>9656.5</v>
      </c>
      <c r="G112">
        <v>109</v>
      </c>
      <c r="H112">
        <v>-1313</v>
      </c>
      <c r="I112">
        <v>563</v>
      </c>
      <c r="J112">
        <v>-2268</v>
      </c>
      <c r="K112">
        <v>354</v>
      </c>
      <c r="L112">
        <f t="shared" si="24"/>
        <v>2.0170000000000001E-3</v>
      </c>
      <c r="M112">
        <f t="shared" si="25"/>
        <v>-4.37E-4</v>
      </c>
      <c r="N112">
        <f t="shared" si="26"/>
        <v>1.8680000000000001E-3</v>
      </c>
      <c r="O112">
        <f t="shared" si="27"/>
        <v>-2.23E-4</v>
      </c>
      <c r="P112">
        <f t="shared" si="28"/>
        <v>6.1418592154755302E-3</v>
      </c>
      <c r="Q112">
        <f t="shared" si="29"/>
        <v>8819.5081356287756</v>
      </c>
      <c r="R112">
        <f t="shared" si="30"/>
        <v>60.808368040284201</v>
      </c>
      <c r="S112">
        <f t="shared" si="31"/>
        <v>0.55226706014229165</v>
      </c>
      <c r="T112" t="str">
        <f t="shared" si="35"/>
        <v>-1000</v>
      </c>
      <c r="U112" t="str">
        <f t="shared" si="36"/>
        <v>-1000</v>
      </c>
      <c r="V112" t="str">
        <f t="shared" si="37"/>
        <v>-1000</v>
      </c>
      <c r="W112" t="str">
        <f t="shared" si="38"/>
        <v>-1000</v>
      </c>
      <c r="X112" t="str">
        <f t="shared" si="32"/>
        <v>-1000</v>
      </c>
      <c r="Y112">
        <f t="shared" si="33"/>
        <v>1.9425000000000002E-3</v>
      </c>
      <c r="Z112">
        <f t="shared" si="34"/>
        <v>-3.3E-4</v>
      </c>
      <c r="AK112" s="12"/>
      <c r="AL112" s="1"/>
      <c r="AP112" s="1"/>
    </row>
    <row r="113" spans="1:42" x14ac:dyDescent="0.35">
      <c r="A113">
        <v>1.7166699999999999</v>
      </c>
      <c r="B113">
        <v>103.00019999999999</v>
      </c>
      <c r="C113">
        <v>10</v>
      </c>
      <c r="D113">
        <v>8948.7720000000008</v>
      </c>
      <c r="E113">
        <v>0.57499999999999996</v>
      </c>
      <c r="F113">
        <v>9799.7999999999993</v>
      </c>
      <c r="G113">
        <v>110</v>
      </c>
      <c r="H113">
        <v>-1351</v>
      </c>
      <c r="I113">
        <v>573</v>
      </c>
      <c r="J113">
        <v>-2314</v>
      </c>
      <c r="K113">
        <v>362</v>
      </c>
      <c r="L113">
        <f t="shared" si="24"/>
        <v>2.055E-3</v>
      </c>
      <c r="M113">
        <f t="shared" si="25"/>
        <v>-4.4700000000000002E-4</v>
      </c>
      <c r="N113">
        <f t="shared" si="26"/>
        <v>1.9139999999999999E-3</v>
      </c>
      <c r="O113">
        <f t="shared" si="27"/>
        <v>-2.31E-4</v>
      </c>
      <c r="P113">
        <f t="shared" si="28"/>
        <v>6.1418592154755302E-3</v>
      </c>
      <c r="Q113">
        <f t="shared" si="29"/>
        <v>8950.3873895857578</v>
      </c>
      <c r="R113">
        <f t="shared" si="30"/>
        <v>61.710748731028531</v>
      </c>
      <c r="S113">
        <f t="shared" si="31"/>
        <v>0.56046256262439076</v>
      </c>
      <c r="T113" t="str">
        <f t="shared" si="35"/>
        <v>-1000</v>
      </c>
      <c r="U113" t="str">
        <f t="shared" si="36"/>
        <v>-1000</v>
      </c>
      <c r="V113" t="str">
        <f t="shared" si="37"/>
        <v>-1000</v>
      </c>
      <c r="W113" t="str">
        <f t="shared" si="38"/>
        <v>-1000</v>
      </c>
      <c r="X113" t="str">
        <f t="shared" si="32"/>
        <v>-1000</v>
      </c>
      <c r="Y113">
        <f t="shared" si="33"/>
        <v>1.9845000000000002E-3</v>
      </c>
      <c r="Z113">
        <f t="shared" si="34"/>
        <v>-3.39E-4</v>
      </c>
      <c r="AK113" s="12"/>
      <c r="AL113" s="1"/>
      <c r="AP113" s="1"/>
    </row>
    <row r="114" spans="1:42" x14ac:dyDescent="0.35">
      <c r="A114">
        <v>1.73333</v>
      </c>
      <c r="B114">
        <v>103.99980000000001</v>
      </c>
      <c r="C114">
        <v>10</v>
      </c>
      <c r="D114">
        <v>8978.6329999999998</v>
      </c>
      <c r="E114">
        <v>0.57520000000000004</v>
      </c>
      <c r="F114">
        <v>9832.5</v>
      </c>
      <c r="G114">
        <v>111</v>
      </c>
      <c r="H114">
        <v>-1365</v>
      </c>
      <c r="I114">
        <v>575</v>
      </c>
      <c r="J114">
        <v>-2317</v>
      </c>
      <c r="K114">
        <v>361</v>
      </c>
      <c r="L114">
        <f t="shared" si="24"/>
        <v>2.0690000000000001E-3</v>
      </c>
      <c r="M114">
        <f t="shared" si="25"/>
        <v>-4.4900000000000002E-4</v>
      </c>
      <c r="N114">
        <f t="shared" si="26"/>
        <v>1.9170000000000001E-3</v>
      </c>
      <c r="O114">
        <f t="shared" si="27"/>
        <v>-2.3000000000000001E-4</v>
      </c>
      <c r="P114">
        <f t="shared" si="28"/>
        <v>6.232849722371505E-3</v>
      </c>
      <c r="Q114">
        <f t="shared" si="29"/>
        <v>8980.2530672158591</v>
      </c>
      <c r="R114">
        <f t="shared" si="30"/>
        <v>61.916665329684093</v>
      </c>
      <c r="S114">
        <f t="shared" si="31"/>
        <v>0.56233271566810783</v>
      </c>
      <c r="T114" t="str">
        <f t="shared" si="35"/>
        <v>-1000</v>
      </c>
      <c r="U114" t="str">
        <f t="shared" si="36"/>
        <v>-1000</v>
      </c>
      <c r="V114" t="str">
        <f t="shared" si="37"/>
        <v>-1000</v>
      </c>
      <c r="W114" t="str">
        <f t="shared" si="38"/>
        <v>-1000</v>
      </c>
      <c r="X114" t="str">
        <f t="shared" si="32"/>
        <v>-1000</v>
      </c>
      <c r="Y114">
        <f t="shared" si="33"/>
        <v>1.993E-3</v>
      </c>
      <c r="Z114">
        <f t="shared" si="34"/>
        <v>-3.3950000000000001E-4</v>
      </c>
      <c r="AK114" s="12"/>
      <c r="AL114" s="1"/>
      <c r="AP114" s="1"/>
    </row>
    <row r="115" spans="1:42" x14ac:dyDescent="0.35">
      <c r="A115">
        <v>1.75</v>
      </c>
      <c r="B115">
        <v>105</v>
      </c>
      <c r="C115">
        <v>10</v>
      </c>
      <c r="D115">
        <v>9111.4060000000009</v>
      </c>
      <c r="E115">
        <v>0.57550000000000001</v>
      </c>
      <c r="F115">
        <v>9977.9</v>
      </c>
      <c r="G115">
        <v>112</v>
      </c>
      <c r="H115">
        <v>-1411</v>
      </c>
      <c r="I115">
        <v>584</v>
      </c>
      <c r="J115">
        <v>-2354</v>
      </c>
      <c r="K115">
        <v>366</v>
      </c>
      <c r="L115">
        <f t="shared" si="24"/>
        <v>2.1150000000000001E-3</v>
      </c>
      <c r="M115">
        <f t="shared" si="25"/>
        <v>-4.5800000000000002E-4</v>
      </c>
      <c r="N115">
        <f t="shared" si="26"/>
        <v>1.954E-3</v>
      </c>
      <c r="O115">
        <f t="shared" si="27"/>
        <v>-2.3499999999999999E-4</v>
      </c>
      <c r="P115">
        <f t="shared" si="28"/>
        <v>6.3693354827153914E-3</v>
      </c>
      <c r="Q115">
        <f t="shared" si="29"/>
        <v>9113.0503004701877</v>
      </c>
      <c r="R115">
        <f t="shared" si="30"/>
        <v>62.832270022176957</v>
      </c>
      <c r="S115">
        <f t="shared" si="31"/>
        <v>0.57064831972182184</v>
      </c>
      <c r="T115" t="str">
        <f t="shared" si="35"/>
        <v>-1000</v>
      </c>
      <c r="U115" t="str">
        <f t="shared" si="36"/>
        <v>-1000</v>
      </c>
      <c r="V115" t="str">
        <f t="shared" si="37"/>
        <v>-1000</v>
      </c>
      <c r="W115" t="str">
        <f t="shared" si="38"/>
        <v>-1000</v>
      </c>
      <c r="X115" t="str">
        <f t="shared" si="32"/>
        <v>-1000</v>
      </c>
      <c r="Y115">
        <f t="shared" si="33"/>
        <v>2.0344999999999999E-3</v>
      </c>
      <c r="Z115">
        <f t="shared" si="34"/>
        <v>-3.4650000000000002E-4</v>
      </c>
      <c r="AK115" s="12"/>
      <c r="AL115" s="1"/>
      <c r="AP115" s="1"/>
    </row>
    <row r="116" spans="1:42" x14ac:dyDescent="0.35">
      <c r="A116">
        <v>1.76667</v>
      </c>
      <c r="B116">
        <v>106.00019999999999</v>
      </c>
      <c r="C116">
        <v>10</v>
      </c>
      <c r="D116">
        <v>9067.848</v>
      </c>
      <c r="E116">
        <v>0.57550000000000001</v>
      </c>
      <c r="F116">
        <v>9930.2000000000007</v>
      </c>
      <c r="G116">
        <v>113</v>
      </c>
      <c r="H116">
        <v>-1396</v>
      </c>
      <c r="I116">
        <v>582</v>
      </c>
      <c r="J116">
        <v>-2350</v>
      </c>
      <c r="K116">
        <v>366</v>
      </c>
      <c r="L116">
        <f t="shared" si="24"/>
        <v>2.0999999999999999E-3</v>
      </c>
      <c r="M116">
        <f t="shared" si="25"/>
        <v>-4.5600000000000003E-4</v>
      </c>
      <c r="N116">
        <f t="shared" si="26"/>
        <v>1.9499999999999999E-3</v>
      </c>
      <c r="O116">
        <f t="shared" si="27"/>
        <v>-2.3499999999999999E-4</v>
      </c>
      <c r="P116">
        <f t="shared" si="28"/>
        <v>6.3693354827153914E-3</v>
      </c>
      <c r="Q116">
        <f t="shared" si="29"/>
        <v>9069.4847707161898</v>
      </c>
      <c r="R116">
        <f t="shared" si="30"/>
        <v>62.531896268174833</v>
      </c>
      <c r="S116">
        <f t="shared" si="31"/>
        <v>0.56792029830942747</v>
      </c>
      <c r="T116" t="str">
        <f t="shared" si="35"/>
        <v>-1000</v>
      </c>
      <c r="U116" t="str">
        <f t="shared" si="36"/>
        <v>-1000</v>
      </c>
      <c r="V116" t="str">
        <f t="shared" si="37"/>
        <v>-1000</v>
      </c>
      <c r="W116" t="str">
        <f t="shared" si="38"/>
        <v>-1000</v>
      </c>
      <c r="X116" t="str">
        <f t="shared" si="32"/>
        <v>-1000</v>
      </c>
      <c r="Y116">
        <f t="shared" si="33"/>
        <v>2.0249999999999999E-3</v>
      </c>
      <c r="Z116">
        <f t="shared" si="34"/>
        <v>-3.455E-4</v>
      </c>
      <c r="AK116" s="12"/>
      <c r="AL116" s="1"/>
      <c r="AP116" s="1"/>
    </row>
    <row r="117" spans="1:42" x14ac:dyDescent="0.35">
      <c r="A117">
        <v>1.7833300000000001</v>
      </c>
      <c r="B117">
        <v>106.99980000000001</v>
      </c>
      <c r="C117">
        <v>10</v>
      </c>
      <c r="D117">
        <v>9238.6090000000004</v>
      </c>
      <c r="E117">
        <v>0.57569999999999999</v>
      </c>
      <c r="F117">
        <v>10117.200000000001</v>
      </c>
      <c r="G117">
        <v>114</v>
      </c>
      <c r="H117">
        <v>-1454</v>
      </c>
      <c r="I117">
        <v>594</v>
      </c>
      <c r="J117">
        <v>-2395</v>
      </c>
      <c r="K117">
        <v>372</v>
      </c>
      <c r="L117">
        <f t="shared" si="24"/>
        <v>2.1580000000000002E-3</v>
      </c>
      <c r="M117">
        <f t="shared" si="25"/>
        <v>-4.6799999999999999E-4</v>
      </c>
      <c r="N117">
        <f t="shared" si="26"/>
        <v>1.9949999999999998E-3</v>
      </c>
      <c r="O117">
        <f t="shared" si="27"/>
        <v>-2.41E-4</v>
      </c>
      <c r="P117">
        <f t="shared" si="28"/>
        <v>6.460325989611315E-3</v>
      </c>
      <c r="Q117">
        <f t="shared" si="29"/>
        <v>9240.2762605274638</v>
      </c>
      <c r="R117">
        <f t="shared" si="30"/>
        <v>63.709462138162209</v>
      </c>
      <c r="S117">
        <f t="shared" si="31"/>
        <v>0.57861505730560703</v>
      </c>
      <c r="T117" t="str">
        <f t="shared" si="35"/>
        <v>-1000</v>
      </c>
      <c r="U117" t="str">
        <f t="shared" si="36"/>
        <v>-1000</v>
      </c>
      <c r="V117" t="str">
        <f t="shared" si="37"/>
        <v>-1000</v>
      </c>
      <c r="W117" t="str">
        <f t="shared" si="38"/>
        <v>-1000</v>
      </c>
      <c r="X117" t="str">
        <f t="shared" si="32"/>
        <v>-1000</v>
      </c>
      <c r="Y117">
        <f t="shared" si="33"/>
        <v>2.0765000000000002E-3</v>
      </c>
      <c r="Z117">
        <f t="shared" si="34"/>
        <v>-3.545E-4</v>
      </c>
      <c r="AK117" s="12"/>
      <c r="AL117" s="1"/>
      <c r="AP117" s="1"/>
    </row>
    <row r="118" spans="1:42" x14ac:dyDescent="0.35">
      <c r="A118">
        <v>1.8</v>
      </c>
      <c r="B118">
        <v>108</v>
      </c>
      <c r="C118">
        <v>10</v>
      </c>
      <c r="D118">
        <v>9207.5609999999997</v>
      </c>
      <c r="E118">
        <v>0.57569999999999999</v>
      </c>
      <c r="F118">
        <v>10083.200000000001</v>
      </c>
      <c r="G118">
        <v>115</v>
      </c>
      <c r="H118">
        <v>-1442</v>
      </c>
      <c r="I118">
        <v>593</v>
      </c>
      <c r="J118">
        <v>-2393</v>
      </c>
      <c r="K118">
        <v>372</v>
      </c>
      <c r="L118">
        <f t="shared" si="24"/>
        <v>2.1459999999999999E-3</v>
      </c>
      <c r="M118">
        <f t="shared" si="25"/>
        <v>-4.6700000000000002E-4</v>
      </c>
      <c r="N118">
        <f t="shared" si="26"/>
        <v>1.993E-3</v>
      </c>
      <c r="O118">
        <f t="shared" si="27"/>
        <v>-2.41E-4</v>
      </c>
      <c r="P118">
        <f t="shared" si="28"/>
        <v>6.460325989611315E-3</v>
      </c>
      <c r="Q118">
        <f t="shared" si="29"/>
        <v>9209.2232623799591</v>
      </c>
      <c r="R118">
        <f t="shared" si="30"/>
        <v>63.495359252709953</v>
      </c>
      <c r="S118">
        <f t="shared" si="31"/>
        <v>0.57667055566993797</v>
      </c>
      <c r="T118" t="str">
        <f t="shared" si="35"/>
        <v>-1000</v>
      </c>
      <c r="U118" t="str">
        <f t="shared" si="36"/>
        <v>-1000</v>
      </c>
      <c r="V118" t="str">
        <f t="shared" si="37"/>
        <v>-1000</v>
      </c>
      <c r="W118" t="str">
        <f t="shared" si="38"/>
        <v>-1000</v>
      </c>
      <c r="X118" t="str">
        <f t="shared" si="32"/>
        <v>-1000</v>
      </c>
      <c r="Y118">
        <f t="shared" si="33"/>
        <v>2.0695000000000002E-3</v>
      </c>
      <c r="Z118">
        <f t="shared" si="34"/>
        <v>-3.5400000000000004E-4</v>
      </c>
      <c r="AK118" s="12"/>
      <c r="AL118" s="1"/>
      <c r="AP118" s="1"/>
    </row>
    <row r="119" spans="1:42" x14ac:dyDescent="0.35">
      <c r="A119">
        <v>1.81667</v>
      </c>
      <c r="B119">
        <v>109.00020000000001</v>
      </c>
      <c r="C119">
        <v>10</v>
      </c>
      <c r="D119">
        <v>9343.1659999999993</v>
      </c>
      <c r="E119">
        <v>0.57599999999999996</v>
      </c>
      <c r="F119">
        <v>10231.700000000001</v>
      </c>
      <c r="G119">
        <v>116</v>
      </c>
      <c r="H119">
        <v>-1487</v>
      </c>
      <c r="I119">
        <v>601</v>
      </c>
      <c r="J119">
        <v>-2426</v>
      </c>
      <c r="K119">
        <v>377</v>
      </c>
      <c r="L119">
        <f t="shared" si="24"/>
        <v>2.1909999999999998E-3</v>
      </c>
      <c r="M119">
        <f t="shared" si="25"/>
        <v>-4.75E-4</v>
      </c>
      <c r="N119">
        <f t="shared" si="26"/>
        <v>2.026E-3</v>
      </c>
      <c r="O119">
        <f t="shared" si="27"/>
        <v>-2.4600000000000002E-4</v>
      </c>
      <c r="P119">
        <f t="shared" si="28"/>
        <v>6.5968117499552014E-3</v>
      </c>
      <c r="Q119">
        <f t="shared" si="29"/>
        <v>9344.8517984065602</v>
      </c>
      <c r="R119">
        <f t="shared" si="30"/>
        <v>64.430485090641113</v>
      </c>
      <c r="S119">
        <f t="shared" si="31"/>
        <v>0.58516345251984536</v>
      </c>
      <c r="T119" t="str">
        <f t="shared" si="35"/>
        <v>-1000</v>
      </c>
      <c r="U119" t="str">
        <f t="shared" si="36"/>
        <v>-1000</v>
      </c>
      <c r="V119" t="str">
        <f t="shared" si="37"/>
        <v>-1000</v>
      </c>
      <c r="W119" t="str">
        <f t="shared" si="38"/>
        <v>-1000</v>
      </c>
      <c r="X119" t="str">
        <f t="shared" si="32"/>
        <v>-1000</v>
      </c>
      <c r="Y119">
        <f t="shared" si="33"/>
        <v>2.1085000000000001E-3</v>
      </c>
      <c r="Z119">
        <f t="shared" si="34"/>
        <v>-3.6050000000000003E-4</v>
      </c>
      <c r="AK119" s="12"/>
      <c r="AL119" s="1"/>
      <c r="AP119" s="1"/>
    </row>
    <row r="120" spans="1:42" x14ac:dyDescent="0.35">
      <c r="A120">
        <v>1.8333299999999999</v>
      </c>
      <c r="B120">
        <v>109.99979999999999</v>
      </c>
      <c r="C120">
        <v>10</v>
      </c>
      <c r="D120">
        <v>9322.8019999999997</v>
      </c>
      <c r="E120">
        <v>0.57599999999999996</v>
      </c>
      <c r="F120">
        <v>10209.4</v>
      </c>
      <c r="G120">
        <v>117</v>
      </c>
      <c r="H120">
        <v>-1480</v>
      </c>
      <c r="I120">
        <v>601</v>
      </c>
      <c r="J120">
        <v>-2431</v>
      </c>
      <c r="K120">
        <v>378</v>
      </c>
      <c r="L120">
        <f t="shared" si="24"/>
        <v>2.1840000000000002E-3</v>
      </c>
      <c r="M120">
        <f t="shared" si="25"/>
        <v>-4.75E-4</v>
      </c>
      <c r="N120">
        <f t="shared" si="26"/>
        <v>2.0309999999999998E-3</v>
      </c>
      <c r="O120">
        <f t="shared" si="27"/>
        <v>-2.4699999999999999E-4</v>
      </c>
      <c r="P120">
        <f t="shared" si="28"/>
        <v>6.5968117499552014E-3</v>
      </c>
      <c r="Q120">
        <f t="shared" si="29"/>
        <v>9324.4846849156966</v>
      </c>
      <c r="R120">
        <f t="shared" si="30"/>
        <v>64.290058786359182</v>
      </c>
      <c r="S120">
        <f t="shared" si="31"/>
        <v>0.58388808821174476</v>
      </c>
      <c r="T120" t="str">
        <f t="shared" si="35"/>
        <v>-1000</v>
      </c>
      <c r="U120" t="str">
        <f t="shared" si="36"/>
        <v>-1000</v>
      </c>
      <c r="V120" t="str">
        <f t="shared" si="37"/>
        <v>-1000</v>
      </c>
      <c r="W120" t="str">
        <f t="shared" si="38"/>
        <v>-1000</v>
      </c>
      <c r="X120" t="str">
        <f t="shared" si="32"/>
        <v>-1000</v>
      </c>
      <c r="Y120">
        <f t="shared" si="33"/>
        <v>2.1075E-3</v>
      </c>
      <c r="Z120">
        <f t="shared" si="34"/>
        <v>-3.6099999999999999E-4</v>
      </c>
      <c r="AK120" s="12"/>
      <c r="AL120" s="1"/>
      <c r="AP120" s="1"/>
    </row>
    <row r="121" spans="1:42" x14ac:dyDescent="0.35">
      <c r="A121">
        <v>1.85</v>
      </c>
      <c r="B121">
        <v>111</v>
      </c>
      <c r="C121">
        <v>10</v>
      </c>
      <c r="D121">
        <v>9480.5049999999992</v>
      </c>
      <c r="E121">
        <v>0.57620000000000005</v>
      </c>
      <c r="F121">
        <v>10382.1</v>
      </c>
      <c r="G121">
        <v>118</v>
      </c>
      <c r="H121">
        <v>-1532</v>
      </c>
      <c r="I121">
        <v>612</v>
      </c>
      <c r="J121">
        <v>-2469</v>
      </c>
      <c r="K121">
        <v>383</v>
      </c>
      <c r="L121">
        <f t="shared" si="24"/>
        <v>2.2360000000000001E-3</v>
      </c>
      <c r="M121">
        <f t="shared" si="25"/>
        <v>-4.86E-4</v>
      </c>
      <c r="N121">
        <f t="shared" si="26"/>
        <v>2.0690000000000001E-3</v>
      </c>
      <c r="O121">
        <f t="shared" si="27"/>
        <v>-2.52E-4</v>
      </c>
      <c r="P121">
        <f t="shared" si="28"/>
        <v>6.6878022568511762E-3</v>
      </c>
      <c r="Q121">
        <f t="shared" si="29"/>
        <v>9482.2156490355228</v>
      </c>
      <c r="R121">
        <f t="shared" si="30"/>
        <v>65.377575501582839</v>
      </c>
      <c r="S121">
        <f t="shared" si="31"/>
        <v>0.59376501269645188</v>
      </c>
      <c r="T121" t="str">
        <f t="shared" si="35"/>
        <v>-1000</v>
      </c>
      <c r="U121" t="str">
        <f t="shared" si="36"/>
        <v>-1000</v>
      </c>
      <c r="V121" t="str">
        <f t="shared" si="37"/>
        <v>-1000</v>
      </c>
      <c r="W121" t="str">
        <f t="shared" si="38"/>
        <v>-1000</v>
      </c>
      <c r="X121" t="str">
        <f t="shared" si="32"/>
        <v>-1000</v>
      </c>
      <c r="Y121">
        <f t="shared" si="33"/>
        <v>2.1524999999999999E-3</v>
      </c>
      <c r="Z121">
        <f t="shared" si="34"/>
        <v>-3.6899999999999997E-4</v>
      </c>
      <c r="AK121" s="12"/>
      <c r="AL121" s="1"/>
      <c r="AP121" s="1"/>
    </row>
    <row r="122" spans="1:42" x14ac:dyDescent="0.35">
      <c r="A122">
        <v>1.8666700000000001</v>
      </c>
      <c r="B122">
        <v>112.00020000000001</v>
      </c>
      <c r="C122">
        <v>10</v>
      </c>
      <c r="D122">
        <v>9475.0259999999998</v>
      </c>
      <c r="E122">
        <v>0.57620000000000005</v>
      </c>
      <c r="F122">
        <v>10376.1</v>
      </c>
      <c r="G122">
        <v>119</v>
      </c>
      <c r="H122">
        <v>-1531</v>
      </c>
      <c r="I122">
        <v>613</v>
      </c>
      <c r="J122">
        <v>-2480</v>
      </c>
      <c r="K122">
        <v>386</v>
      </c>
      <c r="L122">
        <f t="shared" si="24"/>
        <v>2.235E-3</v>
      </c>
      <c r="M122">
        <f t="shared" si="25"/>
        <v>-4.8700000000000002E-4</v>
      </c>
      <c r="N122">
        <f t="shared" si="26"/>
        <v>2.0799999999999998E-3</v>
      </c>
      <c r="O122">
        <f t="shared" si="27"/>
        <v>-2.5500000000000002E-4</v>
      </c>
      <c r="P122">
        <f t="shared" si="28"/>
        <v>6.6878022568511762E-3</v>
      </c>
      <c r="Q122">
        <f t="shared" si="29"/>
        <v>9476.7357081859627</v>
      </c>
      <c r="R122">
        <f t="shared" si="30"/>
        <v>65.339792639444198</v>
      </c>
      <c r="S122">
        <f t="shared" si="31"/>
        <v>0.59342186534898089</v>
      </c>
      <c r="T122" t="str">
        <f t="shared" si="35"/>
        <v>-1000</v>
      </c>
      <c r="U122" t="str">
        <f t="shared" si="36"/>
        <v>-1000</v>
      </c>
      <c r="V122" t="str">
        <f t="shared" si="37"/>
        <v>-1000</v>
      </c>
      <c r="W122" t="str">
        <f t="shared" si="38"/>
        <v>-1000</v>
      </c>
      <c r="X122" t="str">
        <f t="shared" si="32"/>
        <v>-1000</v>
      </c>
      <c r="Y122">
        <f t="shared" si="33"/>
        <v>2.1574999999999997E-3</v>
      </c>
      <c r="Z122">
        <f t="shared" si="34"/>
        <v>-3.7100000000000002E-4</v>
      </c>
      <c r="AK122" s="12"/>
      <c r="AL122" s="1"/>
      <c r="AP122" s="1"/>
    </row>
    <row r="123" spans="1:42" x14ac:dyDescent="0.35">
      <c r="A123">
        <v>1.8833299999999999</v>
      </c>
      <c r="B123">
        <v>112.99979999999999</v>
      </c>
      <c r="C123">
        <v>10</v>
      </c>
      <c r="D123">
        <v>9566.9809999999998</v>
      </c>
      <c r="E123">
        <v>0.57650000000000001</v>
      </c>
      <c r="F123">
        <v>10476.799999999999</v>
      </c>
      <c r="G123">
        <v>120</v>
      </c>
      <c r="H123">
        <v>-1561</v>
      </c>
      <c r="I123">
        <v>618</v>
      </c>
      <c r="J123">
        <v>-2498</v>
      </c>
      <c r="K123">
        <v>388</v>
      </c>
      <c r="L123">
        <f t="shared" si="24"/>
        <v>2.2650000000000001E-3</v>
      </c>
      <c r="M123">
        <f t="shared" si="25"/>
        <v>-4.9200000000000003E-4</v>
      </c>
      <c r="N123">
        <f t="shared" si="26"/>
        <v>2.098E-3</v>
      </c>
      <c r="O123">
        <f t="shared" si="27"/>
        <v>-2.5700000000000001E-4</v>
      </c>
      <c r="P123">
        <f t="shared" si="28"/>
        <v>6.8242880171950617E-3</v>
      </c>
      <c r="Q123">
        <f t="shared" si="29"/>
        <v>9568.7073821110716</v>
      </c>
      <c r="R123">
        <f t="shared" si="30"/>
        <v>65.973915009004244</v>
      </c>
      <c r="S123">
        <f t="shared" si="31"/>
        <v>0.59918102166403586</v>
      </c>
      <c r="T123" t="str">
        <f t="shared" si="35"/>
        <v>-1000</v>
      </c>
      <c r="U123" t="str">
        <f t="shared" si="36"/>
        <v>-1000</v>
      </c>
      <c r="V123" t="str">
        <f t="shared" si="37"/>
        <v>-1000</v>
      </c>
      <c r="W123" t="str">
        <f t="shared" si="38"/>
        <v>-1000</v>
      </c>
      <c r="X123" t="str">
        <f t="shared" si="32"/>
        <v>-1000</v>
      </c>
      <c r="Y123">
        <f t="shared" si="33"/>
        <v>2.1815000000000003E-3</v>
      </c>
      <c r="Z123">
        <f t="shared" si="34"/>
        <v>-3.7450000000000005E-4</v>
      </c>
      <c r="AK123" s="12"/>
      <c r="AL123" s="1"/>
      <c r="AP123" s="1"/>
    </row>
    <row r="124" spans="1:42" x14ac:dyDescent="0.35">
      <c r="A124">
        <v>1.9</v>
      </c>
      <c r="B124">
        <v>114</v>
      </c>
      <c r="C124">
        <v>10</v>
      </c>
      <c r="D124">
        <v>9590.5400000000009</v>
      </c>
      <c r="E124">
        <v>0.57650000000000001</v>
      </c>
      <c r="F124">
        <v>10502.6</v>
      </c>
      <c r="G124">
        <v>121</v>
      </c>
      <c r="H124">
        <v>-1571</v>
      </c>
      <c r="I124">
        <v>621</v>
      </c>
      <c r="J124">
        <v>-2519</v>
      </c>
      <c r="K124">
        <v>392</v>
      </c>
      <c r="L124">
        <f t="shared" si="24"/>
        <v>2.2750000000000001E-3</v>
      </c>
      <c r="M124">
        <f t="shared" si="25"/>
        <v>-4.95E-4</v>
      </c>
      <c r="N124">
        <f t="shared" si="26"/>
        <v>2.1189999999999998E-3</v>
      </c>
      <c r="O124">
        <f t="shared" si="27"/>
        <v>-2.61E-4</v>
      </c>
      <c r="P124">
        <f t="shared" si="28"/>
        <v>6.8242880171950617E-3</v>
      </c>
      <c r="Q124">
        <f t="shared" si="29"/>
        <v>9592.2711277641774</v>
      </c>
      <c r="R124">
        <f t="shared" si="30"/>
        <v>66.136381316200371</v>
      </c>
      <c r="S124">
        <f t="shared" si="31"/>
        <v>0.60065655525816108</v>
      </c>
      <c r="T124" t="str">
        <f t="shared" si="35"/>
        <v>-1000</v>
      </c>
      <c r="U124" t="str">
        <f t="shared" si="36"/>
        <v>-1000</v>
      </c>
      <c r="V124" t="str">
        <f t="shared" si="37"/>
        <v>-1000</v>
      </c>
      <c r="W124" t="str">
        <f t="shared" si="38"/>
        <v>-1000</v>
      </c>
      <c r="X124" t="str">
        <f t="shared" si="32"/>
        <v>-1000</v>
      </c>
      <c r="Y124">
        <f t="shared" si="33"/>
        <v>2.1970000000000002E-3</v>
      </c>
      <c r="Z124">
        <f t="shared" si="34"/>
        <v>-3.7799999999999997E-4</v>
      </c>
      <c r="AK124" s="12"/>
      <c r="AL124" s="1"/>
      <c r="AP124" s="1"/>
    </row>
    <row r="125" spans="1:42" x14ac:dyDescent="0.35">
      <c r="A125">
        <v>1.9166700000000001</v>
      </c>
      <c r="B125">
        <v>115.00020000000001</v>
      </c>
      <c r="C125">
        <v>10</v>
      </c>
      <c r="D125">
        <v>9717.3780000000006</v>
      </c>
      <c r="E125">
        <v>0.57669999999999999</v>
      </c>
      <c r="F125">
        <v>10641.5</v>
      </c>
      <c r="G125">
        <v>122</v>
      </c>
      <c r="H125">
        <v>-1611</v>
      </c>
      <c r="I125">
        <v>629</v>
      </c>
      <c r="J125">
        <v>-2545</v>
      </c>
      <c r="K125">
        <v>395</v>
      </c>
      <c r="L125">
        <f t="shared" si="24"/>
        <v>2.3149999999999998E-3</v>
      </c>
      <c r="M125">
        <f t="shared" si="25"/>
        <v>-5.0299999999999997E-4</v>
      </c>
      <c r="N125">
        <f t="shared" si="26"/>
        <v>2.1450000000000002E-3</v>
      </c>
      <c r="O125">
        <f t="shared" si="27"/>
        <v>-2.6400000000000002E-4</v>
      </c>
      <c r="P125">
        <f t="shared" si="28"/>
        <v>6.9152785240909863E-3</v>
      </c>
      <c r="Q125">
        <f t="shared" si="29"/>
        <v>9719.1317584314838</v>
      </c>
      <c r="R125">
        <f t="shared" si="30"/>
        <v>67.011054574709704</v>
      </c>
      <c r="S125">
        <f t="shared" si="31"/>
        <v>0.60860041635211493</v>
      </c>
      <c r="T125" t="str">
        <f t="shared" si="35"/>
        <v>-1000</v>
      </c>
      <c r="U125" t="str">
        <f t="shared" si="36"/>
        <v>-1000</v>
      </c>
      <c r="V125" t="str">
        <f t="shared" si="37"/>
        <v>-1000</v>
      </c>
      <c r="W125" t="str">
        <f t="shared" si="38"/>
        <v>-1000</v>
      </c>
      <c r="X125" t="str">
        <f t="shared" si="32"/>
        <v>-1000</v>
      </c>
      <c r="Y125">
        <f t="shared" si="33"/>
        <v>2.2300000000000002E-3</v>
      </c>
      <c r="Z125">
        <f t="shared" si="34"/>
        <v>-3.835E-4</v>
      </c>
      <c r="AK125" s="12"/>
      <c r="AL125" s="1"/>
      <c r="AP125" s="1"/>
    </row>
    <row r="126" spans="1:42" x14ac:dyDescent="0.35">
      <c r="A126">
        <v>1.93333</v>
      </c>
      <c r="B126">
        <v>115.99979999999999</v>
      </c>
      <c r="C126">
        <v>10</v>
      </c>
      <c r="D126">
        <v>9762.3970000000008</v>
      </c>
      <c r="E126">
        <v>0.57669999999999999</v>
      </c>
      <c r="F126">
        <v>10690.8</v>
      </c>
      <c r="G126">
        <v>123</v>
      </c>
      <c r="H126">
        <v>-1627</v>
      </c>
      <c r="I126">
        <v>634</v>
      </c>
      <c r="J126">
        <v>-2572</v>
      </c>
      <c r="K126">
        <v>400</v>
      </c>
      <c r="L126">
        <f t="shared" si="24"/>
        <v>2.3310000000000002E-3</v>
      </c>
      <c r="M126">
        <f t="shared" si="25"/>
        <v>-5.0799999999999999E-4</v>
      </c>
      <c r="N126">
        <f t="shared" si="26"/>
        <v>2.1719999999999999E-3</v>
      </c>
      <c r="O126">
        <f t="shared" si="27"/>
        <v>-2.6899999999999998E-4</v>
      </c>
      <c r="P126">
        <f t="shared" si="28"/>
        <v>6.9152785240909863E-3</v>
      </c>
      <c r="Q126">
        <f t="shared" si="29"/>
        <v>9764.1586057453642</v>
      </c>
      <c r="R126">
        <f t="shared" si="30"/>
        <v>67.321503758615478</v>
      </c>
      <c r="S126">
        <f t="shared" si="31"/>
        <v>0.6114199437238349</v>
      </c>
      <c r="T126" t="str">
        <f t="shared" si="35"/>
        <v>-1000</v>
      </c>
      <c r="U126" t="str">
        <f t="shared" si="36"/>
        <v>-1000</v>
      </c>
      <c r="V126" t="str">
        <f t="shared" si="37"/>
        <v>-1000</v>
      </c>
      <c r="W126" t="str">
        <f t="shared" si="38"/>
        <v>-1000</v>
      </c>
      <c r="X126" t="str">
        <f t="shared" si="32"/>
        <v>-1000</v>
      </c>
      <c r="Y126">
        <f t="shared" si="33"/>
        <v>2.2515E-3</v>
      </c>
      <c r="Z126">
        <f t="shared" si="34"/>
        <v>-3.8849999999999996E-4</v>
      </c>
      <c r="AK126" s="12"/>
      <c r="AL126" s="1"/>
      <c r="AP126" s="1"/>
    </row>
    <row r="127" spans="1:42" x14ac:dyDescent="0.35">
      <c r="A127">
        <v>1.95</v>
      </c>
      <c r="B127">
        <v>117</v>
      </c>
      <c r="C127">
        <v>10</v>
      </c>
      <c r="D127">
        <v>9803.2150000000001</v>
      </c>
      <c r="E127">
        <v>0.57699999999999996</v>
      </c>
      <c r="F127">
        <v>10735.5</v>
      </c>
      <c r="G127">
        <v>124</v>
      </c>
      <c r="H127">
        <v>-1642</v>
      </c>
      <c r="I127">
        <v>636</v>
      </c>
      <c r="J127">
        <v>-2576</v>
      </c>
      <c r="K127">
        <v>400</v>
      </c>
      <c r="L127">
        <f t="shared" si="24"/>
        <v>2.346E-3</v>
      </c>
      <c r="M127">
        <f t="shared" si="25"/>
        <v>-5.1000000000000004E-4</v>
      </c>
      <c r="N127">
        <f t="shared" si="26"/>
        <v>2.176E-3</v>
      </c>
      <c r="O127">
        <f t="shared" si="27"/>
        <v>-2.6899999999999998E-4</v>
      </c>
      <c r="P127">
        <f t="shared" si="28"/>
        <v>7.0517642844348718E-3</v>
      </c>
      <c r="Q127">
        <f t="shared" si="29"/>
        <v>9804.9841650745839</v>
      </c>
      <c r="R127">
        <f t="shared" si="30"/>
        <v>67.602986081548281</v>
      </c>
      <c r="S127">
        <f t="shared" si="31"/>
        <v>0.61397639146249394</v>
      </c>
      <c r="T127" t="str">
        <f t="shared" si="35"/>
        <v>-1000</v>
      </c>
      <c r="U127" t="str">
        <f t="shared" si="36"/>
        <v>-1000</v>
      </c>
      <c r="V127" t="str">
        <f t="shared" si="37"/>
        <v>-1000</v>
      </c>
      <c r="W127" t="str">
        <f t="shared" si="38"/>
        <v>-1000</v>
      </c>
      <c r="X127" t="str">
        <f t="shared" si="32"/>
        <v>-1000</v>
      </c>
      <c r="Y127">
        <f t="shared" si="33"/>
        <v>2.261E-3</v>
      </c>
      <c r="Z127">
        <f t="shared" si="34"/>
        <v>-3.8949999999999998E-4</v>
      </c>
      <c r="AK127" s="12"/>
      <c r="AL127" s="1"/>
      <c r="AP127" s="1"/>
    </row>
    <row r="128" spans="1:42" x14ac:dyDescent="0.35">
      <c r="A128">
        <v>1.9666699999999999</v>
      </c>
      <c r="B128">
        <v>118.00019999999999</v>
      </c>
      <c r="C128">
        <v>10</v>
      </c>
      <c r="D128">
        <v>9882.5679999999993</v>
      </c>
      <c r="E128">
        <v>0.57699999999999996</v>
      </c>
      <c r="F128">
        <v>10822.4</v>
      </c>
      <c r="G128">
        <v>125</v>
      </c>
      <c r="H128">
        <v>-1667</v>
      </c>
      <c r="I128">
        <v>643</v>
      </c>
      <c r="J128">
        <v>-2611</v>
      </c>
      <c r="K128">
        <v>406</v>
      </c>
      <c r="L128">
        <f t="shared" si="24"/>
        <v>2.3709999999999998E-3</v>
      </c>
      <c r="M128">
        <f t="shared" si="25"/>
        <v>-5.1699999999999999E-4</v>
      </c>
      <c r="N128">
        <f t="shared" si="26"/>
        <v>2.2109999999999999E-3</v>
      </c>
      <c r="O128">
        <f t="shared" si="27"/>
        <v>-2.7500000000000002E-4</v>
      </c>
      <c r="P128">
        <f t="shared" si="28"/>
        <v>7.0517642844348718E-3</v>
      </c>
      <c r="Q128">
        <f t="shared" si="29"/>
        <v>9884.3519750457071</v>
      </c>
      <c r="R128">
        <f t="shared" si="30"/>
        <v>68.150207868189483</v>
      </c>
      <c r="S128">
        <f t="shared" si="31"/>
        <v>0.61894630887836566</v>
      </c>
      <c r="T128" t="str">
        <f t="shared" si="35"/>
        <v>-1000</v>
      </c>
      <c r="U128" t="str">
        <f t="shared" si="36"/>
        <v>-1000</v>
      </c>
      <c r="V128" t="str">
        <f t="shared" si="37"/>
        <v>-1000</v>
      </c>
      <c r="W128" t="str">
        <f t="shared" si="38"/>
        <v>-1000</v>
      </c>
      <c r="X128" t="str">
        <f t="shared" si="32"/>
        <v>-1000</v>
      </c>
      <c r="Y128">
        <f t="shared" si="33"/>
        <v>2.2909999999999996E-3</v>
      </c>
      <c r="Z128">
        <f t="shared" si="34"/>
        <v>-3.9599999999999998E-4</v>
      </c>
      <c r="AK128" s="12"/>
      <c r="AL128" s="1"/>
      <c r="AP128" s="1"/>
    </row>
    <row r="129" spans="1:42" x14ac:dyDescent="0.35">
      <c r="A129">
        <v>1.98333</v>
      </c>
      <c r="B129">
        <v>118.99980000000001</v>
      </c>
      <c r="C129">
        <v>10</v>
      </c>
      <c r="D129">
        <v>9950.9639999999999</v>
      </c>
      <c r="E129">
        <v>0.57720000000000005</v>
      </c>
      <c r="F129">
        <v>10897.3</v>
      </c>
      <c r="G129">
        <v>126</v>
      </c>
      <c r="H129">
        <v>-1691</v>
      </c>
      <c r="I129">
        <v>647</v>
      </c>
      <c r="J129">
        <v>-2622</v>
      </c>
      <c r="K129">
        <v>407</v>
      </c>
      <c r="L129">
        <f t="shared" si="24"/>
        <v>2.395E-3</v>
      </c>
      <c r="M129">
        <f t="shared" si="25"/>
        <v>-5.2099999999999998E-4</v>
      </c>
      <c r="N129">
        <f t="shared" si="26"/>
        <v>2.222E-3</v>
      </c>
      <c r="O129">
        <f t="shared" si="27"/>
        <v>-2.7599999999999999E-4</v>
      </c>
      <c r="P129">
        <f t="shared" si="28"/>
        <v>7.1427547913308466E-3</v>
      </c>
      <c r="Q129">
        <f t="shared" si="29"/>
        <v>9952.7599033177084</v>
      </c>
      <c r="R129">
        <f t="shared" si="30"/>
        <v>68.621863930553403</v>
      </c>
      <c r="S129">
        <f t="shared" si="31"/>
        <v>0.62322993159929529</v>
      </c>
      <c r="T129" t="str">
        <f t="shared" si="35"/>
        <v>-1000</v>
      </c>
      <c r="U129" t="str">
        <f t="shared" si="36"/>
        <v>-1000</v>
      </c>
      <c r="V129" t="str">
        <f t="shared" si="37"/>
        <v>-1000</v>
      </c>
      <c r="W129" t="str">
        <f t="shared" si="38"/>
        <v>-1000</v>
      </c>
      <c r="X129" t="str">
        <f t="shared" si="32"/>
        <v>-1000</v>
      </c>
      <c r="Y129">
        <f t="shared" si="33"/>
        <v>2.3084999999999998E-3</v>
      </c>
      <c r="Z129">
        <f t="shared" si="34"/>
        <v>-3.9849999999999998E-4</v>
      </c>
      <c r="AK129" s="12"/>
      <c r="AL129" s="1"/>
      <c r="AP129" s="1"/>
    </row>
    <row r="130" spans="1:42" x14ac:dyDescent="0.35">
      <c r="A130">
        <v>2</v>
      </c>
      <c r="B130">
        <v>120</v>
      </c>
      <c r="C130">
        <v>10</v>
      </c>
      <c r="D130">
        <v>10047.030000000001</v>
      </c>
      <c r="E130">
        <v>0.57720000000000005</v>
      </c>
      <c r="F130">
        <v>11002.5</v>
      </c>
      <c r="G130">
        <v>127</v>
      </c>
      <c r="H130">
        <v>-1721</v>
      </c>
      <c r="I130">
        <v>655</v>
      </c>
      <c r="J130">
        <v>-2662</v>
      </c>
      <c r="K130">
        <v>414</v>
      </c>
      <c r="L130">
        <f t="shared" si="24"/>
        <v>2.4250000000000001E-3</v>
      </c>
      <c r="M130">
        <f t="shared" si="25"/>
        <v>-5.2899999999999996E-4</v>
      </c>
      <c r="N130">
        <f t="shared" si="26"/>
        <v>2.2620000000000001E-3</v>
      </c>
      <c r="O130">
        <f t="shared" si="27"/>
        <v>-2.8299999999999999E-4</v>
      </c>
      <c r="P130">
        <f t="shared" si="28"/>
        <v>7.1427547913308466E-3</v>
      </c>
      <c r="Q130">
        <f t="shared" si="29"/>
        <v>10048.841532879989</v>
      </c>
      <c r="R130">
        <f t="shared" si="30"/>
        <v>69.284323446717437</v>
      </c>
      <c r="S130">
        <f t="shared" si="31"/>
        <v>0.6292464484249537</v>
      </c>
      <c r="T130" t="str">
        <f t="shared" si="35"/>
        <v>-1000</v>
      </c>
      <c r="U130" t="str">
        <f t="shared" si="36"/>
        <v>-1000</v>
      </c>
      <c r="V130" t="str">
        <f t="shared" si="37"/>
        <v>-1000</v>
      </c>
      <c r="W130" t="str">
        <f t="shared" si="38"/>
        <v>-1000</v>
      </c>
      <c r="X130" t="str">
        <f t="shared" si="32"/>
        <v>-1000</v>
      </c>
      <c r="Y130">
        <f t="shared" si="33"/>
        <v>2.3435000000000001E-3</v>
      </c>
      <c r="Z130">
        <f t="shared" si="34"/>
        <v>-4.06E-4</v>
      </c>
      <c r="AK130" s="12"/>
      <c r="AL130" s="1"/>
      <c r="AP130" s="1"/>
    </row>
    <row r="131" spans="1:42" x14ac:dyDescent="0.35">
      <c r="A131">
        <v>2.01667</v>
      </c>
      <c r="B131">
        <v>121.00019999999999</v>
      </c>
      <c r="C131">
        <v>10</v>
      </c>
      <c r="D131">
        <v>10049.49</v>
      </c>
      <c r="E131">
        <v>0.57750000000000001</v>
      </c>
      <c r="F131">
        <v>11005.2</v>
      </c>
      <c r="G131">
        <v>128</v>
      </c>
      <c r="H131">
        <v>-1726</v>
      </c>
      <c r="I131">
        <v>655</v>
      </c>
      <c r="J131">
        <v>-2657</v>
      </c>
      <c r="K131">
        <v>412</v>
      </c>
      <c r="L131">
        <f t="shared" si="24"/>
        <v>2.4299999999999999E-3</v>
      </c>
      <c r="M131">
        <f t="shared" si="25"/>
        <v>-5.2899999999999996E-4</v>
      </c>
      <c r="N131">
        <f t="shared" si="26"/>
        <v>2.2569999999999999E-3</v>
      </c>
      <c r="O131">
        <f t="shared" si="27"/>
        <v>-2.81E-4</v>
      </c>
      <c r="P131">
        <f t="shared" si="28"/>
        <v>7.279240551674733E-3</v>
      </c>
      <c r="Q131">
        <f t="shared" si="29"/>
        <v>10051.30750626229</v>
      </c>
      <c r="R131">
        <f t="shared" si="30"/>
        <v>69.301325734679821</v>
      </c>
      <c r="S131">
        <f t="shared" si="31"/>
        <v>0.62940086473131562</v>
      </c>
      <c r="T131" t="str">
        <f t="shared" si="35"/>
        <v>-1000</v>
      </c>
      <c r="U131" t="str">
        <f t="shared" si="36"/>
        <v>-1000</v>
      </c>
      <c r="V131" t="str">
        <f t="shared" si="37"/>
        <v>-1000</v>
      </c>
      <c r="W131" t="str">
        <f t="shared" si="38"/>
        <v>-1000</v>
      </c>
      <c r="X131" t="str">
        <f t="shared" si="32"/>
        <v>-1000</v>
      </c>
      <c r="Y131">
        <f t="shared" si="33"/>
        <v>2.3435000000000001E-3</v>
      </c>
      <c r="Z131">
        <f t="shared" si="34"/>
        <v>-4.0499999999999998E-4</v>
      </c>
      <c r="AK131" s="12"/>
      <c r="AL131" s="1"/>
      <c r="AP131" s="1"/>
    </row>
    <row r="132" spans="1:42" x14ac:dyDescent="0.35">
      <c r="A132">
        <v>2.0333299999999999</v>
      </c>
      <c r="B132">
        <v>121.99979999999999</v>
      </c>
      <c r="C132">
        <v>10</v>
      </c>
      <c r="D132">
        <v>10175.14</v>
      </c>
      <c r="E132">
        <v>0.57750000000000001</v>
      </c>
      <c r="F132">
        <v>11142.8</v>
      </c>
      <c r="G132">
        <v>129</v>
      </c>
      <c r="H132">
        <v>-1764</v>
      </c>
      <c r="I132">
        <v>665</v>
      </c>
      <c r="J132">
        <v>-2703</v>
      </c>
      <c r="K132">
        <v>421</v>
      </c>
      <c r="L132">
        <f t="shared" si="24"/>
        <v>2.4680000000000001E-3</v>
      </c>
      <c r="M132">
        <f t="shared" si="25"/>
        <v>-5.3899999999999998E-4</v>
      </c>
      <c r="N132">
        <f t="shared" si="26"/>
        <v>2.3029999999999999E-3</v>
      </c>
      <c r="O132">
        <f t="shared" si="27"/>
        <v>-2.9E-4</v>
      </c>
      <c r="P132">
        <f t="shared" si="28"/>
        <v>7.279240551674733E-3</v>
      </c>
      <c r="Q132">
        <f t="shared" si="29"/>
        <v>10176.980816412191</v>
      </c>
      <c r="R132">
        <f t="shared" si="30"/>
        <v>70.167812706392468</v>
      </c>
      <c r="S132">
        <f t="shared" si="31"/>
        <v>0.63727037723331725</v>
      </c>
      <c r="T132" t="str">
        <f t="shared" si="35"/>
        <v>-1000</v>
      </c>
      <c r="U132" t="str">
        <f t="shared" si="36"/>
        <v>-1000</v>
      </c>
      <c r="V132" t="str">
        <f t="shared" si="37"/>
        <v>-1000</v>
      </c>
      <c r="W132" t="str">
        <f t="shared" si="38"/>
        <v>-1000</v>
      </c>
      <c r="X132" t="str">
        <f t="shared" si="32"/>
        <v>-1000</v>
      </c>
      <c r="Y132">
        <f t="shared" si="33"/>
        <v>2.3855E-3</v>
      </c>
      <c r="Z132">
        <f t="shared" si="34"/>
        <v>-4.1449999999999999E-4</v>
      </c>
      <c r="AK132" s="12"/>
      <c r="AL132" s="1"/>
      <c r="AP132" s="1"/>
    </row>
    <row r="133" spans="1:42" x14ac:dyDescent="0.35">
      <c r="A133">
        <v>2.0499999999999998</v>
      </c>
      <c r="B133">
        <v>122.99999999999999</v>
      </c>
      <c r="C133">
        <v>10</v>
      </c>
      <c r="D133">
        <v>10196.6</v>
      </c>
      <c r="E133">
        <v>0.57769999999999999</v>
      </c>
      <c r="F133">
        <v>11166.3</v>
      </c>
      <c r="G133">
        <v>130</v>
      </c>
      <c r="H133">
        <v>-1774</v>
      </c>
      <c r="I133">
        <v>666</v>
      </c>
      <c r="J133">
        <v>-2702</v>
      </c>
      <c r="K133">
        <v>419</v>
      </c>
      <c r="L133">
        <f t="shared" si="24"/>
        <v>2.4780000000000002E-3</v>
      </c>
      <c r="M133">
        <f t="shared" si="25"/>
        <v>-5.4000000000000001E-4</v>
      </c>
      <c r="N133">
        <f t="shared" si="26"/>
        <v>2.3019999999999998E-3</v>
      </c>
      <c r="O133">
        <f t="shared" si="27"/>
        <v>-2.8800000000000001E-4</v>
      </c>
      <c r="P133">
        <f t="shared" si="28"/>
        <v>7.3702310585706567E-3</v>
      </c>
      <c r="Q133">
        <f t="shared" si="29"/>
        <v>10198.443918072966</v>
      </c>
      <c r="R133">
        <f t="shared" si="30"/>
        <v>70.315795583102101</v>
      </c>
      <c r="S133">
        <f t="shared" si="31"/>
        <v>0.63861437101091201</v>
      </c>
      <c r="T133" t="str">
        <f t="shared" si="35"/>
        <v>-1000</v>
      </c>
      <c r="U133" t="str">
        <f t="shared" si="36"/>
        <v>-1000</v>
      </c>
      <c r="V133" t="str">
        <f t="shared" si="37"/>
        <v>-1000</v>
      </c>
      <c r="W133" t="str">
        <f t="shared" si="38"/>
        <v>-1000</v>
      </c>
      <c r="X133" t="str">
        <f t="shared" si="32"/>
        <v>-1000</v>
      </c>
      <c r="Y133">
        <f t="shared" si="33"/>
        <v>2.3899999999999998E-3</v>
      </c>
      <c r="Z133">
        <f t="shared" si="34"/>
        <v>-4.1399999999999998E-4</v>
      </c>
      <c r="AK133" s="12"/>
      <c r="AL133" s="1"/>
      <c r="AP133" s="1"/>
    </row>
    <row r="134" spans="1:42" x14ac:dyDescent="0.35">
      <c r="A134">
        <v>2.0666699999999998</v>
      </c>
      <c r="B134">
        <v>124.00019999999999</v>
      </c>
      <c r="C134">
        <v>10</v>
      </c>
      <c r="D134">
        <v>10345.81</v>
      </c>
      <c r="E134">
        <v>0.57799999999999996</v>
      </c>
      <c r="F134">
        <v>11329.7</v>
      </c>
      <c r="G134">
        <v>131</v>
      </c>
      <c r="H134">
        <v>-1821</v>
      </c>
      <c r="I134">
        <v>678</v>
      </c>
      <c r="J134">
        <v>-2751</v>
      </c>
      <c r="K134">
        <v>427</v>
      </c>
      <c r="L134">
        <f t="shared" si="24"/>
        <v>2.5249999999999999E-3</v>
      </c>
      <c r="M134">
        <f t="shared" si="25"/>
        <v>-5.5199999999999997E-4</v>
      </c>
      <c r="N134">
        <f t="shared" si="26"/>
        <v>2.3509999999999998E-3</v>
      </c>
      <c r="O134">
        <f t="shared" si="27"/>
        <v>-2.9599999999999998E-4</v>
      </c>
      <c r="P134">
        <f t="shared" si="28"/>
        <v>7.506716818914543E-3</v>
      </c>
      <c r="Q134">
        <f t="shared" si="29"/>
        <v>10347.680973875975</v>
      </c>
      <c r="R134">
        <f t="shared" si="30"/>
        <v>71.34474886201086</v>
      </c>
      <c r="S134">
        <f t="shared" si="31"/>
        <v>0.64795941710703908</v>
      </c>
      <c r="T134" t="str">
        <f t="shared" si="35"/>
        <v>-1000</v>
      </c>
      <c r="U134" t="str">
        <f t="shared" si="36"/>
        <v>-1000</v>
      </c>
      <c r="V134" t="str">
        <f t="shared" si="37"/>
        <v>-1000</v>
      </c>
      <c r="W134" t="str">
        <f t="shared" si="38"/>
        <v>-1000</v>
      </c>
      <c r="X134" t="str">
        <f t="shared" si="32"/>
        <v>-1000</v>
      </c>
      <c r="Y134">
        <f t="shared" si="33"/>
        <v>2.4380000000000001E-3</v>
      </c>
      <c r="Z134">
        <f t="shared" si="34"/>
        <v>-4.2400000000000001E-4</v>
      </c>
      <c r="AK134" s="12"/>
      <c r="AL134" s="1"/>
      <c r="AP134" s="1"/>
    </row>
    <row r="135" spans="1:42" x14ac:dyDescent="0.35">
      <c r="A135">
        <v>2.0833300000000001</v>
      </c>
      <c r="B135">
        <v>124.99980000000001</v>
      </c>
      <c r="C135">
        <v>10</v>
      </c>
      <c r="D135">
        <v>10302.16</v>
      </c>
      <c r="E135">
        <v>0.57799999999999996</v>
      </c>
      <c r="F135">
        <v>11281.9</v>
      </c>
      <c r="G135">
        <v>132</v>
      </c>
      <c r="H135">
        <v>-1811</v>
      </c>
      <c r="I135">
        <v>675</v>
      </c>
      <c r="J135">
        <v>-2739</v>
      </c>
      <c r="K135">
        <v>425</v>
      </c>
      <c r="L135">
        <f t="shared" si="24"/>
        <v>2.5149999999999999E-3</v>
      </c>
      <c r="M135">
        <f t="shared" si="25"/>
        <v>-5.4900000000000001E-4</v>
      </c>
      <c r="N135">
        <f t="shared" si="26"/>
        <v>2.3389999999999999E-3</v>
      </c>
      <c r="O135">
        <f t="shared" si="27"/>
        <v>-2.9399999999999999E-4</v>
      </c>
      <c r="P135">
        <f t="shared" si="28"/>
        <v>7.506716818914543E-3</v>
      </c>
      <c r="Q135">
        <f t="shared" si="29"/>
        <v>10304.024111774483</v>
      </c>
      <c r="R135">
        <f t="shared" si="30"/>
        <v>71.043745393639753</v>
      </c>
      <c r="S135">
        <f t="shared" si="31"/>
        <v>0.64522567657218677</v>
      </c>
      <c r="T135" t="str">
        <f t="shared" si="35"/>
        <v>-1000</v>
      </c>
      <c r="U135" t="str">
        <f t="shared" si="36"/>
        <v>-1000</v>
      </c>
      <c r="V135" t="str">
        <f t="shared" si="37"/>
        <v>-1000</v>
      </c>
      <c r="W135" t="str">
        <f t="shared" si="38"/>
        <v>-1000</v>
      </c>
      <c r="X135" t="str">
        <f t="shared" si="32"/>
        <v>-1000</v>
      </c>
      <c r="Y135">
        <f t="shared" si="33"/>
        <v>2.4269999999999999E-3</v>
      </c>
      <c r="Z135">
        <f t="shared" si="34"/>
        <v>-4.215E-4</v>
      </c>
      <c r="AK135" s="12"/>
      <c r="AL135" s="1"/>
      <c r="AP135" s="1"/>
    </row>
    <row r="136" spans="1:42" x14ac:dyDescent="0.35">
      <c r="A136">
        <v>2.1</v>
      </c>
      <c r="B136">
        <v>126</v>
      </c>
      <c r="C136">
        <v>10</v>
      </c>
      <c r="D136">
        <v>10479.959999999999</v>
      </c>
      <c r="E136">
        <v>0.57820000000000005</v>
      </c>
      <c r="F136">
        <v>11476.6</v>
      </c>
      <c r="G136">
        <v>133</v>
      </c>
      <c r="H136">
        <v>-1868</v>
      </c>
      <c r="I136">
        <v>689</v>
      </c>
      <c r="J136">
        <v>-2793</v>
      </c>
      <c r="K136">
        <v>434</v>
      </c>
      <c r="L136">
        <f t="shared" si="24"/>
        <v>2.5720000000000001E-3</v>
      </c>
      <c r="M136">
        <f t="shared" si="25"/>
        <v>-5.6300000000000002E-4</v>
      </c>
      <c r="N136">
        <f t="shared" si="26"/>
        <v>2.3930000000000002E-3</v>
      </c>
      <c r="O136">
        <f t="shared" si="27"/>
        <v>-3.0299999999999999E-4</v>
      </c>
      <c r="P136">
        <f t="shared" si="28"/>
        <v>7.597707325810517E-3</v>
      </c>
      <c r="Q136">
        <f t="shared" si="29"/>
        <v>10481.848192342693</v>
      </c>
      <c r="R136">
        <f t="shared" si="30"/>
        <v>72.269799270038391</v>
      </c>
      <c r="S136">
        <f t="shared" si="31"/>
        <v>0.65636080799762087</v>
      </c>
      <c r="T136" t="str">
        <f t="shared" si="35"/>
        <v>-1000</v>
      </c>
      <c r="U136" t="str">
        <f t="shared" si="36"/>
        <v>-1000</v>
      </c>
      <c r="V136" t="str">
        <f t="shared" si="37"/>
        <v>-1000</v>
      </c>
      <c r="W136" t="str">
        <f t="shared" si="38"/>
        <v>-1000</v>
      </c>
      <c r="X136" t="str">
        <f t="shared" si="32"/>
        <v>-1000</v>
      </c>
      <c r="Y136">
        <f t="shared" si="33"/>
        <v>2.4825000000000003E-3</v>
      </c>
      <c r="Z136">
        <f t="shared" si="34"/>
        <v>-4.3300000000000001E-4</v>
      </c>
      <c r="AK136" s="12"/>
      <c r="AL136" s="1"/>
      <c r="AP136" s="1"/>
    </row>
    <row r="137" spans="1:42" x14ac:dyDescent="0.35">
      <c r="A137">
        <v>2.1166700000000001</v>
      </c>
      <c r="B137">
        <v>127.00020000000001</v>
      </c>
      <c r="C137">
        <v>10</v>
      </c>
      <c r="D137">
        <v>10462.52</v>
      </c>
      <c r="E137">
        <v>0.57820000000000005</v>
      </c>
      <c r="F137">
        <v>11457.5</v>
      </c>
      <c r="G137">
        <v>134</v>
      </c>
      <c r="H137">
        <v>-1864</v>
      </c>
      <c r="I137">
        <v>687</v>
      </c>
      <c r="J137">
        <v>-2789</v>
      </c>
      <c r="K137">
        <v>433</v>
      </c>
      <c r="L137">
        <f t="shared" si="24"/>
        <v>2.568E-3</v>
      </c>
      <c r="M137">
        <f t="shared" si="25"/>
        <v>-5.6099999999999998E-4</v>
      </c>
      <c r="N137">
        <f t="shared" si="26"/>
        <v>2.3890000000000001E-3</v>
      </c>
      <c r="O137">
        <f t="shared" si="27"/>
        <v>-3.0200000000000002E-4</v>
      </c>
      <c r="P137">
        <f t="shared" si="28"/>
        <v>7.597707325810517E-3</v>
      </c>
      <c r="Q137">
        <f t="shared" si="29"/>
        <v>10464.403713971595</v>
      </c>
      <c r="R137">
        <f t="shared" si="30"/>
        <v>72.149523825563747</v>
      </c>
      <c r="S137">
        <f t="shared" si="31"/>
        <v>0.65526845560817149</v>
      </c>
      <c r="T137" t="str">
        <f t="shared" si="35"/>
        <v>-1000</v>
      </c>
      <c r="U137" t="str">
        <f t="shared" si="36"/>
        <v>-1000</v>
      </c>
      <c r="V137" t="str">
        <f t="shared" si="37"/>
        <v>-1000</v>
      </c>
      <c r="W137" t="str">
        <f t="shared" si="38"/>
        <v>-1000</v>
      </c>
      <c r="X137" t="str">
        <f t="shared" si="32"/>
        <v>-1000</v>
      </c>
      <c r="Y137">
        <f t="shared" si="33"/>
        <v>2.4784999999999998E-3</v>
      </c>
      <c r="Z137">
        <f t="shared" si="34"/>
        <v>-4.3150000000000003E-4</v>
      </c>
      <c r="AK137" s="12"/>
      <c r="AL137" s="1"/>
      <c r="AP137" s="1"/>
    </row>
    <row r="138" spans="1:42" x14ac:dyDescent="0.35">
      <c r="A138">
        <v>2.1333299999999999</v>
      </c>
      <c r="B138">
        <v>127.99979999999999</v>
      </c>
      <c r="C138">
        <v>10</v>
      </c>
      <c r="D138">
        <v>10595.75</v>
      </c>
      <c r="E138">
        <v>0.57850000000000001</v>
      </c>
      <c r="F138">
        <v>11603.4</v>
      </c>
      <c r="G138">
        <v>135</v>
      </c>
      <c r="H138">
        <v>-1907</v>
      </c>
      <c r="I138">
        <v>696</v>
      </c>
      <c r="J138">
        <v>-2819</v>
      </c>
      <c r="K138">
        <v>437</v>
      </c>
      <c r="L138">
        <f t="shared" si="24"/>
        <v>2.611E-3</v>
      </c>
      <c r="M138">
        <f t="shared" si="25"/>
        <v>-5.6999999999999998E-4</v>
      </c>
      <c r="N138">
        <f t="shared" si="26"/>
        <v>2.4190000000000001E-3</v>
      </c>
      <c r="O138">
        <f t="shared" si="27"/>
        <v>-3.0600000000000001E-4</v>
      </c>
      <c r="P138">
        <f t="shared" si="28"/>
        <v>7.7341930861544034E-3</v>
      </c>
      <c r="Q138">
        <f t="shared" si="29"/>
        <v>10597.657608963385</v>
      </c>
      <c r="R138">
        <f t="shared" si="30"/>
        <v>73.068277089901471</v>
      </c>
      <c r="S138">
        <f t="shared" si="31"/>
        <v>0.66361265527417457</v>
      </c>
      <c r="T138" t="str">
        <f t="shared" ref="T138:T169" si="39">IFERROR(IF(AND(ROW(T138)&gt;$O$3,ROW(T138)&lt;$O$4),L138,"-1000"),-1000)</f>
        <v>-1000</v>
      </c>
      <c r="U138" t="str">
        <f t="shared" ref="U138:U169" si="40">IFERROR(IF(AND(ROW(U138)&gt;$O$3,ROW(U138)&lt;$O$4),M138,"-1000"),-1000)</f>
        <v>-1000</v>
      </c>
      <c r="V138" t="str">
        <f t="shared" ref="V138:V169" si="41">IFERROR(IF(AND(ROW(V138)&gt;$O$3,ROW(V138)&lt;$O$4),N138,"-1000"),-1000)</f>
        <v>-1000</v>
      </c>
      <c r="W138" t="str">
        <f t="shared" ref="W138:W201" si="42">IFERROR(IF(AND(ROW(W138)&gt;$O$3,ROW(W138)&lt;$O$4),O138,"-1000"),-1000)</f>
        <v>-1000</v>
      </c>
      <c r="X138" t="str">
        <f t="shared" si="32"/>
        <v>-1000</v>
      </c>
      <c r="Y138">
        <f t="shared" si="33"/>
        <v>2.5149999999999999E-3</v>
      </c>
      <c r="Z138">
        <f t="shared" si="34"/>
        <v>-4.3800000000000002E-4</v>
      </c>
      <c r="AK138" s="12"/>
      <c r="AL138" s="1"/>
      <c r="AP138" s="1"/>
    </row>
    <row r="139" spans="1:42" x14ac:dyDescent="0.35">
      <c r="A139">
        <v>2.15</v>
      </c>
      <c r="B139">
        <v>129</v>
      </c>
      <c r="C139">
        <v>10</v>
      </c>
      <c r="D139">
        <v>10564.61</v>
      </c>
      <c r="E139">
        <v>0.57850000000000001</v>
      </c>
      <c r="F139">
        <v>11569.3</v>
      </c>
      <c r="G139">
        <v>136</v>
      </c>
      <c r="H139">
        <v>-1900</v>
      </c>
      <c r="I139">
        <v>696</v>
      </c>
      <c r="J139">
        <v>-2825</v>
      </c>
      <c r="K139">
        <v>439</v>
      </c>
      <c r="L139">
        <f t="shared" ref="L139:L202" si="43">-(H139-$H$10)/(1000000)</f>
        <v>2.604E-3</v>
      </c>
      <c r="M139">
        <f t="shared" ref="M139:M202" si="44">-(I139-$I$10)/(1000000)</f>
        <v>-5.6999999999999998E-4</v>
      </c>
      <c r="N139">
        <f t="shared" ref="N139:N202" si="45">-(J139-$J$10)/(1000000)</f>
        <v>2.4250000000000001E-3</v>
      </c>
      <c r="O139">
        <f t="shared" ref="O139:O202" si="46">-(K139-$K$10)/(1000000)</f>
        <v>-3.0800000000000001E-4</v>
      </c>
      <c r="P139">
        <f t="shared" ref="P139:P202" si="47">(E139-$E$10)/$F$5</f>
        <v>7.7341930861544034E-3</v>
      </c>
      <c r="Q139">
        <f t="shared" ref="Q139:Q202" si="48">IF(F139&gt;0,F139/(PI()*($F$4/2)^2)," ")</f>
        <v>10566.513278468388</v>
      </c>
      <c r="R139">
        <f t="shared" ref="R139:R202" si="49">CONVERT(Q139,"psi","MPa")</f>
        <v>72.853544490080253</v>
      </c>
      <c r="S139">
        <f t="shared" ref="S139:S202" si="50">Q139/$AE$2</f>
        <v>0.66166243451604778</v>
      </c>
      <c r="T139" t="str">
        <f t="shared" si="39"/>
        <v>-1000</v>
      </c>
      <c r="U139" t="str">
        <f t="shared" si="40"/>
        <v>-1000</v>
      </c>
      <c r="V139" t="str">
        <f t="shared" si="41"/>
        <v>-1000</v>
      </c>
      <c r="W139" t="str">
        <f t="shared" si="42"/>
        <v>-1000</v>
      </c>
      <c r="X139" t="str">
        <f t="shared" ref="X139:X202" si="51">IFERROR(IF(AND(ROW(W139)&gt;$O$3,ROW(W139)&lt;$O$4),Q139,"-1000"),-1000)</f>
        <v>-1000</v>
      </c>
      <c r="Y139">
        <f t="shared" ref="Y139:Y202" si="52">AVERAGE(L139,N139)</f>
        <v>2.5145000000000002E-3</v>
      </c>
      <c r="Z139">
        <f t="shared" ref="Z139:Z202" si="53">AVERAGE(M139,O139)</f>
        <v>-4.3899999999999999E-4</v>
      </c>
      <c r="AK139" s="12"/>
      <c r="AL139" s="1"/>
      <c r="AP139" s="1"/>
    </row>
    <row r="140" spans="1:42" x14ac:dyDescent="0.35">
      <c r="A140">
        <v>2.1666699999999999</v>
      </c>
      <c r="B140">
        <v>130.00020000000001</v>
      </c>
      <c r="C140">
        <v>10</v>
      </c>
      <c r="D140">
        <v>10737.65</v>
      </c>
      <c r="E140">
        <v>0.57869999999999999</v>
      </c>
      <c r="F140">
        <v>11758.8</v>
      </c>
      <c r="G140">
        <v>137</v>
      </c>
      <c r="H140">
        <v>-1955</v>
      </c>
      <c r="I140">
        <v>707</v>
      </c>
      <c r="J140">
        <v>-2864</v>
      </c>
      <c r="K140">
        <v>444</v>
      </c>
      <c r="L140">
        <f t="shared" si="43"/>
        <v>2.6589999999999999E-3</v>
      </c>
      <c r="M140">
        <f t="shared" si="44"/>
        <v>-5.8100000000000003E-4</v>
      </c>
      <c r="N140">
        <f t="shared" si="45"/>
        <v>2.464E-3</v>
      </c>
      <c r="O140">
        <f t="shared" si="46"/>
        <v>-3.1300000000000002E-4</v>
      </c>
      <c r="P140">
        <f t="shared" si="47"/>
        <v>7.825183593050327E-3</v>
      </c>
      <c r="Q140">
        <f t="shared" si="48"/>
        <v>10739.58807696698</v>
      </c>
      <c r="R140">
        <f t="shared" si="49"/>
        <v>74.046853219292075</v>
      </c>
      <c r="S140">
        <f t="shared" si="50"/>
        <v>0.67250017157367359</v>
      </c>
      <c r="T140" t="str">
        <f t="shared" si="39"/>
        <v>-1000</v>
      </c>
      <c r="U140" t="str">
        <f t="shared" si="40"/>
        <v>-1000</v>
      </c>
      <c r="V140" t="str">
        <f t="shared" si="41"/>
        <v>-1000</v>
      </c>
      <c r="W140" t="str">
        <f t="shared" si="42"/>
        <v>-1000</v>
      </c>
      <c r="X140" t="str">
        <f t="shared" si="51"/>
        <v>-1000</v>
      </c>
      <c r="Y140">
        <f t="shared" si="52"/>
        <v>2.5615E-3</v>
      </c>
      <c r="Z140">
        <f t="shared" si="53"/>
        <v>-4.4700000000000002E-4</v>
      </c>
      <c r="AK140" s="12"/>
      <c r="AL140" s="1"/>
      <c r="AP140" s="1"/>
    </row>
    <row r="141" spans="1:42" x14ac:dyDescent="0.35">
      <c r="A141">
        <v>2.1833300000000002</v>
      </c>
      <c r="B141">
        <v>130.99980000000002</v>
      </c>
      <c r="C141">
        <v>10</v>
      </c>
      <c r="D141">
        <v>10717.01</v>
      </c>
      <c r="E141">
        <v>0.57869999999999999</v>
      </c>
      <c r="F141">
        <v>11736.2</v>
      </c>
      <c r="G141">
        <v>138</v>
      </c>
      <c r="H141">
        <v>-1951</v>
      </c>
      <c r="I141">
        <v>708</v>
      </c>
      <c r="J141">
        <v>-2873</v>
      </c>
      <c r="K141">
        <v>447</v>
      </c>
      <c r="L141">
        <f t="shared" si="43"/>
        <v>2.6549999999999998E-3</v>
      </c>
      <c r="M141">
        <f t="shared" si="44"/>
        <v>-5.8200000000000005E-4</v>
      </c>
      <c r="N141">
        <f t="shared" si="45"/>
        <v>2.4729999999999999E-3</v>
      </c>
      <c r="O141">
        <f t="shared" si="46"/>
        <v>-3.1599999999999998E-4</v>
      </c>
      <c r="P141">
        <f t="shared" si="47"/>
        <v>7.825183593050327E-3</v>
      </c>
      <c r="Q141">
        <f t="shared" si="48"/>
        <v>10718.946966433641</v>
      </c>
      <c r="R141">
        <f t="shared" si="49"/>
        <v>73.904537771903222</v>
      </c>
      <c r="S141">
        <f t="shared" si="50"/>
        <v>0.6712076498981997</v>
      </c>
      <c r="T141" t="str">
        <f t="shared" si="39"/>
        <v>-1000</v>
      </c>
      <c r="U141" t="str">
        <f t="shared" si="40"/>
        <v>-1000</v>
      </c>
      <c r="V141" t="str">
        <f t="shared" si="41"/>
        <v>-1000</v>
      </c>
      <c r="W141" t="str">
        <f t="shared" si="42"/>
        <v>-1000</v>
      </c>
      <c r="X141" t="str">
        <f t="shared" si="51"/>
        <v>-1000</v>
      </c>
      <c r="Y141">
        <f t="shared" si="52"/>
        <v>2.5639999999999999E-3</v>
      </c>
      <c r="Z141">
        <f t="shared" si="53"/>
        <v>-4.4900000000000002E-4</v>
      </c>
      <c r="AK141" s="12"/>
      <c r="AL141" s="1"/>
      <c r="AP141" s="1"/>
    </row>
    <row r="142" spans="1:42" x14ac:dyDescent="0.35">
      <c r="A142">
        <v>2.2000000000000002</v>
      </c>
      <c r="B142">
        <v>132</v>
      </c>
      <c r="C142">
        <v>10</v>
      </c>
      <c r="D142">
        <v>10837.09</v>
      </c>
      <c r="E142">
        <v>0.57899999999999996</v>
      </c>
      <c r="F142">
        <v>11867.7</v>
      </c>
      <c r="G142">
        <v>139</v>
      </c>
      <c r="H142">
        <v>-1989</v>
      </c>
      <c r="I142">
        <v>715</v>
      </c>
      <c r="J142">
        <v>-2896</v>
      </c>
      <c r="K142">
        <v>450</v>
      </c>
      <c r="L142">
        <f t="shared" si="43"/>
        <v>2.6930000000000001E-3</v>
      </c>
      <c r="M142">
        <f t="shared" si="44"/>
        <v>-5.8900000000000001E-4</v>
      </c>
      <c r="N142">
        <f t="shared" si="45"/>
        <v>2.496E-3</v>
      </c>
      <c r="O142">
        <f t="shared" si="46"/>
        <v>-3.19E-4</v>
      </c>
      <c r="P142">
        <f t="shared" si="47"/>
        <v>7.9616693533942143E-3</v>
      </c>
      <c r="Q142">
        <f t="shared" si="48"/>
        <v>10839.04900338649</v>
      </c>
      <c r="R142">
        <f t="shared" si="49"/>
        <v>74.732612167108257</v>
      </c>
      <c r="S142">
        <f t="shared" si="50"/>
        <v>0.67872829593027251</v>
      </c>
      <c r="T142" t="str">
        <f t="shared" si="39"/>
        <v>-1000</v>
      </c>
      <c r="U142" t="str">
        <f t="shared" si="40"/>
        <v>-1000</v>
      </c>
      <c r="V142" t="str">
        <f t="shared" si="41"/>
        <v>-1000</v>
      </c>
      <c r="W142" t="str">
        <f t="shared" si="42"/>
        <v>-1000</v>
      </c>
      <c r="X142" t="str">
        <f t="shared" si="51"/>
        <v>-1000</v>
      </c>
      <c r="Y142">
        <f t="shared" si="52"/>
        <v>2.5945E-3</v>
      </c>
      <c r="Z142">
        <f t="shared" si="53"/>
        <v>-4.5399999999999998E-4</v>
      </c>
      <c r="AK142" s="12"/>
      <c r="AL142" s="1"/>
      <c r="AP142" s="1"/>
    </row>
    <row r="143" spans="1:42" x14ac:dyDescent="0.35">
      <c r="A143">
        <v>2.2166700000000001</v>
      </c>
      <c r="B143">
        <v>133.00020000000001</v>
      </c>
      <c r="C143">
        <v>10</v>
      </c>
      <c r="D143">
        <v>10836.55</v>
      </c>
      <c r="E143">
        <v>0.57899999999999996</v>
      </c>
      <c r="F143">
        <v>11867.1</v>
      </c>
      <c r="G143">
        <v>140</v>
      </c>
      <c r="H143">
        <v>-1993</v>
      </c>
      <c r="I143">
        <v>717</v>
      </c>
      <c r="J143">
        <v>-2913</v>
      </c>
      <c r="K143">
        <v>453</v>
      </c>
      <c r="L143">
        <f t="shared" si="43"/>
        <v>2.6970000000000002E-3</v>
      </c>
      <c r="M143">
        <f t="shared" si="44"/>
        <v>-5.9100000000000005E-4</v>
      </c>
      <c r="N143">
        <f t="shared" si="45"/>
        <v>2.513E-3</v>
      </c>
      <c r="O143">
        <f t="shared" si="46"/>
        <v>-3.2200000000000002E-4</v>
      </c>
      <c r="P143">
        <f t="shared" si="47"/>
        <v>7.9616693533942143E-3</v>
      </c>
      <c r="Q143">
        <f t="shared" si="48"/>
        <v>10838.501009301533</v>
      </c>
      <c r="R143">
        <f t="shared" si="49"/>
        <v>74.728833880894385</v>
      </c>
      <c r="S143">
        <f t="shared" si="50"/>
        <v>0.67869398119552538</v>
      </c>
      <c r="T143" t="str">
        <f t="shared" si="39"/>
        <v>-1000</v>
      </c>
      <c r="U143" t="str">
        <f t="shared" si="40"/>
        <v>-1000</v>
      </c>
      <c r="V143" t="str">
        <f t="shared" si="41"/>
        <v>-1000</v>
      </c>
      <c r="W143" t="str">
        <f t="shared" si="42"/>
        <v>-1000</v>
      </c>
      <c r="X143" t="str">
        <f t="shared" si="51"/>
        <v>-1000</v>
      </c>
      <c r="Y143">
        <f t="shared" si="52"/>
        <v>2.6050000000000001E-3</v>
      </c>
      <c r="Z143">
        <f t="shared" si="53"/>
        <v>-4.5650000000000004E-4</v>
      </c>
      <c r="AK143" s="12"/>
      <c r="AL143" s="1"/>
      <c r="AP143" s="1"/>
    </row>
    <row r="144" spans="1:42" x14ac:dyDescent="0.35">
      <c r="A144">
        <v>2.23333</v>
      </c>
      <c r="B144">
        <v>133.99979999999999</v>
      </c>
      <c r="C144">
        <v>10</v>
      </c>
      <c r="D144">
        <v>10987.58</v>
      </c>
      <c r="E144">
        <v>0.57920000000000005</v>
      </c>
      <c r="F144">
        <v>12032.5</v>
      </c>
      <c r="G144">
        <v>141</v>
      </c>
      <c r="H144">
        <v>-2039</v>
      </c>
      <c r="I144">
        <v>727</v>
      </c>
      <c r="J144">
        <v>-2945</v>
      </c>
      <c r="K144">
        <v>458</v>
      </c>
      <c r="L144">
        <f t="shared" si="43"/>
        <v>2.7430000000000002E-3</v>
      </c>
      <c r="M144">
        <f t="shared" si="44"/>
        <v>-6.0099999999999997E-4</v>
      </c>
      <c r="N144">
        <f t="shared" si="45"/>
        <v>2.545E-3</v>
      </c>
      <c r="O144">
        <f t="shared" si="46"/>
        <v>-3.2699999999999998E-4</v>
      </c>
      <c r="P144">
        <f t="shared" si="47"/>
        <v>8.0526598602901883E-3</v>
      </c>
      <c r="Q144">
        <f t="shared" si="48"/>
        <v>10989.564712054393</v>
      </c>
      <c r="R144">
        <f t="shared" si="49"/>
        <v>75.770381447182686</v>
      </c>
      <c r="S144">
        <f t="shared" si="50"/>
        <v>0.6881534097408093</v>
      </c>
      <c r="T144" t="str">
        <f t="shared" si="39"/>
        <v>-1000</v>
      </c>
      <c r="U144" t="str">
        <f t="shared" si="40"/>
        <v>-1000</v>
      </c>
      <c r="V144" t="str">
        <f t="shared" si="41"/>
        <v>-1000</v>
      </c>
      <c r="W144" t="str">
        <f t="shared" si="42"/>
        <v>-1000</v>
      </c>
      <c r="X144" t="str">
        <f t="shared" si="51"/>
        <v>-1000</v>
      </c>
      <c r="Y144">
        <f t="shared" si="52"/>
        <v>2.6440000000000001E-3</v>
      </c>
      <c r="Z144">
        <f t="shared" si="53"/>
        <v>-4.64E-4</v>
      </c>
      <c r="AK144" s="12"/>
      <c r="AL144" s="1"/>
      <c r="AP144" s="1"/>
    </row>
    <row r="145" spans="1:42" x14ac:dyDescent="0.35">
      <c r="A145">
        <v>2.25</v>
      </c>
      <c r="B145">
        <v>135</v>
      </c>
      <c r="C145">
        <v>10</v>
      </c>
      <c r="D145">
        <v>11028.4</v>
      </c>
      <c r="E145">
        <v>0.57920000000000005</v>
      </c>
      <c r="F145">
        <v>12077.2</v>
      </c>
      <c r="G145">
        <v>142</v>
      </c>
      <c r="H145">
        <v>-2055</v>
      </c>
      <c r="I145">
        <v>732</v>
      </c>
      <c r="J145">
        <v>-2973</v>
      </c>
      <c r="K145">
        <v>463</v>
      </c>
      <c r="L145">
        <f t="shared" si="43"/>
        <v>2.7590000000000002E-3</v>
      </c>
      <c r="M145">
        <f t="shared" si="44"/>
        <v>-6.0599999999999998E-4</v>
      </c>
      <c r="N145">
        <f t="shared" si="45"/>
        <v>2.5730000000000002E-3</v>
      </c>
      <c r="O145">
        <f t="shared" si="46"/>
        <v>-3.3199999999999999E-4</v>
      </c>
      <c r="P145">
        <f t="shared" si="47"/>
        <v>8.0526598602901883E-3</v>
      </c>
      <c r="Q145">
        <f t="shared" si="48"/>
        <v>11030.390271383612</v>
      </c>
      <c r="R145">
        <f t="shared" si="49"/>
        <v>76.051863770115503</v>
      </c>
      <c r="S145">
        <f t="shared" si="50"/>
        <v>0.69070985747946834</v>
      </c>
      <c r="T145" t="str">
        <f t="shared" si="39"/>
        <v>-1000</v>
      </c>
      <c r="U145" t="str">
        <f t="shared" si="40"/>
        <v>-1000</v>
      </c>
      <c r="V145" t="str">
        <f t="shared" si="41"/>
        <v>-1000</v>
      </c>
      <c r="W145" t="str">
        <f t="shared" si="42"/>
        <v>-1000</v>
      </c>
      <c r="X145" t="str">
        <f t="shared" si="51"/>
        <v>-1000</v>
      </c>
      <c r="Y145">
        <f t="shared" si="52"/>
        <v>2.666E-3</v>
      </c>
      <c r="Z145">
        <f t="shared" si="53"/>
        <v>-4.6900000000000002E-4</v>
      </c>
      <c r="AK145" s="12"/>
      <c r="AL145" s="1"/>
      <c r="AP145" s="1"/>
    </row>
    <row r="146" spans="1:42" x14ac:dyDescent="0.35">
      <c r="A146">
        <v>2.26667</v>
      </c>
      <c r="B146">
        <v>136.00020000000001</v>
      </c>
      <c r="C146">
        <v>10</v>
      </c>
      <c r="D146">
        <v>11056.25</v>
      </c>
      <c r="E146">
        <v>0.57950000000000002</v>
      </c>
      <c r="F146">
        <v>12107.7</v>
      </c>
      <c r="G146">
        <v>143</v>
      </c>
      <c r="H146">
        <v>-2066</v>
      </c>
      <c r="I146">
        <v>734</v>
      </c>
      <c r="J146">
        <v>-2972</v>
      </c>
      <c r="K146">
        <v>461</v>
      </c>
      <c r="L146">
        <f t="shared" si="43"/>
        <v>2.7699999999999999E-3</v>
      </c>
      <c r="M146">
        <f t="shared" si="44"/>
        <v>-6.0800000000000003E-4</v>
      </c>
      <c r="N146">
        <f t="shared" si="45"/>
        <v>2.5720000000000001E-3</v>
      </c>
      <c r="O146">
        <f t="shared" si="46"/>
        <v>-3.3E-4</v>
      </c>
      <c r="P146">
        <f t="shared" si="47"/>
        <v>8.1891456206340738E-3</v>
      </c>
      <c r="Q146">
        <f t="shared" si="48"/>
        <v>11058.246637368875</v>
      </c>
      <c r="R146">
        <f t="shared" si="49"/>
        <v>76.243926652653556</v>
      </c>
      <c r="S146">
        <f t="shared" si="50"/>
        <v>0.69245418982911267</v>
      </c>
      <c r="T146" t="str">
        <f t="shared" si="39"/>
        <v>-1000</v>
      </c>
      <c r="U146" t="str">
        <f t="shared" si="40"/>
        <v>-1000</v>
      </c>
      <c r="V146" t="str">
        <f t="shared" si="41"/>
        <v>-1000</v>
      </c>
      <c r="W146" t="str">
        <f t="shared" si="42"/>
        <v>-1000</v>
      </c>
      <c r="X146" t="str">
        <f t="shared" si="51"/>
        <v>-1000</v>
      </c>
      <c r="Y146">
        <f t="shared" si="52"/>
        <v>2.6709999999999998E-3</v>
      </c>
      <c r="Z146">
        <f t="shared" si="53"/>
        <v>-4.6900000000000002E-4</v>
      </c>
      <c r="AK146" s="12"/>
      <c r="AL146" s="1"/>
      <c r="AP146" s="1"/>
    </row>
    <row r="147" spans="1:42" x14ac:dyDescent="0.35">
      <c r="A147">
        <v>2.2833299999999999</v>
      </c>
      <c r="B147">
        <v>136.99979999999999</v>
      </c>
      <c r="C147">
        <v>10</v>
      </c>
      <c r="D147">
        <v>11134.42</v>
      </c>
      <c r="E147">
        <v>0.57950000000000002</v>
      </c>
      <c r="F147">
        <v>12193.3</v>
      </c>
      <c r="G147">
        <v>144</v>
      </c>
      <c r="H147">
        <v>-2093</v>
      </c>
      <c r="I147">
        <v>741</v>
      </c>
      <c r="J147">
        <v>-3009</v>
      </c>
      <c r="K147">
        <v>468</v>
      </c>
      <c r="L147">
        <f t="shared" si="43"/>
        <v>2.797E-3</v>
      </c>
      <c r="M147">
        <f t="shared" si="44"/>
        <v>-6.1499999999999999E-4</v>
      </c>
      <c r="N147">
        <f t="shared" si="45"/>
        <v>2.6090000000000002E-3</v>
      </c>
      <c r="O147">
        <f t="shared" si="46"/>
        <v>-3.3700000000000001E-4</v>
      </c>
      <c r="P147">
        <f t="shared" si="47"/>
        <v>8.1891456206340738E-3</v>
      </c>
      <c r="Q147">
        <f t="shared" si="48"/>
        <v>11136.427126822591</v>
      </c>
      <c r="R147">
        <f t="shared" si="49"/>
        <v>76.78296215249803</v>
      </c>
      <c r="S147">
        <f t="shared" si="50"/>
        <v>0.69734975865303217</v>
      </c>
      <c r="T147" t="str">
        <f t="shared" si="39"/>
        <v>-1000</v>
      </c>
      <c r="U147" t="str">
        <f t="shared" si="40"/>
        <v>-1000</v>
      </c>
      <c r="V147" t="str">
        <f t="shared" si="41"/>
        <v>-1000</v>
      </c>
      <c r="W147" t="str">
        <f t="shared" si="42"/>
        <v>-1000</v>
      </c>
      <c r="X147" t="str">
        <f t="shared" si="51"/>
        <v>-1000</v>
      </c>
      <c r="Y147">
        <f t="shared" si="52"/>
        <v>2.7030000000000001E-3</v>
      </c>
      <c r="Z147">
        <f t="shared" si="53"/>
        <v>-4.7599999999999997E-4</v>
      </c>
      <c r="AK147" s="12"/>
      <c r="AL147" s="1"/>
      <c r="AP147" s="1"/>
    </row>
    <row r="148" spans="1:42" x14ac:dyDescent="0.35">
      <c r="A148">
        <v>2.2999999999999998</v>
      </c>
      <c r="B148">
        <v>138</v>
      </c>
      <c r="C148">
        <v>10</v>
      </c>
      <c r="D148">
        <v>11201.44</v>
      </c>
      <c r="E148">
        <v>0.57969999999999999</v>
      </c>
      <c r="F148">
        <v>12266.7</v>
      </c>
      <c r="G148">
        <v>145</v>
      </c>
      <c r="H148">
        <v>-2115</v>
      </c>
      <c r="I148">
        <v>746</v>
      </c>
      <c r="J148">
        <v>-3017</v>
      </c>
      <c r="K148">
        <v>469</v>
      </c>
      <c r="L148">
        <f t="shared" si="43"/>
        <v>2.8189999999999999E-3</v>
      </c>
      <c r="M148">
        <f t="shared" si="44"/>
        <v>-6.2E-4</v>
      </c>
      <c r="N148">
        <f t="shared" si="45"/>
        <v>2.617E-3</v>
      </c>
      <c r="O148">
        <f t="shared" si="46"/>
        <v>-3.3799999999999998E-4</v>
      </c>
      <c r="P148">
        <f t="shared" si="47"/>
        <v>8.2801361275299992E-3</v>
      </c>
      <c r="Q148">
        <f t="shared" si="48"/>
        <v>11203.465069882204</v>
      </c>
      <c r="R148">
        <f t="shared" si="49"/>
        <v>77.24517249932731</v>
      </c>
      <c r="S148">
        <f t="shared" si="50"/>
        <v>0.70154759453709414</v>
      </c>
      <c r="T148" t="str">
        <f t="shared" si="39"/>
        <v>-1000</v>
      </c>
      <c r="U148" t="str">
        <f t="shared" si="40"/>
        <v>-1000</v>
      </c>
      <c r="V148" t="str">
        <f t="shared" si="41"/>
        <v>-1000</v>
      </c>
      <c r="W148" t="str">
        <f t="shared" si="42"/>
        <v>-1000</v>
      </c>
      <c r="X148" t="str">
        <f t="shared" si="51"/>
        <v>-1000</v>
      </c>
      <c r="Y148">
        <f t="shared" si="52"/>
        <v>2.7179999999999999E-3</v>
      </c>
      <c r="Z148">
        <f t="shared" si="53"/>
        <v>-4.7899999999999999E-4</v>
      </c>
      <c r="AK148" s="12"/>
      <c r="AL148" s="1"/>
      <c r="AP148" s="1"/>
    </row>
    <row r="149" spans="1:42" x14ac:dyDescent="0.35">
      <c r="A149">
        <v>2.3166699999999998</v>
      </c>
      <c r="B149">
        <v>139.00019999999998</v>
      </c>
      <c r="C149">
        <v>10</v>
      </c>
      <c r="D149">
        <v>11288.19</v>
      </c>
      <c r="E149">
        <v>0.57969999999999999</v>
      </c>
      <c r="F149">
        <v>12361.7</v>
      </c>
      <c r="G149">
        <v>146</v>
      </c>
      <c r="H149">
        <v>-2146</v>
      </c>
      <c r="I149">
        <v>754</v>
      </c>
      <c r="J149">
        <v>-3058</v>
      </c>
      <c r="K149">
        <v>476</v>
      </c>
      <c r="L149">
        <f t="shared" si="43"/>
        <v>2.8500000000000001E-3</v>
      </c>
      <c r="M149">
        <f t="shared" si="44"/>
        <v>-6.2799999999999998E-4</v>
      </c>
      <c r="N149">
        <f t="shared" si="45"/>
        <v>2.6580000000000002E-3</v>
      </c>
      <c r="O149">
        <f t="shared" si="46"/>
        <v>-3.4499999999999998E-4</v>
      </c>
      <c r="P149">
        <f t="shared" si="47"/>
        <v>8.2801361275299992E-3</v>
      </c>
      <c r="Q149">
        <f t="shared" si="48"/>
        <v>11290.230800000232</v>
      </c>
      <c r="R149">
        <f t="shared" si="49"/>
        <v>77.843401149855666</v>
      </c>
      <c r="S149">
        <f t="shared" si="50"/>
        <v>0.70698076087205175</v>
      </c>
      <c r="T149" t="str">
        <f t="shared" si="39"/>
        <v>-1000</v>
      </c>
      <c r="U149" t="str">
        <f t="shared" si="40"/>
        <v>-1000</v>
      </c>
      <c r="V149" t="str">
        <f t="shared" si="41"/>
        <v>-1000</v>
      </c>
      <c r="W149" t="str">
        <f t="shared" si="42"/>
        <v>-1000</v>
      </c>
      <c r="X149" t="str">
        <f t="shared" si="51"/>
        <v>-1000</v>
      </c>
      <c r="Y149">
        <f t="shared" si="52"/>
        <v>2.7540000000000004E-3</v>
      </c>
      <c r="Z149">
        <f t="shared" si="53"/>
        <v>-4.8649999999999995E-4</v>
      </c>
      <c r="AK149" s="12"/>
      <c r="AL149" s="1"/>
      <c r="AP149" s="1"/>
    </row>
    <row r="150" spans="1:42" x14ac:dyDescent="0.35">
      <c r="A150">
        <v>2.3333300000000001</v>
      </c>
      <c r="B150">
        <v>139.99979999999999</v>
      </c>
      <c r="C150">
        <v>10</v>
      </c>
      <c r="D150">
        <v>11310.84</v>
      </c>
      <c r="E150">
        <v>0.57999999999999996</v>
      </c>
      <c r="F150">
        <v>12386.5</v>
      </c>
      <c r="G150">
        <v>147</v>
      </c>
      <c r="H150">
        <v>-2154</v>
      </c>
      <c r="I150">
        <v>755</v>
      </c>
      <c r="J150">
        <v>-3055</v>
      </c>
      <c r="K150">
        <v>474</v>
      </c>
      <c r="L150">
        <f t="shared" si="43"/>
        <v>2.8579999999999999E-3</v>
      </c>
      <c r="M150">
        <f t="shared" si="44"/>
        <v>-6.29E-4</v>
      </c>
      <c r="N150">
        <f t="shared" si="45"/>
        <v>2.6549999999999998E-3</v>
      </c>
      <c r="O150">
        <f t="shared" si="46"/>
        <v>-3.4299999999999999E-4</v>
      </c>
      <c r="P150">
        <f t="shared" si="47"/>
        <v>8.4166218878738847E-3</v>
      </c>
      <c r="Q150">
        <f t="shared" si="48"/>
        <v>11312.881222178412</v>
      </c>
      <c r="R150">
        <f t="shared" si="49"/>
        <v>77.999570313362014</v>
      </c>
      <c r="S150">
        <f t="shared" si="50"/>
        <v>0.7083991032415986</v>
      </c>
      <c r="T150" t="str">
        <f t="shared" si="39"/>
        <v>-1000</v>
      </c>
      <c r="U150" t="str">
        <f t="shared" si="40"/>
        <v>-1000</v>
      </c>
      <c r="V150" t="str">
        <f t="shared" si="41"/>
        <v>-1000</v>
      </c>
      <c r="W150" t="str">
        <f t="shared" si="42"/>
        <v>-1000</v>
      </c>
      <c r="X150" t="str">
        <f t="shared" si="51"/>
        <v>-1000</v>
      </c>
      <c r="Y150">
        <f t="shared" si="52"/>
        <v>2.7564999999999998E-3</v>
      </c>
      <c r="Z150">
        <f t="shared" si="53"/>
        <v>-4.86E-4</v>
      </c>
      <c r="AK150" s="12"/>
      <c r="AL150" s="1"/>
      <c r="AP150" s="1"/>
    </row>
    <row r="151" spans="1:42" x14ac:dyDescent="0.35">
      <c r="A151">
        <v>2.35</v>
      </c>
      <c r="B151">
        <v>141</v>
      </c>
      <c r="C151">
        <v>10</v>
      </c>
      <c r="D151">
        <v>11423.89</v>
      </c>
      <c r="E151">
        <v>0.57999999999999996</v>
      </c>
      <c r="F151">
        <v>12510.3</v>
      </c>
      <c r="G151">
        <v>148</v>
      </c>
      <c r="H151">
        <v>-2193</v>
      </c>
      <c r="I151">
        <v>765</v>
      </c>
      <c r="J151">
        <v>-3102</v>
      </c>
      <c r="K151">
        <v>483</v>
      </c>
      <c r="L151">
        <f t="shared" si="43"/>
        <v>2.8969999999999998E-3</v>
      </c>
      <c r="M151">
        <f t="shared" si="44"/>
        <v>-6.3900000000000003E-4</v>
      </c>
      <c r="N151">
        <f t="shared" si="45"/>
        <v>2.702E-3</v>
      </c>
      <c r="O151">
        <f t="shared" si="46"/>
        <v>-3.5199999999999999E-4</v>
      </c>
      <c r="P151">
        <f t="shared" si="47"/>
        <v>8.4166218878738847E-3</v>
      </c>
      <c r="Q151">
        <f t="shared" si="48"/>
        <v>11425.950668374326</v>
      </c>
      <c r="R151">
        <f t="shared" si="49"/>
        <v>78.779156702155788</v>
      </c>
      <c r="S151">
        <f t="shared" si="50"/>
        <v>0.71547937684441698</v>
      </c>
      <c r="T151" t="str">
        <f t="shared" si="39"/>
        <v>-1000</v>
      </c>
      <c r="U151" t="str">
        <f t="shared" si="40"/>
        <v>-1000</v>
      </c>
      <c r="V151" t="str">
        <f t="shared" si="41"/>
        <v>-1000</v>
      </c>
      <c r="W151" t="str">
        <f t="shared" si="42"/>
        <v>-1000</v>
      </c>
      <c r="X151" t="str">
        <f t="shared" si="51"/>
        <v>-1000</v>
      </c>
      <c r="Y151">
        <f t="shared" si="52"/>
        <v>2.7994999999999999E-3</v>
      </c>
      <c r="Z151">
        <f t="shared" si="53"/>
        <v>-4.9550000000000006E-4</v>
      </c>
      <c r="AK151" s="12"/>
      <c r="AL151" s="1"/>
      <c r="AP151" s="1"/>
    </row>
    <row r="152" spans="1:42" x14ac:dyDescent="0.35">
      <c r="A152">
        <v>2.3666700000000001</v>
      </c>
      <c r="B152">
        <v>142.00020000000001</v>
      </c>
      <c r="C152">
        <v>10</v>
      </c>
      <c r="D152">
        <v>11479.04</v>
      </c>
      <c r="E152">
        <v>0.58020000000000005</v>
      </c>
      <c r="F152">
        <v>12570.7</v>
      </c>
      <c r="G152">
        <v>149</v>
      </c>
      <c r="H152">
        <v>-2210</v>
      </c>
      <c r="I152">
        <v>768</v>
      </c>
      <c r="J152">
        <v>-3107</v>
      </c>
      <c r="K152">
        <v>483</v>
      </c>
      <c r="L152">
        <f t="shared" si="43"/>
        <v>2.9139999999999999E-3</v>
      </c>
      <c r="M152">
        <f t="shared" si="44"/>
        <v>-6.4199999999999999E-4</v>
      </c>
      <c r="N152">
        <f t="shared" si="45"/>
        <v>2.7070000000000002E-3</v>
      </c>
      <c r="O152">
        <f t="shared" si="46"/>
        <v>-3.5199999999999999E-4</v>
      </c>
      <c r="P152">
        <f t="shared" si="47"/>
        <v>8.5076123947698586E-3</v>
      </c>
      <c r="Q152">
        <f t="shared" si="48"/>
        <v>11481.115406259894</v>
      </c>
      <c r="R152">
        <f t="shared" si="49"/>
        <v>79.159504181018036</v>
      </c>
      <c r="S152">
        <f t="shared" si="50"/>
        <v>0.71893372680895851</v>
      </c>
      <c r="T152" t="str">
        <f t="shared" si="39"/>
        <v>-1000</v>
      </c>
      <c r="U152" t="str">
        <f t="shared" si="40"/>
        <v>-1000</v>
      </c>
      <c r="V152" t="str">
        <f t="shared" si="41"/>
        <v>-1000</v>
      </c>
      <c r="W152" t="str">
        <f t="shared" si="42"/>
        <v>-1000</v>
      </c>
      <c r="X152" t="str">
        <f t="shared" si="51"/>
        <v>-1000</v>
      </c>
      <c r="Y152">
        <f t="shared" si="52"/>
        <v>2.8105000000000001E-3</v>
      </c>
      <c r="Z152">
        <f t="shared" si="53"/>
        <v>-4.9700000000000005E-4</v>
      </c>
      <c r="AK152" s="12"/>
      <c r="AL152" s="1"/>
      <c r="AP152" s="1"/>
    </row>
    <row r="153" spans="1:42" x14ac:dyDescent="0.35">
      <c r="A153">
        <v>2.3833299999999999</v>
      </c>
      <c r="B153">
        <v>142.99979999999999</v>
      </c>
      <c r="C153">
        <v>10</v>
      </c>
      <c r="D153">
        <v>11623.23</v>
      </c>
      <c r="E153">
        <v>0.58050000000000002</v>
      </c>
      <c r="F153">
        <v>12728.6</v>
      </c>
      <c r="G153">
        <v>150</v>
      </c>
      <c r="H153">
        <v>-2261</v>
      </c>
      <c r="I153">
        <v>780</v>
      </c>
      <c r="J153">
        <v>-3151</v>
      </c>
      <c r="K153">
        <v>490</v>
      </c>
      <c r="L153">
        <f t="shared" si="43"/>
        <v>2.9650000000000002E-3</v>
      </c>
      <c r="M153">
        <f t="shared" si="44"/>
        <v>-6.5399999999999996E-4</v>
      </c>
      <c r="N153">
        <f t="shared" si="45"/>
        <v>2.751E-3</v>
      </c>
      <c r="O153">
        <f t="shared" si="46"/>
        <v>-3.59E-4</v>
      </c>
      <c r="P153">
        <f t="shared" si="47"/>
        <v>8.6440981551137459E-3</v>
      </c>
      <c r="Q153">
        <f t="shared" si="48"/>
        <v>11625.329182950803</v>
      </c>
      <c r="R153">
        <f t="shared" si="49"/>
        <v>80.153823169633043</v>
      </c>
      <c r="S153">
        <f t="shared" si="50"/>
        <v>0.72796422116990356</v>
      </c>
      <c r="T153" t="str">
        <f t="shared" si="39"/>
        <v>-1000</v>
      </c>
      <c r="U153" t="str">
        <f t="shared" si="40"/>
        <v>-1000</v>
      </c>
      <c r="V153" t="str">
        <f t="shared" si="41"/>
        <v>-1000</v>
      </c>
      <c r="W153" t="str">
        <f t="shared" si="42"/>
        <v>-1000</v>
      </c>
      <c r="X153" t="str">
        <f t="shared" si="51"/>
        <v>-1000</v>
      </c>
      <c r="Y153">
        <f t="shared" si="52"/>
        <v>2.8580000000000003E-3</v>
      </c>
      <c r="Z153">
        <f t="shared" si="53"/>
        <v>-5.0650000000000001E-4</v>
      </c>
      <c r="AK153" s="12"/>
      <c r="AL153" s="1"/>
      <c r="AP153" s="1"/>
    </row>
    <row r="154" spans="1:42" x14ac:dyDescent="0.35">
      <c r="A154">
        <v>2.4</v>
      </c>
      <c r="B154">
        <v>144</v>
      </c>
      <c r="C154">
        <v>10</v>
      </c>
      <c r="D154">
        <v>11565.98</v>
      </c>
      <c r="E154">
        <v>0.58050000000000002</v>
      </c>
      <c r="F154">
        <v>12665.9</v>
      </c>
      <c r="G154">
        <v>151</v>
      </c>
      <c r="H154">
        <v>-2244</v>
      </c>
      <c r="I154">
        <v>776</v>
      </c>
      <c r="J154">
        <v>-3140</v>
      </c>
      <c r="K154">
        <v>489</v>
      </c>
      <c r="L154">
        <f t="shared" si="43"/>
        <v>2.9480000000000001E-3</v>
      </c>
      <c r="M154">
        <f t="shared" si="44"/>
        <v>-6.4999999999999997E-4</v>
      </c>
      <c r="N154">
        <f t="shared" si="45"/>
        <v>2.7399999999999998E-3</v>
      </c>
      <c r="O154">
        <f t="shared" si="46"/>
        <v>-3.5799999999999997E-4</v>
      </c>
      <c r="P154">
        <f t="shared" si="47"/>
        <v>8.6440981551137459E-3</v>
      </c>
      <c r="Q154">
        <f t="shared" si="48"/>
        <v>11568.063801072905</v>
      </c>
      <c r="R154">
        <f t="shared" si="49"/>
        <v>79.75899226028433</v>
      </c>
      <c r="S154">
        <f t="shared" si="50"/>
        <v>0.72437833138883156</v>
      </c>
      <c r="T154" t="str">
        <f t="shared" si="39"/>
        <v>-1000</v>
      </c>
      <c r="U154" t="str">
        <f t="shared" si="40"/>
        <v>-1000</v>
      </c>
      <c r="V154" t="str">
        <f t="shared" si="41"/>
        <v>-1000</v>
      </c>
      <c r="W154" t="str">
        <f t="shared" si="42"/>
        <v>-1000</v>
      </c>
      <c r="X154" t="str">
        <f t="shared" si="51"/>
        <v>-1000</v>
      </c>
      <c r="Y154">
        <f t="shared" si="52"/>
        <v>2.8440000000000002E-3</v>
      </c>
      <c r="Z154">
        <f t="shared" si="53"/>
        <v>-5.04E-4</v>
      </c>
      <c r="AK154" s="12"/>
      <c r="AL154" s="1"/>
      <c r="AP154" s="1"/>
    </row>
    <row r="155" spans="1:42" x14ac:dyDescent="0.35">
      <c r="A155">
        <v>2.4166699999999999</v>
      </c>
      <c r="B155">
        <v>145.00020000000001</v>
      </c>
      <c r="C155">
        <v>10</v>
      </c>
      <c r="D155">
        <v>11747.42</v>
      </c>
      <c r="E155">
        <v>0.58069999999999999</v>
      </c>
      <c r="F155">
        <v>12864.6</v>
      </c>
      <c r="G155">
        <v>152</v>
      </c>
      <c r="H155">
        <v>-2303</v>
      </c>
      <c r="I155">
        <v>791</v>
      </c>
      <c r="J155">
        <v>-3197</v>
      </c>
      <c r="K155">
        <v>498</v>
      </c>
      <c r="L155">
        <f t="shared" si="43"/>
        <v>3.0070000000000001E-3</v>
      </c>
      <c r="M155">
        <f t="shared" si="44"/>
        <v>-6.6500000000000001E-4</v>
      </c>
      <c r="N155">
        <f t="shared" si="45"/>
        <v>2.797E-3</v>
      </c>
      <c r="O155">
        <f t="shared" si="46"/>
        <v>-3.6699999999999998E-4</v>
      </c>
      <c r="P155">
        <f t="shared" si="47"/>
        <v>8.7350886620096695E-3</v>
      </c>
      <c r="Q155">
        <f t="shared" si="48"/>
        <v>11749.541175540822</v>
      </c>
      <c r="R155">
        <f t="shared" si="49"/>
        <v>81.010234711442052</v>
      </c>
      <c r="S155">
        <f t="shared" si="50"/>
        <v>0.73574222771257969</v>
      </c>
      <c r="T155" t="str">
        <f t="shared" si="39"/>
        <v>-1000</v>
      </c>
      <c r="U155" t="str">
        <f t="shared" si="40"/>
        <v>-1000</v>
      </c>
      <c r="V155" t="str">
        <f t="shared" si="41"/>
        <v>-1000</v>
      </c>
      <c r="W155" t="str">
        <f t="shared" si="42"/>
        <v>-1000</v>
      </c>
      <c r="X155" t="str">
        <f t="shared" si="51"/>
        <v>-1000</v>
      </c>
      <c r="Y155">
        <f t="shared" si="52"/>
        <v>2.9020000000000001E-3</v>
      </c>
      <c r="Z155">
        <f t="shared" si="53"/>
        <v>-5.1599999999999997E-4</v>
      </c>
      <c r="AK155" s="12"/>
      <c r="AL155" s="1"/>
      <c r="AP155" s="1"/>
    </row>
    <row r="156" spans="1:42" x14ac:dyDescent="0.35">
      <c r="A156">
        <v>2.4333300000000002</v>
      </c>
      <c r="B156">
        <v>145.99980000000002</v>
      </c>
      <c r="C156">
        <v>10</v>
      </c>
      <c r="D156">
        <v>11731.53</v>
      </c>
      <c r="E156">
        <v>0.58069999999999999</v>
      </c>
      <c r="F156">
        <v>12847.2</v>
      </c>
      <c r="G156">
        <v>153</v>
      </c>
      <c r="H156">
        <v>-2299</v>
      </c>
      <c r="I156">
        <v>789</v>
      </c>
      <c r="J156">
        <v>-3192</v>
      </c>
      <c r="K156">
        <v>497</v>
      </c>
      <c r="L156">
        <f t="shared" si="43"/>
        <v>3.003E-3</v>
      </c>
      <c r="M156">
        <f t="shared" si="44"/>
        <v>-6.6299999999999996E-4</v>
      </c>
      <c r="N156">
        <f t="shared" si="45"/>
        <v>2.7920000000000002E-3</v>
      </c>
      <c r="O156">
        <f t="shared" si="46"/>
        <v>-3.6600000000000001E-4</v>
      </c>
      <c r="P156">
        <f t="shared" si="47"/>
        <v>8.7350886620096695E-3</v>
      </c>
      <c r="Q156">
        <f t="shared" si="48"/>
        <v>11733.6493470771</v>
      </c>
      <c r="R156">
        <f t="shared" si="49"/>
        <v>80.900664411240029</v>
      </c>
      <c r="S156">
        <f t="shared" si="50"/>
        <v>0.73474710040491387</v>
      </c>
      <c r="T156" t="str">
        <f t="shared" si="39"/>
        <v>-1000</v>
      </c>
      <c r="U156" t="str">
        <f t="shared" si="40"/>
        <v>-1000</v>
      </c>
      <c r="V156" t="str">
        <f t="shared" si="41"/>
        <v>-1000</v>
      </c>
      <c r="W156" t="str">
        <f t="shared" si="42"/>
        <v>-1000</v>
      </c>
      <c r="X156" t="str">
        <f t="shared" si="51"/>
        <v>-1000</v>
      </c>
      <c r="Y156">
        <f t="shared" si="52"/>
        <v>2.8974999999999999E-3</v>
      </c>
      <c r="Z156">
        <f t="shared" si="53"/>
        <v>-5.1449999999999998E-4</v>
      </c>
      <c r="AK156" s="12"/>
      <c r="AL156" s="1"/>
      <c r="AP156" s="1"/>
    </row>
    <row r="157" spans="1:42" x14ac:dyDescent="0.35">
      <c r="A157">
        <v>2.4500000000000002</v>
      </c>
      <c r="B157">
        <v>147</v>
      </c>
      <c r="C157">
        <v>10</v>
      </c>
      <c r="D157">
        <v>11877.36</v>
      </c>
      <c r="E157">
        <v>0.58099999999999996</v>
      </c>
      <c r="F157">
        <v>13006.9</v>
      </c>
      <c r="G157">
        <v>154</v>
      </c>
      <c r="H157">
        <v>-2346</v>
      </c>
      <c r="I157">
        <v>799</v>
      </c>
      <c r="J157">
        <v>-3225</v>
      </c>
      <c r="K157">
        <v>501</v>
      </c>
      <c r="L157">
        <f t="shared" si="43"/>
        <v>3.0500000000000002E-3</v>
      </c>
      <c r="M157">
        <f t="shared" si="44"/>
        <v>-6.7299999999999999E-4</v>
      </c>
      <c r="N157">
        <f t="shared" si="45"/>
        <v>2.8249999999999998E-3</v>
      </c>
      <c r="O157">
        <f t="shared" si="46"/>
        <v>-3.6999999999999999E-4</v>
      </c>
      <c r="P157">
        <f t="shared" si="47"/>
        <v>8.871574422353555E-3</v>
      </c>
      <c r="Q157">
        <f t="shared" si="48"/>
        <v>11879.507106022878</v>
      </c>
      <c r="R157">
        <f t="shared" si="49"/>
        <v>81.906318258496611</v>
      </c>
      <c r="S157">
        <f t="shared" si="50"/>
        <v>0.74388053897010031</v>
      </c>
      <c r="T157" t="str">
        <f t="shared" si="39"/>
        <v>-1000</v>
      </c>
      <c r="U157" t="str">
        <f t="shared" si="40"/>
        <v>-1000</v>
      </c>
      <c r="V157" t="str">
        <f t="shared" si="41"/>
        <v>-1000</v>
      </c>
      <c r="W157" t="str">
        <f t="shared" si="42"/>
        <v>-1000</v>
      </c>
      <c r="X157" t="str">
        <f t="shared" si="51"/>
        <v>-1000</v>
      </c>
      <c r="Y157">
        <f t="shared" si="52"/>
        <v>2.9375E-3</v>
      </c>
      <c r="Z157">
        <f t="shared" si="53"/>
        <v>-5.2150000000000005E-4</v>
      </c>
      <c r="AK157" s="12"/>
      <c r="AL157" s="1"/>
      <c r="AP157" s="1"/>
    </row>
    <row r="158" spans="1:42" x14ac:dyDescent="0.35">
      <c r="A158">
        <v>2.4666700000000001</v>
      </c>
      <c r="B158">
        <v>148.00020000000001</v>
      </c>
      <c r="C158">
        <v>10</v>
      </c>
      <c r="D158">
        <v>11829.33</v>
      </c>
      <c r="E158">
        <v>0.58099999999999996</v>
      </c>
      <c r="F158">
        <v>12954.3</v>
      </c>
      <c r="G158">
        <v>155</v>
      </c>
      <c r="H158">
        <v>-2336</v>
      </c>
      <c r="I158">
        <v>798</v>
      </c>
      <c r="J158">
        <v>-3228</v>
      </c>
      <c r="K158">
        <v>503</v>
      </c>
      <c r="L158">
        <f t="shared" si="43"/>
        <v>3.0400000000000002E-3</v>
      </c>
      <c r="M158">
        <f t="shared" si="44"/>
        <v>-6.7199999999999996E-4</v>
      </c>
      <c r="N158">
        <f t="shared" si="45"/>
        <v>2.8279999999999998E-3</v>
      </c>
      <c r="O158">
        <f t="shared" si="46"/>
        <v>-3.7199999999999999E-4</v>
      </c>
      <c r="P158">
        <f t="shared" si="47"/>
        <v>8.871574422353555E-3</v>
      </c>
      <c r="Q158">
        <f t="shared" si="48"/>
        <v>11831.466291241739</v>
      </c>
      <c r="R158">
        <f t="shared" si="49"/>
        <v>81.575088500414608</v>
      </c>
      <c r="S158">
        <f t="shared" si="50"/>
        <v>0.74087228055727117</v>
      </c>
      <c r="T158" t="str">
        <f t="shared" si="39"/>
        <v>-1000</v>
      </c>
      <c r="U158" t="str">
        <f t="shared" si="40"/>
        <v>-1000</v>
      </c>
      <c r="V158" t="str">
        <f t="shared" si="41"/>
        <v>-1000</v>
      </c>
      <c r="W158" t="str">
        <f t="shared" si="42"/>
        <v>-1000</v>
      </c>
      <c r="X158" t="str">
        <f t="shared" si="51"/>
        <v>-1000</v>
      </c>
      <c r="Y158">
        <f t="shared" si="52"/>
        <v>2.934E-3</v>
      </c>
      <c r="Z158">
        <f t="shared" si="53"/>
        <v>-5.22E-4</v>
      </c>
      <c r="AK158" s="12"/>
      <c r="AL158" s="1"/>
      <c r="AP158" s="1"/>
    </row>
    <row r="159" spans="1:42" x14ac:dyDescent="0.35">
      <c r="A159">
        <v>2.48333</v>
      </c>
      <c r="B159">
        <v>148.99979999999999</v>
      </c>
      <c r="C159">
        <v>10</v>
      </c>
      <c r="D159">
        <v>12023.1</v>
      </c>
      <c r="E159">
        <v>0.58120000000000005</v>
      </c>
      <c r="F159">
        <v>13166.5</v>
      </c>
      <c r="G159">
        <v>156</v>
      </c>
      <c r="H159">
        <v>-2398</v>
      </c>
      <c r="I159">
        <v>812</v>
      </c>
      <c r="J159">
        <v>-3276</v>
      </c>
      <c r="K159">
        <v>510</v>
      </c>
      <c r="L159">
        <f t="shared" si="43"/>
        <v>3.1020000000000002E-3</v>
      </c>
      <c r="M159">
        <f t="shared" si="44"/>
        <v>-6.8599999999999998E-4</v>
      </c>
      <c r="N159">
        <f t="shared" si="45"/>
        <v>2.8760000000000001E-3</v>
      </c>
      <c r="O159">
        <f t="shared" si="46"/>
        <v>-3.79E-4</v>
      </c>
      <c r="P159">
        <f t="shared" si="47"/>
        <v>8.962564929249529E-3</v>
      </c>
      <c r="Q159">
        <f t="shared" si="48"/>
        <v>12025.273532621164</v>
      </c>
      <c r="R159">
        <f t="shared" si="49"/>
        <v>82.911342391384238</v>
      </c>
      <c r="S159">
        <f t="shared" si="50"/>
        <v>0.75300825841282903</v>
      </c>
      <c r="T159" t="str">
        <f t="shared" si="39"/>
        <v>-1000</v>
      </c>
      <c r="U159" t="str">
        <f t="shared" si="40"/>
        <v>-1000</v>
      </c>
      <c r="V159" t="str">
        <f t="shared" si="41"/>
        <v>-1000</v>
      </c>
      <c r="W159" t="str">
        <f t="shared" si="42"/>
        <v>-1000</v>
      </c>
      <c r="X159" t="str">
        <f t="shared" si="51"/>
        <v>-1000</v>
      </c>
      <c r="Y159">
        <f t="shared" si="52"/>
        <v>2.9890000000000003E-3</v>
      </c>
      <c r="Z159">
        <f t="shared" si="53"/>
        <v>-5.3249999999999999E-4</v>
      </c>
      <c r="AK159" s="12"/>
      <c r="AL159" s="1"/>
      <c r="AP159" s="1"/>
    </row>
    <row r="160" spans="1:42" x14ac:dyDescent="0.35">
      <c r="A160">
        <v>2.5</v>
      </c>
      <c r="B160">
        <v>150</v>
      </c>
      <c r="C160">
        <v>10</v>
      </c>
      <c r="D160">
        <v>12019.27</v>
      </c>
      <c r="E160">
        <v>0.58120000000000005</v>
      </c>
      <c r="F160">
        <v>13162.3</v>
      </c>
      <c r="G160">
        <v>157</v>
      </c>
      <c r="H160">
        <v>-2399</v>
      </c>
      <c r="I160">
        <v>813</v>
      </c>
      <c r="J160">
        <v>-3288</v>
      </c>
      <c r="K160">
        <v>513</v>
      </c>
      <c r="L160">
        <f t="shared" si="43"/>
        <v>3.1029999999999999E-3</v>
      </c>
      <c r="M160">
        <f t="shared" si="44"/>
        <v>-6.87E-4</v>
      </c>
      <c r="N160">
        <f t="shared" si="45"/>
        <v>2.8879999999999999E-3</v>
      </c>
      <c r="O160">
        <f t="shared" si="46"/>
        <v>-3.8200000000000002E-4</v>
      </c>
      <c r="P160">
        <f t="shared" si="47"/>
        <v>8.962564929249529E-3</v>
      </c>
      <c r="Q160">
        <f t="shared" si="48"/>
        <v>12021.437574026473</v>
      </c>
      <c r="R160">
        <f t="shared" si="49"/>
        <v>82.884894387887201</v>
      </c>
      <c r="S160">
        <f t="shared" si="50"/>
        <v>0.75276805526959933</v>
      </c>
      <c r="T160" t="str">
        <f t="shared" si="39"/>
        <v>-1000</v>
      </c>
      <c r="U160" t="str">
        <f t="shared" si="40"/>
        <v>-1000</v>
      </c>
      <c r="V160" t="str">
        <f t="shared" si="41"/>
        <v>-1000</v>
      </c>
      <c r="W160" t="str">
        <f t="shared" si="42"/>
        <v>-1000</v>
      </c>
      <c r="X160" t="str">
        <f t="shared" si="51"/>
        <v>-1000</v>
      </c>
      <c r="Y160">
        <f t="shared" si="52"/>
        <v>2.9954999999999999E-3</v>
      </c>
      <c r="Z160">
        <f t="shared" si="53"/>
        <v>-5.3450000000000004E-4</v>
      </c>
      <c r="AK160" s="12"/>
      <c r="AL160" s="1"/>
      <c r="AP160" s="1"/>
    </row>
    <row r="161" spans="1:42" x14ac:dyDescent="0.35">
      <c r="A161">
        <v>2.51667</v>
      </c>
      <c r="B161">
        <v>151.00020000000001</v>
      </c>
      <c r="C161">
        <v>10</v>
      </c>
      <c r="D161">
        <v>12108.39</v>
      </c>
      <c r="E161">
        <v>0.58150000000000002</v>
      </c>
      <c r="F161">
        <v>13259.9</v>
      </c>
      <c r="G161">
        <v>158</v>
      </c>
      <c r="H161">
        <v>-2427</v>
      </c>
      <c r="I161">
        <v>819</v>
      </c>
      <c r="J161">
        <v>-3302</v>
      </c>
      <c r="K161">
        <v>515</v>
      </c>
      <c r="L161">
        <f t="shared" si="43"/>
        <v>3.1310000000000001E-3</v>
      </c>
      <c r="M161">
        <f t="shared" si="44"/>
        <v>-6.9300000000000004E-4</v>
      </c>
      <c r="N161">
        <f t="shared" si="45"/>
        <v>2.9020000000000001E-3</v>
      </c>
      <c r="O161">
        <f t="shared" si="46"/>
        <v>-3.8400000000000001E-4</v>
      </c>
      <c r="P161">
        <f t="shared" si="47"/>
        <v>9.0990506895934162E-3</v>
      </c>
      <c r="Q161">
        <f t="shared" si="48"/>
        <v>12110.57794517931</v>
      </c>
      <c r="R161">
        <f t="shared" si="49"/>
        <v>83.499495612008957</v>
      </c>
      <c r="S161">
        <f t="shared" si="50"/>
        <v>0.75834991878846103</v>
      </c>
      <c r="T161" t="str">
        <f t="shared" si="39"/>
        <v>-1000</v>
      </c>
      <c r="U161" t="str">
        <f t="shared" si="40"/>
        <v>-1000</v>
      </c>
      <c r="V161" t="str">
        <f t="shared" si="41"/>
        <v>-1000</v>
      </c>
      <c r="W161" t="str">
        <f t="shared" si="42"/>
        <v>-1000</v>
      </c>
      <c r="X161" t="str">
        <f t="shared" si="51"/>
        <v>-1000</v>
      </c>
      <c r="Y161">
        <f t="shared" si="52"/>
        <v>3.0165000000000001E-3</v>
      </c>
      <c r="Z161">
        <f t="shared" si="53"/>
        <v>-5.3850000000000002E-4</v>
      </c>
      <c r="AK161" s="12"/>
      <c r="AL161" s="1"/>
      <c r="AP161" s="1"/>
    </row>
    <row r="162" spans="1:42" x14ac:dyDescent="0.35">
      <c r="A162">
        <v>2.5333299999999999</v>
      </c>
      <c r="B162">
        <v>151.99979999999999</v>
      </c>
      <c r="C162">
        <v>10</v>
      </c>
      <c r="D162">
        <v>12117.71</v>
      </c>
      <c r="E162">
        <v>0.58150000000000002</v>
      </c>
      <c r="F162">
        <v>13270.1</v>
      </c>
      <c r="G162">
        <v>159</v>
      </c>
      <c r="H162">
        <v>-2438</v>
      </c>
      <c r="I162">
        <v>823</v>
      </c>
      <c r="J162">
        <v>-3325</v>
      </c>
      <c r="K162">
        <v>519</v>
      </c>
      <c r="L162">
        <f t="shared" si="43"/>
        <v>3.1419999999999998E-3</v>
      </c>
      <c r="M162">
        <f t="shared" si="44"/>
        <v>-6.9700000000000003E-4</v>
      </c>
      <c r="N162">
        <f t="shared" si="45"/>
        <v>2.9250000000000001E-3</v>
      </c>
      <c r="O162">
        <f t="shared" si="46"/>
        <v>-3.88E-4</v>
      </c>
      <c r="P162">
        <f t="shared" si="47"/>
        <v>9.0990506895934162E-3</v>
      </c>
      <c r="Q162">
        <f t="shared" si="48"/>
        <v>12119.893844623562</v>
      </c>
      <c r="R162">
        <f t="shared" si="49"/>
        <v>83.563726477644636</v>
      </c>
      <c r="S162">
        <f t="shared" si="50"/>
        <v>0.75893326927916183</v>
      </c>
      <c r="T162" t="str">
        <f t="shared" si="39"/>
        <v>-1000</v>
      </c>
      <c r="U162" t="str">
        <f t="shared" si="40"/>
        <v>-1000</v>
      </c>
      <c r="V162" t="str">
        <f t="shared" si="41"/>
        <v>-1000</v>
      </c>
      <c r="W162" t="str">
        <f t="shared" si="42"/>
        <v>-1000</v>
      </c>
      <c r="X162" t="str">
        <f t="shared" si="51"/>
        <v>-1000</v>
      </c>
      <c r="Y162">
        <f t="shared" si="52"/>
        <v>3.0334999999999997E-3</v>
      </c>
      <c r="Z162">
        <f t="shared" si="53"/>
        <v>-5.4250000000000001E-4</v>
      </c>
      <c r="AK162" s="12"/>
      <c r="AL162" s="1"/>
      <c r="AP162" s="1"/>
    </row>
    <row r="163" spans="1:42" x14ac:dyDescent="0.35">
      <c r="A163">
        <v>2.5499999999999998</v>
      </c>
      <c r="B163">
        <v>153</v>
      </c>
      <c r="C163">
        <v>10</v>
      </c>
      <c r="D163">
        <v>12250.94</v>
      </c>
      <c r="E163">
        <v>0.58169999999999999</v>
      </c>
      <c r="F163">
        <v>13416</v>
      </c>
      <c r="G163">
        <v>160</v>
      </c>
      <c r="H163">
        <v>-2476</v>
      </c>
      <c r="I163">
        <v>831</v>
      </c>
      <c r="J163">
        <v>-3348</v>
      </c>
      <c r="K163">
        <v>522</v>
      </c>
      <c r="L163">
        <f t="shared" si="43"/>
        <v>3.1800000000000001E-3</v>
      </c>
      <c r="M163">
        <f t="shared" si="44"/>
        <v>-7.0500000000000001E-4</v>
      </c>
      <c r="N163">
        <f t="shared" si="45"/>
        <v>2.9480000000000001E-3</v>
      </c>
      <c r="O163">
        <f t="shared" si="46"/>
        <v>-3.9100000000000002E-4</v>
      </c>
      <c r="P163">
        <f t="shared" si="47"/>
        <v>9.1900411964893399E-3</v>
      </c>
      <c r="Q163">
        <f t="shared" si="48"/>
        <v>12253.147739615353</v>
      </c>
      <c r="R163">
        <f t="shared" si="49"/>
        <v>84.482479741982388</v>
      </c>
      <c r="S163">
        <f t="shared" si="50"/>
        <v>0.76727746894516502</v>
      </c>
      <c r="T163" t="str">
        <f t="shared" si="39"/>
        <v>-1000</v>
      </c>
      <c r="U163" t="str">
        <f t="shared" si="40"/>
        <v>-1000</v>
      </c>
      <c r="V163" t="str">
        <f t="shared" si="41"/>
        <v>-1000</v>
      </c>
      <c r="W163" t="str">
        <f t="shared" si="42"/>
        <v>-1000</v>
      </c>
      <c r="X163" t="str">
        <f t="shared" si="51"/>
        <v>-1000</v>
      </c>
      <c r="Y163">
        <f t="shared" si="52"/>
        <v>3.0639999999999999E-3</v>
      </c>
      <c r="Z163">
        <f t="shared" si="53"/>
        <v>-5.4799999999999998E-4</v>
      </c>
      <c r="AK163" s="12"/>
      <c r="AL163" s="1"/>
      <c r="AP163" s="1"/>
    </row>
    <row r="164" spans="1:42" x14ac:dyDescent="0.35">
      <c r="A164">
        <v>2.5666699999999998</v>
      </c>
      <c r="B164">
        <v>154.00019999999998</v>
      </c>
      <c r="C164">
        <v>10</v>
      </c>
      <c r="D164">
        <v>12270.57</v>
      </c>
      <c r="E164">
        <v>0.58169999999999999</v>
      </c>
      <c r="F164">
        <v>13437.5</v>
      </c>
      <c r="G164">
        <v>161</v>
      </c>
      <c r="H164">
        <v>-2490</v>
      </c>
      <c r="I164">
        <v>836</v>
      </c>
      <c r="J164">
        <v>-3374</v>
      </c>
      <c r="K164">
        <v>527</v>
      </c>
      <c r="L164">
        <f t="shared" si="43"/>
        <v>3.1939999999999998E-3</v>
      </c>
      <c r="M164">
        <f t="shared" si="44"/>
        <v>-7.1000000000000002E-4</v>
      </c>
      <c r="N164">
        <f t="shared" si="45"/>
        <v>2.9740000000000001E-3</v>
      </c>
      <c r="O164">
        <f t="shared" si="46"/>
        <v>-3.9599999999999998E-4</v>
      </c>
      <c r="P164">
        <f t="shared" si="47"/>
        <v>9.1900411964893399E-3</v>
      </c>
      <c r="Q164">
        <f t="shared" si="48"/>
        <v>12272.784194326276</v>
      </c>
      <c r="R164">
        <f t="shared" si="49"/>
        <v>84.617868331312479</v>
      </c>
      <c r="S164">
        <f t="shared" si="50"/>
        <v>0.76850708027360282</v>
      </c>
      <c r="T164" t="str">
        <f t="shared" si="39"/>
        <v>-1000</v>
      </c>
      <c r="U164" t="str">
        <f t="shared" si="40"/>
        <v>-1000</v>
      </c>
      <c r="V164" t="str">
        <f t="shared" si="41"/>
        <v>-1000</v>
      </c>
      <c r="W164" t="str">
        <f t="shared" si="42"/>
        <v>-1000</v>
      </c>
      <c r="X164" t="str">
        <f t="shared" si="51"/>
        <v>-1000</v>
      </c>
      <c r="Y164">
        <f t="shared" si="52"/>
        <v>3.0839999999999999E-3</v>
      </c>
      <c r="Z164">
        <f t="shared" si="53"/>
        <v>-5.53E-4</v>
      </c>
      <c r="AK164" s="12"/>
      <c r="AL164" s="1"/>
      <c r="AP164" s="1"/>
    </row>
    <row r="165" spans="1:42" x14ac:dyDescent="0.35">
      <c r="A165">
        <v>2.5833300000000001</v>
      </c>
      <c r="B165">
        <v>154.99979999999999</v>
      </c>
      <c r="C165">
        <v>10</v>
      </c>
      <c r="D165">
        <v>12352.3</v>
      </c>
      <c r="E165">
        <v>0.58199999999999996</v>
      </c>
      <c r="F165">
        <v>13527</v>
      </c>
      <c r="G165">
        <v>162</v>
      </c>
      <c r="H165">
        <v>-2514</v>
      </c>
      <c r="I165">
        <v>840</v>
      </c>
      <c r="J165">
        <v>-3384</v>
      </c>
      <c r="K165">
        <v>528</v>
      </c>
      <c r="L165">
        <f t="shared" si="43"/>
        <v>3.2179999999999999E-3</v>
      </c>
      <c r="M165">
        <f t="shared" si="44"/>
        <v>-7.1400000000000001E-4</v>
      </c>
      <c r="N165">
        <f t="shared" si="45"/>
        <v>2.9840000000000001E-3</v>
      </c>
      <c r="O165">
        <f t="shared" si="46"/>
        <v>-3.97E-4</v>
      </c>
      <c r="P165">
        <f t="shared" si="47"/>
        <v>9.3265269568332254E-3</v>
      </c>
      <c r="Q165">
        <f t="shared" si="48"/>
        <v>12354.526645332207</v>
      </c>
      <c r="R165">
        <f t="shared" si="49"/>
        <v>85.181462691547097</v>
      </c>
      <c r="S165">
        <f t="shared" si="50"/>
        <v>0.77362569487337862</v>
      </c>
      <c r="T165" t="str">
        <f t="shared" si="39"/>
        <v>-1000</v>
      </c>
      <c r="U165" t="str">
        <f t="shared" si="40"/>
        <v>-1000</v>
      </c>
      <c r="V165" t="str">
        <f t="shared" si="41"/>
        <v>-1000</v>
      </c>
      <c r="W165" t="str">
        <f t="shared" si="42"/>
        <v>-1000</v>
      </c>
      <c r="X165" t="str">
        <f t="shared" si="51"/>
        <v>-1000</v>
      </c>
      <c r="Y165">
        <f t="shared" si="52"/>
        <v>3.101E-3</v>
      </c>
      <c r="Z165">
        <f t="shared" si="53"/>
        <v>-5.555E-4</v>
      </c>
      <c r="AK165" s="12"/>
      <c r="AL165" s="1"/>
      <c r="AP165" s="1"/>
    </row>
    <row r="166" spans="1:42" x14ac:dyDescent="0.35">
      <c r="A166">
        <v>2.6</v>
      </c>
      <c r="B166">
        <v>156</v>
      </c>
      <c r="C166">
        <v>10</v>
      </c>
      <c r="D166">
        <v>12396.86</v>
      </c>
      <c r="E166">
        <v>0.58199999999999996</v>
      </c>
      <c r="F166">
        <v>13575.8</v>
      </c>
      <c r="G166">
        <v>163</v>
      </c>
      <c r="H166">
        <v>-2536</v>
      </c>
      <c r="I166">
        <v>847</v>
      </c>
      <c r="J166">
        <v>-3416</v>
      </c>
      <c r="K166">
        <v>534</v>
      </c>
      <c r="L166">
        <f t="shared" si="43"/>
        <v>3.2399999999999998E-3</v>
      </c>
      <c r="M166">
        <f t="shared" si="44"/>
        <v>-7.2099999999999996E-4</v>
      </c>
      <c r="N166">
        <f t="shared" si="45"/>
        <v>3.016E-3</v>
      </c>
      <c r="O166">
        <f t="shared" si="46"/>
        <v>-4.0299999999999998E-4</v>
      </c>
      <c r="P166">
        <f t="shared" si="47"/>
        <v>9.3265269568332254E-3</v>
      </c>
      <c r="Q166">
        <f t="shared" si="48"/>
        <v>12399.096830908624</v>
      </c>
      <c r="R166">
        <f t="shared" si="49"/>
        <v>85.488763303607954</v>
      </c>
      <c r="S166">
        <f t="shared" si="50"/>
        <v>0.7764166266328093</v>
      </c>
      <c r="T166" t="str">
        <f t="shared" si="39"/>
        <v>-1000</v>
      </c>
      <c r="U166" t="str">
        <f t="shared" si="40"/>
        <v>-1000</v>
      </c>
      <c r="V166" t="str">
        <f t="shared" si="41"/>
        <v>-1000</v>
      </c>
      <c r="W166" t="str">
        <f t="shared" si="42"/>
        <v>-1000</v>
      </c>
      <c r="X166" t="str">
        <f t="shared" si="51"/>
        <v>-1000</v>
      </c>
      <c r="Y166">
        <f t="shared" si="52"/>
        <v>3.1279999999999997E-3</v>
      </c>
      <c r="Z166">
        <f t="shared" si="53"/>
        <v>-5.62E-4</v>
      </c>
      <c r="AK166" s="12"/>
      <c r="AL166" s="1"/>
      <c r="AP166" s="1"/>
    </row>
    <row r="167" spans="1:42" x14ac:dyDescent="0.35">
      <c r="A167">
        <v>2.6166700000000001</v>
      </c>
      <c r="B167">
        <v>157.00020000000001</v>
      </c>
      <c r="C167">
        <v>10</v>
      </c>
      <c r="D167">
        <v>12516.57</v>
      </c>
      <c r="E167">
        <v>0.58220000000000005</v>
      </c>
      <c r="F167">
        <v>13706.9</v>
      </c>
      <c r="G167">
        <v>164</v>
      </c>
      <c r="H167">
        <v>-2571</v>
      </c>
      <c r="I167">
        <v>854</v>
      </c>
      <c r="J167">
        <v>-3437</v>
      </c>
      <c r="K167">
        <v>537</v>
      </c>
      <c r="L167">
        <f t="shared" si="43"/>
        <v>3.2750000000000001E-3</v>
      </c>
      <c r="M167">
        <f t="shared" si="44"/>
        <v>-7.2800000000000002E-4</v>
      </c>
      <c r="N167">
        <f t="shared" si="45"/>
        <v>3.0370000000000002E-3</v>
      </c>
      <c r="O167">
        <f t="shared" si="46"/>
        <v>-4.06E-4</v>
      </c>
      <c r="P167">
        <f t="shared" si="47"/>
        <v>9.4175174637292011E-3</v>
      </c>
      <c r="Q167">
        <f t="shared" si="48"/>
        <v>12518.833538471503</v>
      </c>
      <c r="R167">
        <f t="shared" si="49"/>
        <v>86.314318841337084</v>
      </c>
      <c r="S167">
        <f t="shared" si="50"/>
        <v>0.78391439617505076</v>
      </c>
      <c r="T167" t="str">
        <f t="shared" si="39"/>
        <v>-1000</v>
      </c>
      <c r="U167" t="str">
        <f t="shared" si="40"/>
        <v>-1000</v>
      </c>
      <c r="V167" t="str">
        <f t="shared" si="41"/>
        <v>-1000</v>
      </c>
      <c r="W167" t="str">
        <f t="shared" si="42"/>
        <v>-1000</v>
      </c>
      <c r="X167" t="str">
        <f t="shared" si="51"/>
        <v>-1000</v>
      </c>
      <c r="Y167">
        <f t="shared" si="52"/>
        <v>3.156E-3</v>
      </c>
      <c r="Z167">
        <f t="shared" si="53"/>
        <v>-5.6700000000000001E-4</v>
      </c>
      <c r="AK167" s="12"/>
      <c r="AL167" s="1"/>
      <c r="AP167" s="1"/>
    </row>
    <row r="168" spans="1:42" x14ac:dyDescent="0.35">
      <c r="A168">
        <v>2.6333299999999999</v>
      </c>
      <c r="B168">
        <v>157.99979999999999</v>
      </c>
      <c r="C168">
        <v>10</v>
      </c>
      <c r="D168">
        <v>12602.59</v>
      </c>
      <c r="E168">
        <v>0.58220000000000005</v>
      </c>
      <c r="F168">
        <v>13801.1</v>
      </c>
      <c r="G168">
        <v>165</v>
      </c>
      <c r="H168">
        <v>-2605</v>
      </c>
      <c r="I168">
        <v>864</v>
      </c>
      <c r="J168">
        <v>-3480</v>
      </c>
      <c r="K168">
        <v>544</v>
      </c>
      <c r="L168">
        <f t="shared" si="43"/>
        <v>3.3089999999999999E-3</v>
      </c>
      <c r="M168">
        <f t="shared" si="44"/>
        <v>-7.3800000000000005E-4</v>
      </c>
      <c r="N168">
        <f t="shared" si="45"/>
        <v>3.0799999999999998E-3</v>
      </c>
      <c r="O168">
        <f t="shared" si="46"/>
        <v>-4.1300000000000001E-4</v>
      </c>
      <c r="P168">
        <f t="shared" si="47"/>
        <v>9.4175174637292011E-3</v>
      </c>
      <c r="Q168">
        <f t="shared" si="48"/>
        <v>12604.86860980959</v>
      </c>
      <c r="R168">
        <f t="shared" si="49"/>
        <v>86.907509776913614</v>
      </c>
      <c r="S168">
        <f t="shared" si="50"/>
        <v>0.78930180953034557</v>
      </c>
      <c r="T168" t="str">
        <f t="shared" si="39"/>
        <v>-1000</v>
      </c>
      <c r="U168" t="str">
        <f t="shared" si="40"/>
        <v>-1000</v>
      </c>
      <c r="V168" t="str">
        <f t="shared" si="41"/>
        <v>-1000</v>
      </c>
      <c r="W168" t="str">
        <f t="shared" si="42"/>
        <v>-1000</v>
      </c>
      <c r="X168" t="str">
        <f t="shared" si="51"/>
        <v>-1000</v>
      </c>
      <c r="Y168">
        <f t="shared" si="52"/>
        <v>3.1944999999999999E-3</v>
      </c>
      <c r="Z168">
        <f t="shared" si="53"/>
        <v>-5.7550000000000006E-4</v>
      </c>
      <c r="AK168" s="12"/>
      <c r="AL168" s="1"/>
      <c r="AP168" s="1"/>
    </row>
    <row r="169" spans="1:42" x14ac:dyDescent="0.35">
      <c r="A169">
        <v>2.65</v>
      </c>
      <c r="B169">
        <v>159</v>
      </c>
      <c r="C169">
        <v>10</v>
      </c>
      <c r="D169">
        <v>12588.35</v>
      </c>
      <c r="E169">
        <v>0.58250000000000002</v>
      </c>
      <c r="F169">
        <v>13785.5</v>
      </c>
      <c r="G169">
        <v>166</v>
      </c>
      <c r="H169">
        <v>-2602</v>
      </c>
      <c r="I169">
        <v>862</v>
      </c>
      <c r="J169">
        <v>-3467</v>
      </c>
      <c r="K169">
        <v>541</v>
      </c>
      <c r="L169">
        <f t="shared" si="43"/>
        <v>3.3059999999999999E-3</v>
      </c>
      <c r="M169">
        <f t="shared" si="44"/>
        <v>-7.36E-4</v>
      </c>
      <c r="N169">
        <f t="shared" si="45"/>
        <v>3.0669999999999998E-3</v>
      </c>
      <c r="O169">
        <f t="shared" si="46"/>
        <v>-4.0999999999999999E-4</v>
      </c>
      <c r="P169">
        <f t="shared" si="47"/>
        <v>9.5540032240730866E-3</v>
      </c>
      <c r="Q169">
        <f t="shared" si="48"/>
        <v>12590.620763600735</v>
      </c>
      <c r="R169">
        <f t="shared" si="49"/>
        <v>86.809274335353166</v>
      </c>
      <c r="S169">
        <f t="shared" si="50"/>
        <v>0.78840962642692103</v>
      </c>
      <c r="T169" t="str">
        <f t="shared" si="39"/>
        <v>-1000</v>
      </c>
      <c r="U169" t="str">
        <f t="shared" si="40"/>
        <v>-1000</v>
      </c>
      <c r="V169" t="str">
        <f t="shared" si="41"/>
        <v>-1000</v>
      </c>
      <c r="W169" t="str">
        <f t="shared" si="42"/>
        <v>-1000</v>
      </c>
      <c r="X169" t="str">
        <f t="shared" si="51"/>
        <v>-1000</v>
      </c>
      <c r="Y169">
        <f t="shared" si="52"/>
        <v>3.1865000000000001E-3</v>
      </c>
      <c r="Z169">
        <f t="shared" si="53"/>
        <v>-5.7299999999999994E-4</v>
      </c>
      <c r="AK169" s="12"/>
      <c r="AL169" s="1"/>
      <c r="AP169" s="1"/>
    </row>
    <row r="170" spans="1:42" x14ac:dyDescent="0.35">
      <c r="A170">
        <v>2.6666699999999999</v>
      </c>
      <c r="B170">
        <v>160.00020000000001</v>
      </c>
      <c r="C170">
        <v>10</v>
      </c>
      <c r="D170">
        <v>12707.61</v>
      </c>
      <c r="E170">
        <v>0.58250000000000002</v>
      </c>
      <c r="F170">
        <v>13916.1</v>
      </c>
      <c r="G170">
        <v>167</v>
      </c>
      <c r="H170">
        <v>-2644</v>
      </c>
      <c r="I170">
        <v>873</v>
      </c>
      <c r="J170">
        <v>-3517</v>
      </c>
      <c r="K170">
        <v>550</v>
      </c>
      <c r="L170">
        <f t="shared" si="43"/>
        <v>3.3479999999999998E-3</v>
      </c>
      <c r="M170">
        <f t="shared" si="44"/>
        <v>-7.4700000000000005E-4</v>
      </c>
      <c r="N170">
        <f t="shared" si="45"/>
        <v>3.117E-3</v>
      </c>
      <c r="O170">
        <f t="shared" si="46"/>
        <v>-4.1899999999999999E-4</v>
      </c>
      <c r="P170">
        <f t="shared" si="47"/>
        <v>9.5540032240730866E-3</v>
      </c>
      <c r="Q170">
        <f t="shared" si="48"/>
        <v>12709.90080942615</v>
      </c>
      <c r="R170">
        <f t="shared" si="49"/>
        <v>87.631681301237407</v>
      </c>
      <c r="S170">
        <f t="shared" si="50"/>
        <v>0.7958788003568732</v>
      </c>
      <c r="T170" t="str">
        <f t="shared" ref="T170:T201" si="54">IFERROR(IF(AND(ROW(T170)&gt;$O$3,ROW(T170)&lt;$O$4),L170,"-1000"),-1000)</f>
        <v>-1000</v>
      </c>
      <c r="U170" t="str">
        <f t="shared" ref="U170:U201" si="55">IFERROR(IF(AND(ROW(U170)&gt;$O$3,ROW(U170)&lt;$O$4),M170,"-1000"),-1000)</f>
        <v>-1000</v>
      </c>
      <c r="V170" t="str">
        <f t="shared" ref="V170:V201" si="56">IFERROR(IF(AND(ROW(V170)&gt;$O$3,ROW(V170)&lt;$O$4),N170,"-1000"),-1000)</f>
        <v>-1000</v>
      </c>
      <c r="W170" t="str">
        <f t="shared" si="42"/>
        <v>-1000</v>
      </c>
      <c r="X170" t="str">
        <f t="shared" si="51"/>
        <v>-1000</v>
      </c>
      <c r="Y170">
        <f t="shared" si="52"/>
        <v>3.2325000000000001E-3</v>
      </c>
      <c r="Z170">
        <f t="shared" si="53"/>
        <v>-5.8299999999999997E-4</v>
      </c>
      <c r="AK170" s="12"/>
      <c r="AL170" s="1"/>
      <c r="AP170" s="1"/>
    </row>
    <row r="171" spans="1:42" x14ac:dyDescent="0.35">
      <c r="A171">
        <v>2.6833300000000002</v>
      </c>
      <c r="B171">
        <v>160.99980000000002</v>
      </c>
      <c r="C171">
        <v>10</v>
      </c>
      <c r="D171">
        <v>12753.63</v>
      </c>
      <c r="E171">
        <v>0.5827</v>
      </c>
      <c r="F171">
        <v>13966.5</v>
      </c>
      <c r="G171">
        <v>168</v>
      </c>
      <c r="H171">
        <v>-2658</v>
      </c>
      <c r="I171">
        <v>876</v>
      </c>
      <c r="J171">
        <v>-3518</v>
      </c>
      <c r="K171">
        <v>549</v>
      </c>
      <c r="L171">
        <f t="shared" si="43"/>
        <v>3.362E-3</v>
      </c>
      <c r="M171">
        <f t="shared" si="44"/>
        <v>-7.5000000000000002E-4</v>
      </c>
      <c r="N171">
        <f t="shared" si="45"/>
        <v>3.1180000000000001E-3</v>
      </c>
      <c r="O171">
        <f t="shared" si="46"/>
        <v>-4.1800000000000002E-4</v>
      </c>
      <c r="P171">
        <f t="shared" si="47"/>
        <v>9.6449937309690103E-3</v>
      </c>
      <c r="Q171">
        <f t="shared" si="48"/>
        <v>12755.932312562451</v>
      </c>
      <c r="R171">
        <f t="shared" si="49"/>
        <v>87.949057343201915</v>
      </c>
      <c r="S171">
        <f t="shared" si="50"/>
        <v>0.7987612380756296</v>
      </c>
      <c r="T171" t="str">
        <f t="shared" si="54"/>
        <v>-1000</v>
      </c>
      <c r="U171" t="str">
        <f t="shared" si="55"/>
        <v>-1000</v>
      </c>
      <c r="V171" t="str">
        <f t="shared" si="56"/>
        <v>-1000</v>
      </c>
      <c r="W171" t="str">
        <f t="shared" si="42"/>
        <v>-1000</v>
      </c>
      <c r="X171" t="str">
        <f t="shared" si="51"/>
        <v>-1000</v>
      </c>
      <c r="Y171">
        <f t="shared" si="52"/>
        <v>3.2399999999999998E-3</v>
      </c>
      <c r="Z171">
        <f t="shared" si="53"/>
        <v>-5.8399999999999999E-4</v>
      </c>
      <c r="AK171" s="12"/>
      <c r="AL171" s="1"/>
      <c r="AP171" s="1"/>
    </row>
    <row r="172" spans="1:42" x14ac:dyDescent="0.35">
      <c r="A172">
        <v>2.7</v>
      </c>
      <c r="B172">
        <v>162</v>
      </c>
      <c r="C172">
        <v>10</v>
      </c>
      <c r="D172">
        <v>12887.04</v>
      </c>
      <c r="E172">
        <v>0.58299999999999996</v>
      </c>
      <c r="F172">
        <v>14112.6</v>
      </c>
      <c r="G172">
        <v>169</v>
      </c>
      <c r="H172">
        <v>-2706</v>
      </c>
      <c r="I172">
        <v>888</v>
      </c>
      <c r="J172">
        <v>-3567</v>
      </c>
      <c r="K172">
        <v>557</v>
      </c>
      <c r="L172">
        <f t="shared" si="43"/>
        <v>3.4099999999999998E-3</v>
      </c>
      <c r="M172">
        <f t="shared" si="44"/>
        <v>-7.6199999999999998E-4</v>
      </c>
      <c r="N172">
        <f t="shared" si="45"/>
        <v>3.1670000000000001E-3</v>
      </c>
      <c r="O172">
        <f t="shared" si="46"/>
        <v>-4.26E-4</v>
      </c>
      <c r="P172">
        <f t="shared" si="47"/>
        <v>9.7814794913128975E-3</v>
      </c>
      <c r="Q172">
        <f t="shared" si="48"/>
        <v>12889.368872249228</v>
      </c>
      <c r="R172">
        <f t="shared" si="49"/>
        <v>88.86907003627762</v>
      </c>
      <c r="S172">
        <f t="shared" si="50"/>
        <v>0.80711687598654858</v>
      </c>
      <c r="T172" t="str">
        <f t="shared" si="54"/>
        <v>-1000</v>
      </c>
      <c r="U172" t="str">
        <f t="shared" si="55"/>
        <v>-1000</v>
      </c>
      <c r="V172" t="str">
        <f t="shared" si="56"/>
        <v>-1000</v>
      </c>
      <c r="W172" t="str">
        <f t="shared" si="42"/>
        <v>-1000</v>
      </c>
      <c r="X172" t="str">
        <f t="shared" si="51"/>
        <v>-1000</v>
      </c>
      <c r="Y172">
        <f t="shared" si="52"/>
        <v>3.2884999999999998E-3</v>
      </c>
      <c r="Z172">
        <f t="shared" si="53"/>
        <v>-5.9400000000000002E-4</v>
      </c>
      <c r="AK172" s="12"/>
      <c r="AL172" s="1"/>
      <c r="AP172" s="1"/>
    </row>
    <row r="173" spans="1:42" x14ac:dyDescent="0.35">
      <c r="A173">
        <v>2.7166700000000001</v>
      </c>
      <c r="B173">
        <v>163.00020000000001</v>
      </c>
      <c r="C173">
        <v>10</v>
      </c>
      <c r="D173">
        <v>12846.96</v>
      </c>
      <c r="E173">
        <v>0.58299999999999996</v>
      </c>
      <c r="F173">
        <v>14068.7</v>
      </c>
      <c r="G173">
        <v>170</v>
      </c>
      <c r="H173">
        <v>-2695</v>
      </c>
      <c r="I173">
        <v>885</v>
      </c>
      <c r="J173">
        <v>-3554</v>
      </c>
      <c r="K173">
        <v>556</v>
      </c>
      <c r="L173">
        <f t="shared" si="43"/>
        <v>3.3990000000000001E-3</v>
      </c>
      <c r="M173">
        <f t="shared" si="44"/>
        <v>-7.5900000000000002E-4</v>
      </c>
      <c r="N173">
        <f t="shared" si="45"/>
        <v>3.1540000000000001E-3</v>
      </c>
      <c r="O173">
        <f t="shared" si="46"/>
        <v>-4.2499999999999998E-4</v>
      </c>
      <c r="P173">
        <f t="shared" si="47"/>
        <v>9.7814794913128975E-3</v>
      </c>
      <c r="Q173">
        <f t="shared" si="48"/>
        <v>12849.273971699949</v>
      </c>
      <c r="R173">
        <f t="shared" si="49"/>
        <v>88.592625428296628</v>
      </c>
      <c r="S173">
        <f t="shared" si="50"/>
        <v>0.80460618122755234</v>
      </c>
      <c r="T173" t="str">
        <f t="shared" si="54"/>
        <v>-1000</v>
      </c>
      <c r="U173" t="str">
        <f t="shared" si="55"/>
        <v>-1000</v>
      </c>
      <c r="V173" t="str">
        <f t="shared" si="56"/>
        <v>-1000</v>
      </c>
      <c r="W173" t="str">
        <f t="shared" si="42"/>
        <v>-1000</v>
      </c>
      <c r="X173" t="str">
        <f t="shared" si="51"/>
        <v>-1000</v>
      </c>
      <c r="Y173">
        <f t="shared" si="52"/>
        <v>3.2764999999999999E-3</v>
      </c>
      <c r="Z173">
        <f t="shared" si="53"/>
        <v>-5.9199999999999997E-4</v>
      </c>
      <c r="AK173" s="12"/>
      <c r="AL173" s="1"/>
      <c r="AP173" s="1"/>
    </row>
    <row r="174" spans="1:42" x14ac:dyDescent="0.35">
      <c r="A174">
        <v>2.73333</v>
      </c>
      <c r="B174">
        <v>163.99979999999999</v>
      </c>
      <c r="C174">
        <v>10</v>
      </c>
      <c r="D174">
        <v>13009.41</v>
      </c>
      <c r="E174">
        <v>0.58299999999999996</v>
      </c>
      <c r="F174">
        <v>14246.6</v>
      </c>
      <c r="G174">
        <v>171</v>
      </c>
      <c r="H174">
        <v>-2751</v>
      </c>
      <c r="I174">
        <v>899</v>
      </c>
      <c r="J174">
        <v>-3613</v>
      </c>
      <c r="K174">
        <v>565</v>
      </c>
      <c r="L174">
        <f t="shared" si="43"/>
        <v>3.4550000000000002E-3</v>
      </c>
      <c r="M174">
        <f t="shared" si="44"/>
        <v>-7.7300000000000003E-4</v>
      </c>
      <c r="N174">
        <f t="shared" si="45"/>
        <v>3.2130000000000001E-3</v>
      </c>
      <c r="O174">
        <f t="shared" si="46"/>
        <v>-4.3399999999999998E-4</v>
      </c>
      <c r="P174">
        <f t="shared" si="47"/>
        <v>9.7814794913128975E-3</v>
      </c>
      <c r="Q174">
        <f t="shared" si="48"/>
        <v>13011.754217889393</v>
      </c>
      <c r="R174">
        <f t="shared" si="49"/>
        <v>89.712887290707073</v>
      </c>
      <c r="S174">
        <f t="shared" si="50"/>
        <v>0.81478050008006764</v>
      </c>
      <c r="T174" t="str">
        <f t="shared" si="54"/>
        <v>-1000</v>
      </c>
      <c r="U174" t="str">
        <f t="shared" si="55"/>
        <v>-1000</v>
      </c>
      <c r="V174" t="str">
        <f t="shared" si="56"/>
        <v>-1000</v>
      </c>
      <c r="W174" t="str">
        <f t="shared" si="42"/>
        <v>-1000</v>
      </c>
      <c r="X174" t="str">
        <f t="shared" si="51"/>
        <v>-1000</v>
      </c>
      <c r="Y174">
        <f t="shared" si="52"/>
        <v>3.3340000000000002E-3</v>
      </c>
      <c r="Z174">
        <f t="shared" si="53"/>
        <v>-6.0349999999999998E-4</v>
      </c>
      <c r="AK174" s="12"/>
      <c r="AL174" s="1"/>
      <c r="AP174" s="1"/>
    </row>
    <row r="175" spans="1:42" x14ac:dyDescent="0.35">
      <c r="A175">
        <v>2.75</v>
      </c>
      <c r="B175">
        <v>165</v>
      </c>
      <c r="C175">
        <v>10</v>
      </c>
      <c r="D175">
        <v>13015.25</v>
      </c>
      <c r="E175">
        <v>0.58320000000000005</v>
      </c>
      <c r="F175">
        <v>14253</v>
      </c>
      <c r="G175">
        <v>172</v>
      </c>
      <c r="H175">
        <v>-2753</v>
      </c>
      <c r="I175">
        <v>900</v>
      </c>
      <c r="J175">
        <v>-3609</v>
      </c>
      <c r="K175">
        <v>565</v>
      </c>
      <c r="L175">
        <f t="shared" si="43"/>
        <v>3.457E-3</v>
      </c>
      <c r="M175">
        <f t="shared" si="44"/>
        <v>-7.7399999999999995E-4</v>
      </c>
      <c r="N175">
        <f t="shared" si="45"/>
        <v>3.209E-3</v>
      </c>
      <c r="O175">
        <f t="shared" si="46"/>
        <v>-4.3399999999999998E-4</v>
      </c>
      <c r="P175">
        <f t="shared" si="47"/>
        <v>9.8724699982088715E-3</v>
      </c>
      <c r="Q175">
        <f t="shared" si="48"/>
        <v>13017.599488128923</v>
      </c>
      <c r="R175">
        <f t="shared" si="49"/>
        <v>89.75318901032162</v>
      </c>
      <c r="S175">
        <f t="shared" si="50"/>
        <v>0.81514652391736997</v>
      </c>
      <c r="T175" t="str">
        <f t="shared" si="54"/>
        <v>-1000</v>
      </c>
      <c r="U175" t="str">
        <f t="shared" si="55"/>
        <v>-1000</v>
      </c>
      <c r="V175" t="str">
        <f t="shared" si="56"/>
        <v>-1000</v>
      </c>
      <c r="W175" t="str">
        <f t="shared" si="42"/>
        <v>-1000</v>
      </c>
      <c r="X175" t="str">
        <f t="shared" si="51"/>
        <v>-1000</v>
      </c>
      <c r="Y175">
        <f t="shared" si="52"/>
        <v>3.333E-3</v>
      </c>
      <c r="Z175">
        <f t="shared" si="53"/>
        <v>-6.0399999999999994E-4</v>
      </c>
      <c r="AK175" s="12"/>
      <c r="AL175" s="1"/>
      <c r="AP175" s="1"/>
    </row>
    <row r="176" spans="1:42" x14ac:dyDescent="0.35">
      <c r="A176">
        <v>2.76667</v>
      </c>
      <c r="B176">
        <v>166.00020000000001</v>
      </c>
      <c r="C176">
        <v>10</v>
      </c>
      <c r="D176">
        <v>13159.35</v>
      </c>
      <c r="E176">
        <v>0.58350000000000002</v>
      </c>
      <c r="F176">
        <v>14410.8</v>
      </c>
      <c r="G176">
        <v>173</v>
      </c>
      <c r="H176">
        <v>-2799</v>
      </c>
      <c r="I176">
        <v>909</v>
      </c>
      <c r="J176">
        <v>-3640</v>
      </c>
      <c r="K176">
        <v>569</v>
      </c>
      <c r="L176">
        <f t="shared" si="43"/>
        <v>3.503E-3</v>
      </c>
      <c r="M176">
        <f t="shared" si="44"/>
        <v>-7.8299999999999995E-4</v>
      </c>
      <c r="N176">
        <f t="shared" si="45"/>
        <v>3.2399999999999998E-3</v>
      </c>
      <c r="O176">
        <f t="shared" si="46"/>
        <v>-4.3800000000000002E-4</v>
      </c>
      <c r="P176">
        <f t="shared" si="47"/>
        <v>1.0008955758552757E-2</v>
      </c>
      <c r="Q176">
        <f t="shared" si="48"/>
        <v>13161.721932472341</v>
      </c>
      <c r="R176">
        <f t="shared" si="49"/>
        <v>90.746878284567643</v>
      </c>
      <c r="S176">
        <f t="shared" si="50"/>
        <v>0.82417129915585741</v>
      </c>
      <c r="T176" t="str">
        <f t="shared" si="54"/>
        <v>-1000</v>
      </c>
      <c r="U176" t="str">
        <f t="shared" si="55"/>
        <v>-1000</v>
      </c>
      <c r="V176" t="str">
        <f t="shared" si="56"/>
        <v>-1000</v>
      </c>
      <c r="W176" t="str">
        <f t="shared" si="42"/>
        <v>-1000</v>
      </c>
      <c r="X176" t="str">
        <f t="shared" si="51"/>
        <v>-1000</v>
      </c>
      <c r="Y176">
        <f t="shared" si="52"/>
        <v>3.3714999999999999E-3</v>
      </c>
      <c r="Z176">
        <f t="shared" si="53"/>
        <v>-6.1049999999999993E-4</v>
      </c>
      <c r="AK176" s="12"/>
      <c r="AL176" s="1"/>
      <c r="AP176" s="1"/>
    </row>
    <row r="177" spans="1:42" x14ac:dyDescent="0.35">
      <c r="A177">
        <v>2.7833299999999999</v>
      </c>
      <c r="B177">
        <v>166.99979999999999</v>
      </c>
      <c r="C177">
        <v>10</v>
      </c>
      <c r="D177">
        <v>13107.57</v>
      </c>
      <c r="E177">
        <v>0.58350000000000002</v>
      </c>
      <c r="F177">
        <v>14354.1</v>
      </c>
      <c r="G177">
        <v>174</v>
      </c>
      <c r="H177">
        <v>-2790</v>
      </c>
      <c r="I177">
        <v>909</v>
      </c>
      <c r="J177">
        <v>-3645</v>
      </c>
      <c r="K177">
        <v>571</v>
      </c>
      <c r="L177">
        <f t="shared" si="43"/>
        <v>3.4940000000000001E-3</v>
      </c>
      <c r="M177">
        <f t="shared" si="44"/>
        <v>-7.8299999999999995E-4</v>
      </c>
      <c r="N177">
        <f t="shared" si="45"/>
        <v>3.2450000000000001E-3</v>
      </c>
      <c r="O177">
        <f t="shared" si="46"/>
        <v>-4.4000000000000002E-4</v>
      </c>
      <c r="P177">
        <f t="shared" si="47"/>
        <v>1.0008955758552757E-2</v>
      </c>
      <c r="Q177">
        <f t="shared" si="48"/>
        <v>13109.936491444003</v>
      </c>
      <c r="R177">
        <f t="shared" si="49"/>
        <v>90.389830237357586</v>
      </c>
      <c r="S177">
        <f t="shared" si="50"/>
        <v>0.82092855672225651</v>
      </c>
      <c r="T177" t="str">
        <f t="shared" si="54"/>
        <v>-1000</v>
      </c>
      <c r="U177" t="str">
        <f t="shared" si="55"/>
        <v>-1000</v>
      </c>
      <c r="V177" t="str">
        <f t="shared" si="56"/>
        <v>-1000</v>
      </c>
      <c r="W177" t="str">
        <f t="shared" si="42"/>
        <v>-1000</v>
      </c>
      <c r="X177" t="str">
        <f t="shared" si="51"/>
        <v>-1000</v>
      </c>
      <c r="Y177">
        <f t="shared" si="52"/>
        <v>3.3695000000000001E-3</v>
      </c>
      <c r="Z177">
        <f t="shared" si="53"/>
        <v>-6.1149999999999996E-4</v>
      </c>
      <c r="AK177" s="12"/>
      <c r="AL177" s="1"/>
      <c r="AP177" s="1"/>
    </row>
    <row r="178" spans="1:42" x14ac:dyDescent="0.35">
      <c r="A178">
        <v>2.8</v>
      </c>
      <c r="B178">
        <v>168</v>
      </c>
      <c r="C178">
        <v>10</v>
      </c>
      <c r="D178">
        <v>13295.68</v>
      </c>
      <c r="E178">
        <v>0.5837</v>
      </c>
      <c r="F178">
        <v>14560.1</v>
      </c>
      <c r="G178">
        <v>175</v>
      </c>
      <c r="H178">
        <v>-2850</v>
      </c>
      <c r="I178">
        <v>922</v>
      </c>
      <c r="J178">
        <v>-3689</v>
      </c>
      <c r="K178">
        <v>577</v>
      </c>
      <c r="L178">
        <f t="shared" si="43"/>
        <v>3.5539999999999999E-3</v>
      </c>
      <c r="M178">
        <f t="shared" si="44"/>
        <v>-7.9600000000000005E-4</v>
      </c>
      <c r="N178">
        <f t="shared" si="45"/>
        <v>3.2889999999999998E-3</v>
      </c>
      <c r="O178">
        <f t="shared" si="46"/>
        <v>-4.46E-4</v>
      </c>
      <c r="P178">
        <f t="shared" si="47"/>
        <v>1.0099946265448682E-2</v>
      </c>
      <c r="Q178">
        <f t="shared" si="48"/>
        <v>13298.081127278885</v>
      </c>
      <c r="R178">
        <f t="shared" si="49"/>
        <v>91.687041837450636</v>
      </c>
      <c r="S178">
        <f t="shared" si="50"/>
        <v>0.83270994898542772</v>
      </c>
      <c r="T178" t="str">
        <f t="shared" si="54"/>
        <v>-1000</v>
      </c>
      <c r="U178" t="str">
        <f t="shared" si="55"/>
        <v>-1000</v>
      </c>
      <c r="V178" t="str">
        <f t="shared" si="56"/>
        <v>-1000</v>
      </c>
      <c r="W178" t="str">
        <f t="shared" si="42"/>
        <v>-1000</v>
      </c>
      <c r="X178" t="str">
        <f t="shared" si="51"/>
        <v>-1000</v>
      </c>
      <c r="Y178">
        <f t="shared" si="52"/>
        <v>3.4215000000000001E-3</v>
      </c>
      <c r="Z178">
        <f t="shared" si="53"/>
        <v>-6.2100000000000002E-4</v>
      </c>
      <c r="AK178" s="12"/>
      <c r="AL178" s="1"/>
      <c r="AP178" s="1"/>
    </row>
    <row r="179" spans="1:42" x14ac:dyDescent="0.35">
      <c r="A179">
        <v>2.8166699999999998</v>
      </c>
      <c r="B179">
        <v>169.00019999999998</v>
      </c>
      <c r="C179">
        <v>10</v>
      </c>
      <c r="D179">
        <v>13268.93</v>
      </c>
      <c r="E179">
        <v>0.5837</v>
      </c>
      <c r="F179">
        <v>14530.8</v>
      </c>
      <c r="G179">
        <v>176</v>
      </c>
      <c r="H179">
        <v>-2847</v>
      </c>
      <c r="I179">
        <v>923</v>
      </c>
      <c r="J179">
        <v>-3698</v>
      </c>
      <c r="K179">
        <v>580</v>
      </c>
      <c r="L179">
        <f t="shared" si="43"/>
        <v>3.5509999999999999E-3</v>
      </c>
      <c r="M179">
        <f t="shared" si="44"/>
        <v>-7.9699999999999997E-4</v>
      </c>
      <c r="N179">
        <f t="shared" si="45"/>
        <v>3.2980000000000002E-3</v>
      </c>
      <c r="O179">
        <f t="shared" si="46"/>
        <v>-4.4900000000000002E-4</v>
      </c>
      <c r="P179">
        <f t="shared" si="47"/>
        <v>1.0099946265448682E-2</v>
      </c>
      <c r="Q179">
        <f t="shared" si="48"/>
        <v>13271.320749463534</v>
      </c>
      <c r="R179">
        <f t="shared" si="49"/>
        <v>91.502535527340299</v>
      </c>
      <c r="S179">
        <f t="shared" si="50"/>
        <v>0.83103424610527754</v>
      </c>
      <c r="T179" t="str">
        <f t="shared" si="54"/>
        <v>-1000</v>
      </c>
      <c r="U179" t="str">
        <f t="shared" si="55"/>
        <v>-1000</v>
      </c>
      <c r="V179" t="str">
        <f t="shared" si="56"/>
        <v>-1000</v>
      </c>
      <c r="W179" t="str">
        <f t="shared" si="42"/>
        <v>-1000</v>
      </c>
      <c r="X179" t="str">
        <f t="shared" si="51"/>
        <v>-1000</v>
      </c>
      <c r="Y179">
        <f t="shared" si="52"/>
        <v>3.4245E-3</v>
      </c>
      <c r="Z179">
        <f t="shared" si="53"/>
        <v>-6.2299999999999996E-4</v>
      </c>
      <c r="AK179" s="12"/>
      <c r="AL179" s="1"/>
      <c r="AP179" s="1"/>
    </row>
    <row r="180" spans="1:42" x14ac:dyDescent="0.35">
      <c r="A180">
        <v>2.8333300000000001</v>
      </c>
      <c r="B180">
        <v>169.99979999999999</v>
      </c>
      <c r="C180">
        <v>10</v>
      </c>
      <c r="D180">
        <v>13398.78</v>
      </c>
      <c r="E180">
        <v>0.58399999999999996</v>
      </c>
      <c r="F180">
        <v>14673</v>
      </c>
      <c r="G180">
        <v>177</v>
      </c>
      <c r="H180">
        <v>-2885</v>
      </c>
      <c r="I180">
        <v>931</v>
      </c>
      <c r="J180">
        <v>-3720</v>
      </c>
      <c r="K180">
        <v>583</v>
      </c>
      <c r="L180">
        <f t="shared" si="43"/>
        <v>3.5890000000000002E-3</v>
      </c>
      <c r="M180">
        <f t="shared" si="44"/>
        <v>-8.0500000000000005E-4</v>
      </c>
      <c r="N180">
        <f t="shared" si="45"/>
        <v>3.32E-3</v>
      </c>
      <c r="O180">
        <f t="shared" si="46"/>
        <v>-4.5199999999999998E-4</v>
      </c>
      <c r="P180">
        <f t="shared" si="47"/>
        <v>1.0236432025792568E-2</v>
      </c>
      <c r="Q180">
        <f t="shared" si="48"/>
        <v>13401.195347598097</v>
      </c>
      <c r="R180">
        <f t="shared" si="49"/>
        <v>92.397989360025889</v>
      </c>
      <c r="S180">
        <f t="shared" si="50"/>
        <v>0.83916683824034033</v>
      </c>
      <c r="T180" t="str">
        <f t="shared" si="54"/>
        <v>-1000</v>
      </c>
      <c r="U180" t="str">
        <f t="shared" si="55"/>
        <v>-1000</v>
      </c>
      <c r="V180" t="str">
        <f t="shared" si="56"/>
        <v>-1000</v>
      </c>
      <c r="W180" t="str">
        <f t="shared" si="42"/>
        <v>-1000</v>
      </c>
      <c r="X180" t="str">
        <f t="shared" si="51"/>
        <v>-1000</v>
      </c>
      <c r="Y180">
        <f t="shared" si="52"/>
        <v>3.4545000000000001E-3</v>
      </c>
      <c r="Z180">
        <f t="shared" si="53"/>
        <v>-6.2850000000000004E-4</v>
      </c>
      <c r="AK180" s="12"/>
      <c r="AL180" s="1"/>
      <c r="AP180" s="1"/>
    </row>
    <row r="181" spans="1:42" x14ac:dyDescent="0.35">
      <c r="A181">
        <v>2.85</v>
      </c>
      <c r="B181">
        <v>171</v>
      </c>
      <c r="C181">
        <v>10</v>
      </c>
      <c r="D181">
        <v>13380.06</v>
      </c>
      <c r="E181">
        <v>0.58399999999999996</v>
      </c>
      <c r="F181">
        <v>14652.5</v>
      </c>
      <c r="G181">
        <v>178</v>
      </c>
      <c r="H181">
        <v>-2890</v>
      </c>
      <c r="I181">
        <v>934</v>
      </c>
      <c r="J181">
        <v>-3738</v>
      </c>
      <c r="K181">
        <v>587</v>
      </c>
      <c r="L181">
        <f t="shared" si="43"/>
        <v>3.594E-3</v>
      </c>
      <c r="M181">
        <f t="shared" si="44"/>
        <v>-8.0800000000000002E-4</v>
      </c>
      <c r="N181">
        <f t="shared" si="45"/>
        <v>3.3379999999999998E-3</v>
      </c>
      <c r="O181">
        <f t="shared" si="46"/>
        <v>-4.5600000000000003E-4</v>
      </c>
      <c r="P181">
        <f t="shared" si="47"/>
        <v>1.0236432025792568E-2</v>
      </c>
      <c r="Q181">
        <f t="shared" si="48"/>
        <v>13382.472216362103</v>
      </c>
      <c r="R181">
        <f t="shared" si="49"/>
        <v>92.268897914385562</v>
      </c>
      <c r="S181">
        <f t="shared" si="50"/>
        <v>0.83799441813648112</v>
      </c>
      <c r="T181" t="str">
        <f t="shared" si="54"/>
        <v>-1000</v>
      </c>
      <c r="U181" t="str">
        <f t="shared" si="55"/>
        <v>-1000</v>
      </c>
      <c r="V181" t="str">
        <f t="shared" si="56"/>
        <v>-1000</v>
      </c>
      <c r="W181" t="str">
        <f t="shared" si="42"/>
        <v>-1000</v>
      </c>
      <c r="X181" t="str">
        <f t="shared" si="51"/>
        <v>-1000</v>
      </c>
      <c r="Y181">
        <f t="shared" si="52"/>
        <v>3.4659999999999999E-3</v>
      </c>
      <c r="Z181">
        <f t="shared" si="53"/>
        <v>-6.3199999999999997E-4</v>
      </c>
      <c r="AK181" s="12"/>
      <c r="AL181" s="1"/>
      <c r="AP181" s="1"/>
    </row>
    <row r="182" spans="1:42" x14ac:dyDescent="0.35">
      <c r="A182">
        <v>2.8666700000000001</v>
      </c>
      <c r="B182">
        <v>172.00020000000001</v>
      </c>
      <c r="C182">
        <v>10</v>
      </c>
      <c r="D182">
        <v>13549.81</v>
      </c>
      <c r="E182">
        <v>0.58420000000000005</v>
      </c>
      <c r="F182">
        <v>14838.4</v>
      </c>
      <c r="G182">
        <v>179</v>
      </c>
      <c r="H182">
        <v>-2940</v>
      </c>
      <c r="I182">
        <v>945</v>
      </c>
      <c r="J182">
        <v>-3773</v>
      </c>
      <c r="K182">
        <v>592</v>
      </c>
      <c r="L182">
        <f t="shared" si="43"/>
        <v>3.6440000000000001E-3</v>
      </c>
      <c r="M182">
        <f t="shared" si="44"/>
        <v>-8.1899999999999996E-4</v>
      </c>
      <c r="N182">
        <f t="shared" si="45"/>
        <v>3.3730000000000001E-3</v>
      </c>
      <c r="O182">
        <f t="shared" si="46"/>
        <v>-4.6099999999999998E-4</v>
      </c>
      <c r="P182">
        <f t="shared" si="47"/>
        <v>1.0327422532688542E-2</v>
      </c>
      <c r="Q182">
        <f t="shared" si="48"/>
        <v>13552.259050350958</v>
      </c>
      <c r="R182">
        <f t="shared" si="49"/>
        <v>93.439536926314204</v>
      </c>
      <c r="S182">
        <f t="shared" si="50"/>
        <v>0.84862626678562436</v>
      </c>
      <c r="T182" t="str">
        <f t="shared" si="54"/>
        <v>-1000</v>
      </c>
      <c r="U182" t="str">
        <f t="shared" si="55"/>
        <v>-1000</v>
      </c>
      <c r="V182" t="str">
        <f t="shared" si="56"/>
        <v>-1000</v>
      </c>
      <c r="W182" t="str">
        <f t="shared" si="42"/>
        <v>-1000</v>
      </c>
      <c r="X182" t="str">
        <f t="shared" si="51"/>
        <v>-1000</v>
      </c>
      <c r="Y182">
        <f t="shared" si="52"/>
        <v>3.5085000000000003E-3</v>
      </c>
      <c r="Z182">
        <f t="shared" si="53"/>
        <v>-6.3999999999999994E-4</v>
      </c>
      <c r="AK182" s="12"/>
      <c r="AL182" s="1"/>
      <c r="AP182" s="1"/>
    </row>
    <row r="183" spans="1:42" x14ac:dyDescent="0.35">
      <c r="A183">
        <v>2.8833299999999999</v>
      </c>
      <c r="B183">
        <v>172.99979999999999</v>
      </c>
      <c r="C183">
        <v>10</v>
      </c>
      <c r="D183">
        <v>13568.72</v>
      </c>
      <c r="E183">
        <v>0.58420000000000005</v>
      </c>
      <c r="F183">
        <v>14859.1</v>
      </c>
      <c r="G183">
        <v>180</v>
      </c>
      <c r="H183">
        <v>-2956</v>
      </c>
      <c r="I183">
        <v>951</v>
      </c>
      <c r="J183">
        <v>-3799</v>
      </c>
      <c r="K183">
        <v>597</v>
      </c>
      <c r="L183">
        <f t="shared" si="43"/>
        <v>3.6600000000000001E-3</v>
      </c>
      <c r="M183">
        <f t="shared" si="44"/>
        <v>-8.25E-4</v>
      </c>
      <c r="N183">
        <f t="shared" si="45"/>
        <v>3.3990000000000001E-3</v>
      </c>
      <c r="O183">
        <f t="shared" si="46"/>
        <v>-4.66E-4</v>
      </c>
      <c r="P183">
        <f t="shared" si="47"/>
        <v>1.0327422532688542E-2</v>
      </c>
      <c r="Q183">
        <f t="shared" si="48"/>
        <v>13571.164846281939</v>
      </c>
      <c r="R183">
        <f t="shared" si="49"/>
        <v>93.569887800692484</v>
      </c>
      <c r="S183">
        <f t="shared" si="50"/>
        <v>0.84981012513439935</v>
      </c>
      <c r="T183" t="str">
        <f t="shared" si="54"/>
        <v>-1000</v>
      </c>
      <c r="U183" t="str">
        <f t="shared" si="55"/>
        <v>-1000</v>
      </c>
      <c r="V183" t="str">
        <f t="shared" si="56"/>
        <v>-1000</v>
      </c>
      <c r="W183" t="str">
        <f t="shared" si="42"/>
        <v>-1000</v>
      </c>
      <c r="X183" t="str">
        <f t="shared" si="51"/>
        <v>-1000</v>
      </c>
      <c r="Y183">
        <f t="shared" si="52"/>
        <v>3.5295000000000001E-3</v>
      </c>
      <c r="Z183">
        <f t="shared" si="53"/>
        <v>-6.4550000000000002E-4</v>
      </c>
      <c r="AK183" s="12"/>
      <c r="AL183" s="1"/>
      <c r="AP183" s="1"/>
    </row>
    <row r="184" spans="1:42" x14ac:dyDescent="0.35">
      <c r="A184">
        <v>2.9</v>
      </c>
      <c r="B184">
        <v>174</v>
      </c>
      <c r="C184">
        <v>10</v>
      </c>
      <c r="D184">
        <v>13623.78</v>
      </c>
      <c r="E184">
        <v>0.58450000000000002</v>
      </c>
      <c r="F184">
        <v>14919.4</v>
      </c>
      <c r="G184">
        <v>181</v>
      </c>
      <c r="H184">
        <v>-2972</v>
      </c>
      <c r="I184">
        <v>954</v>
      </c>
      <c r="J184">
        <v>-3802</v>
      </c>
      <c r="K184">
        <v>597</v>
      </c>
      <c r="L184">
        <f t="shared" si="43"/>
        <v>3.676E-3</v>
      </c>
      <c r="M184">
        <f t="shared" si="44"/>
        <v>-8.2799999999999996E-4</v>
      </c>
      <c r="N184">
        <f t="shared" si="45"/>
        <v>3.4020000000000001E-3</v>
      </c>
      <c r="O184">
        <f t="shared" si="46"/>
        <v>-4.66E-4</v>
      </c>
      <c r="P184">
        <f t="shared" si="47"/>
        <v>1.0463908293032429E-2</v>
      </c>
      <c r="Q184">
        <f t="shared" si="48"/>
        <v>13626.238251820014</v>
      </c>
      <c r="R184">
        <f t="shared" si="49"/>
        <v>93.949605565185735</v>
      </c>
      <c r="S184">
        <f t="shared" si="50"/>
        <v>0.85325875597648293</v>
      </c>
      <c r="T184" t="str">
        <f t="shared" si="54"/>
        <v>-1000</v>
      </c>
      <c r="U184" t="str">
        <f t="shared" si="55"/>
        <v>-1000</v>
      </c>
      <c r="V184" t="str">
        <f t="shared" si="56"/>
        <v>-1000</v>
      </c>
      <c r="W184" t="str">
        <f t="shared" si="42"/>
        <v>-1000</v>
      </c>
      <c r="X184" t="str">
        <f t="shared" si="51"/>
        <v>-1000</v>
      </c>
      <c r="Y184">
        <f t="shared" si="52"/>
        <v>3.539E-3</v>
      </c>
      <c r="Z184">
        <f t="shared" si="53"/>
        <v>-6.4700000000000001E-4</v>
      </c>
      <c r="AK184" s="12"/>
      <c r="AL184" s="1"/>
      <c r="AP184" s="1"/>
    </row>
    <row r="185" spans="1:42" x14ac:dyDescent="0.35">
      <c r="A185">
        <v>2.9166699999999999</v>
      </c>
      <c r="B185">
        <v>175.00020000000001</v>
      </c>
      <c r="C185">
        <v>10</v>
      </c>
      <c r="D185">
        <v>13670.72</v>
      </c>
      <c r="E185">
        <v>0.58450000000000002</v>
      </c>
      <c r="F185">
        <v>14970.8</v>
      </c>
      <c r="G185">
        <v>182</v>
      </c>
      <c r="H185">
        <v>-2997</v>
      </c>
      <c r="I185">
        <v>961</v>
      </c>
      <c r="J185">
        <v>-3836</v>
      </c>
      <c r="K185">
        <v>604</v>
      </c>
      <c r="L185">
        <f t="shared" si="43"/>
        <v>3.7009999999999999E-3</v>
      </c>
      <c r="M185">
        <f t="shared" si="44"/>
        <v>-8.3500000000000002E-4</v>
      </c>
      <c r="N185">
        <f t="shared" si="45"/>
        <v>3.4359999999999998E-3</v>
      </c>
      <c r="O185">
        <f t="shared" si="46"/>
        <v>-4.73E-4</v>
      </c>
      <c r="P185">
        <f t="shared" si="47"/>
        <v>1.0463908293032429E-2</v>
      </c>
      <c r="Q185">
        <f t="shared" si="48"/>
        <v>13673.183078431241</v>
      </c>
      <c r="R185">
        <f t="shared" si="49"/>
        <v>94.273278750840021</v>
      </c>
      <c r="S185">
        <f t="shared" si="50"/>
        <v>0.85619838491981781</v>
      </c>
      <c r="T185" t="str">
        <f t="shared" si="54"/>
        <v>-1000</v>
      </c>
      <c r="U185" t="str">
        <f t="shared" si="55"/>
        <v>-1000</v>
      </c>
      <c r="V185" t="str">
        <f t="shared" si="56"/>
        <v>-1000</v>
      </c>
      <c r="W185" t="str">
        <f t="shared" si="42"/>
        <v>-1000</v>
      </c>
      <c r="X185" t="str">
        <f t="shared" si="51"/>
        <v>-1000</v>
      </c>
      <c r="Y185">
        <f t="shared" si="52"/>
        <v>3.5684999999999996E-3</v>
      </c>
      <c r="Z185">
        <f t="shared" si="53"/>
        <v>-6.5400000000000007E-4</v>
      </c>
      <c r="AK185" s="12"/>
      <c r="AL185" s="1"/>
      <c r="AP185" s="1"/>
    </row>
    <row r="186" spans="1:42" x14ac:dyDescent="0.35">
      <c r="A186">
        <v>2.9333300000000002</v>
      </c>
      <c r="B186">
        <v>175.99980000000002</v>
      </c>
      <c r="C186">
        <v>10</v>
      </c>
      <c r="D186">
        <v>13794.36</v>
      </c>
      <c r="E186">
        <v>0.5847</v>
      </c>
      <c r="F186">
        <v>15106.2</v>
      </c>
      <c r="G186">
        <v>183</v>
      </c>
      <c r="H186">
        <v>-3033</v>
      </c>
      <c r="I186">
        <v>969</v>
      </c>
      <c r="J186">
        <v>-3857</v>
      </c>
      <c r="K186">
        <v>606</v>
      </c>
      <c r="L186">
        <f t="shared" si="43"/>
        <v>3.7369999999999999E-3</v>
      </c>
      <c r="M186">
        <f t="shared" si="44"/>
        <v>-8.43E-4</v>
      </c>
      <c r="N186">
        <f t="shared" si="45"/>
        <v>3.457E-3</v>
      </c>
      <c r="O186">
        <f t="shared" si="46"/>
        <v>-4.75E-4</v>
      </c>
      <c r="P186">
        <f t="shared" si="47"/>
        <v>1.0554898799928353E-2</v>
      </c>
      <c r="Q186">
        <f t="shared" si="48"/>
        <v>13796.847076936305</v>
      </c>
      <c r="R186">
        <f t="shared" si="49"/>
        <v>95.125912006435186</v>
      </c>
      <c r="S186">
        <f t="shared" si="50"/>
        <v>0.86394207672774692</v>
      </c>
      <c r="T186" t="str">
        <f t="shared" si="54"/>
        <v>-1000</v>
      </c>
      <c r="U186" t="str">
        <f t="shared" si="55"/>
        <v>-1000</v>
      </c>
      <c r="V186" t="str">
        <f t="shared" si="56"/>
        <v>-1000</v>
      </c>
      <c r="W186" t="str">
        <f t="shared" si="42"/>
        <v>-1000</v>
      </c>
      <c r="X186" t="str">
        <f t="shared" si="51"/>
        <v>-1000</v>
      </c>
      <c r="Y186">
        <f t="shared" si="52"/>
        <v>3.5969999999999999E-3</v>
      </c>
      <c r="Z186">
        <f t="shared" si="53"/>
        <v>-6.5899999999999997E-4</v>
      </c>
      <c r="AK186" s="12"/>
      <c r="AL186" s="1"/>
      <c r="AP186" s="1"/>
    </row>
    <row r="187" spans="1:42" x14ac:dyDescent="0.35">
      <c r="A187">
        <v>2.95</v>
      </c>
      <c r="B187">
        <v>177</v>
      </c>
      <c r="C187">
        <v>10</v>
      </c>
      <c r="D187">
        <v>13862.94</v>
      </c>
      <c r="E187">
        <v>0.5847</v>
      </c>
      <c r="F187">
        <v>15181.3</v>
      </c>
      <c r="G187">
        <v>184</v>
      </c>
      <c r="H187">
        <v>-3065</v>
      </c>
      <c r="I187">
        <v>978</v>
      </c>
      <c r="J187">
        <v>-3897</v>
      </c>
      <c r="K187">
        <v>614</v>
      </c>
      <c r="L187">
        <f t="shared" si="43"/>
        <v>3.7690000000000002E-3</v>
      </c>
      <c r="M187">
        <f t="shared" si="44"/>
        <v>-8.52E-4</v>
      </c>
      <c r="N187">
        <f t="shared" si="45"/>
        <v>3.4970000000000001E-3</v>
      </c>
      <c r="O187">
        <f t="shared" si="46"/>
        <v>-4.8299999999999998E-4</v>
      </c>
      <c r="P187">
        <f t="shared" si="47"/>
        <v>1.0554898799928353E-2</v>
      </c>
      <c r="Q187">
        <f t="shared" si="48"/>
        <v>13865.437669903291</v>
      </c>
      <c r="R187">
        <f t="shared" si="49"/>
        <v>95.598827497537044</v>
      </c>
      <c r="S187">
        <f t="shared" si="50"/>
        <v>0.86823713769359212</v>
      </c>
      <c r="T187" t="str">
        <f t="shared" si="54"/>
        <v>-1000</v>
      </c>
      <c r="U187" t="str">
        <f t="shared" si="55"/>
        <v>-1000</v>
      </c>
      <c r="V187" t="str">
        <f t="shared" si="56"/>
        <v>-1000</v>
      </c>
      <c r="W187" t="str">
        <f t="shared" si="42"/>
        <v>-1000</v>
      </c>
      <c r="X187" t="str">
        <f t="shared" si="51"/>
        <v>-1000</v>
      </c>
      <c r="Y187">
        <f t="shared" si="52"/>
        <v>3.6329999999999999E-3</v>
      </c>
      <c r="Z187">
        <f t="shared" si="53"/>
        <v>-6.6750000000000002E-4</v>
      </c>
      <c r="AK187" s="12"/>
      <c r="AL187" s="1"/>
      <c r="AP187" s="1"/>
    </row>
    <row r="188" spans="1:42" x14ac:dyDescent="0.35">
      <c r="A188">
        <v>2.9666700000000001</v>
      </c>
      <c r="B188">
        <v>178.00020000000001</v>
      </c>
      <c r="C188">
        <v>10</v>
      </c>
      <c r="D188">
        <v>13865.77</v>
      </c>
      <c r="E188">
        <v>0.58499999999999996</v>
      </c>
      <c r="F188">
        <v>15184.4</v>
      </c>
      <c r="G188">
        <v>185</v>
      </c>
      <c r="H188">
        <v>-3066</v>
      </c>
      <c r="I188">
        <v>978</v>
      </c>
      <c r="J188">
        <v>-3889</v>
      </c>
      <c r="K188">
        <v>611</v>
      </c>
      <c r="L188">
        <f t="shared" si="43"/>
        <v>3.7699999999999999E-3</v>
      </c>
      <c r="M188">
        <f t="shared" si="44"/>
        <v>-8.52E-4</v>
      </c>
      <c r="N188">
        <f t="shared" si="45"/>
        <v>3.4889999999999999E-3</v>
      </c>
      <c r="O188">
        <f t="shared" si="46"/>
        <v>-4.8000000000000001E-4</v>
      </c>
      <c r="P188">
        <f t="shared" si="47"/>
        <v>1.0691384560272238E-2</v>
      </c>
      <c r="Q188">
        <f t="shared" si="48"/>
        <v>13868.268972675563</v>
      </c>
      <c r="R188">
        <f t="shared" si="49"/>
        <v>95.618348642975334</v>
      </c>
      <c r="S188">
        <f t="shared" si="50"/>
        <v>0.8684144304897855</v>
      </c>
      <c r="T188" t="str">
        <f t="shared" si="54"/>
        <v>-1000</v>
      </c>
      <c r="U188" t="str">
        <f t="shared" si="55"/>
        <v>-1000</v>
      </c>
      <c r="V188" t="str">
        <f t="shared" si="56"/>
        <v>-1000</v>
      </c>
      <c r="W188" t="str">
        <f t="shared" si="42"/>
        <v>-1000</v>
      </c>
      <c r="X188" t="str">
        <f t="shared" si="51"/>
        <v>-1000</v>
      </c>
      <c r="Y188">
        <f t="shared" si="52"/>
        <v>3.6294999999999999E-3</v>
      </c>
      <c r="Z188">
        <f t="shared" si="53"/>
        <v>-6.6600000000000003E-4</v>
      </c>
      <c r="AK188" s="12"/>
      <c r="AL188" s="1"/>
      <c r="AP188" s="1"/>
    </row>
    <row r="189" spans="1:42" x14ac:dyDescent="0.35">
      <c r="A189">
        <v>2.98333</v>
      </c>
      <c r="B189">
        <v>178.99979999999999</v>
      </c>
      <c r="C189">
        <v>10</v>
      </c>
      <c r="D189">
        <v>13965.03</v>
      </c>
      <c r="E189">
        <v>0.58499999999999996</v>
      </c>
      <c r="F189">
        <v>15293.1</v>
      </c>
      <c r="G189">
        <v>186</v>
      </c>
      <c r="H189">
        <v>-3108</v>
      </c>
      <c r="I189">
        <v>989</v>
      </c>
      <c r="J189">
        <v>-3937</v>
      </c>
      <c r="K189">
        <v>620</v>
      </c>
      <c r="L189">
        <f t="shared" si="43"/>
        <v>3.8119999999999999E-3</v>
      </c>
      <c r="M189">
        <f t="shared" si="44"/>
        <v>-8.6300000000000005E-4</v>
      </c>
      <c r="N189">
        <f t="shared" si="45"/>
        <v>3.5370000000000002E-3</v>
      </c>
      <c r="O189">
        <f t="shared" si="46"/>
        <v>-4.8899999999999996E-4</v>
      </c>
      <c r="P189">
        <f t="shared" si="47"/>
        <v>1.0691384560272238E-2</v>
      </c>
      <c r="Q189">
        <f t="shared" si="48"/>
        <v>13967.547234400086</v>
      </c>
      <c r="R189">
        <f t="shared" si="49"/>
        <v>96.302848162053564</v>
      </c>
      <c r="S189">
        <f t="shared" si="50"/>
        <v>0.87463111660146864</v>
      </c>
      <c r="T189" t="str">
        <f t="shared" si="54"/>
        <v>-1000</v>
      </c>
      <c r="U189" t="str">
        <f t="shared" si="55"/>
        <v>-1000</v>
      </c>
      <c r="V189" t="str">
        <f t="shared" si="56"/>
        <v>-1000</v>
      </c>
      <c r="W189" t="str">
        <f t="shared" si="42"/>
        <v>-1000</v>
      </c>
      <c r="X189" t="str">
        <f t="shared" si="51"/>
        <v>-1000</v>
      </c>
      <c r="Y189">
        <f t="shared" si="52"/>
        <v>3.6744999999999998E-3</v>
      </c>
      <c r="Z189">
        <f t="shared" si="53"/>
        <v>-6.7599999999999995E-4</v>
      </c>
      <c r="AK189" s="12"/>
      <c r="AL189" s="1"/>
      <c r="AP189" s="1"/>
    </row>
    <row r="190" spans="1:42" x14ac:dyDescent="0.35">
      <c r="A190">
        <v>3</v>
      </c>
      <c r="B190">
        <v>180</v>
      </c>
      <c r="C190">
        <v>10</v>
      </c>
      <c r="D190">
        <v>14058.08</v>
      </c>
      <c r="E190">
        <v>0.58520000000000005</v>
      </c>
      <c r="F190">
        <v>15395</v>
      </c>
      <c r="G190">
        <v>187</v>
      </c>
      <c r="H190">
        <v>-3133</v>
      </c>
      <c r="I190">
        <v>995</v>
      </c>
      <c r="J190">
        <v>-3950</v>
      </c>
      <c r="K190">
        <v>622</v>
      </c>
      <c r="L190">
        <f t="shared" si="43"/>
        <v>3.8370000000000001E-3</v>
      </c>
      <c r="M190">
        <f t="shared" si="44"/>
        <v>-8.6899999999999998E-4</v>
      </c>
      <c r="N190">
        <f t="shared" si="45"/>
        <v>3.5500000000000002E-3</v>
      </c>
      <c r="O190">
        <f t="shared" si="46"/>
        <v>-4.9100000000000001E-4</v>
      </c>
      <c r="P190">
        <f t="shared" si="47"/>
        <v>1.0782375067168212E-2</v>
      </c>
      <c r="Q190">
        <f t="shared" si="48"/>
        <v>14060.614896495108</v>
      </c>
      <c r="R190">
        <f t="shared" si="49"/>
        <v>96.944527104041342</v>
      </c>
      <c r="S190">
        <f t="shared" si="50"/>
        <v>0.88045890238601787</v>
      </c>
      <c r="T190" t="str">
        <f t="shared" si="54"/>
        <v>-1000</v>
      </c>
      <c r="U190" t="str">
        <f t="shared" si="55"/>
        <v>-1000</v>
      </c>
      <c r="V190" t="str">
        <f t="shared" si="56"/>
        <v>-1000</v>
      </c>
      <c r="W190" t="str">
        <f t="shared" si="42"/>
        <v>-1000</v>
      </c>
      <c r="X190" t="str">
        <f t="shared" si="51"/>
        <v>-1000</v>
      </c>
      <c r="Y190">
        <f t="shared" si="52"/>
        <v>3.6935000000000002E-3</v>
      </c>
      <c r="Z190">
        <f t="shared" si="53"/>
        <v>-6.8000000000000005E-4</v>
      </c>
      <c r="AK190" s="12"/>
      <c r="AL190" s="1"/>
      <c r="AP190" s="1"/>
    </row>
    <row r="191" spans="1:42" x14ac:dyDescent="0.35">
      <c r="A191">
        <v>3.01667</v>
      </c>
      <c r="B191">
        <v>181.00020000000001</v>
      </c>
      <c r="C191">
        <v>10</v>
      </c>
      <c r="D191">
        <v>14188.2</v>
      </c>
      <c r="E191">
        <v>0.58550000000000002</v>
      </c>
      <c r="F191">
        <v>15537.5</v>
      </c>
      <c r="G191">
        <v>188</v>
      </c>
      <c r="H191">
        <v>-3183</v>
      </c>
      <c r="I191">
        <v>1006</v>
      </c>
      <c r="J191">
        <v>-3987</v>
      </c>
      <c r="K191">
        <v>628</v>
      </c>
      <c r="L191">
        <f t="shared" si="43"/>
        <v>3.8869999999999998E-3</v>
      </c>
      <c r="M191">
        <f t="shared" si="44"/>
        <v>-8.8000000000000003E-4</v>
      </c>
      <c r="N191">
        <f t="shared" si="45"/>
        <v>3.5869999999999999E-3</v>
      </c>
      <c r="O191">
        <f t="shared" si="46"/>
        <v>-4.9700000000000005E-4</v>
      </c>
      <c r="P191">
        <f t="shared" si="47"/>
        <v>1.0918860827512099E-2</v>
      </c>
      <c r="Q191">
        <f t="shared" si="48"/>
        <v>14190.763491672149</v>
      </c>
      <c r="R191">
        <f t="shared" si="49"/>
        <v>97.841870079833882</v>
      </c>
      <c r="S191">
        <f t="shared" si="50"/>
        <v>0.88860865188845417</v>
      </c>
      <c r="T191" t="str">
        <f t="shared" si="54"/>
        <v>-1000</v>
      </c>
      <c r="U191" t="str">
        <f t="shared" si="55"/>
        <v>-1000</v>
      </c>
      <c r="V191" t="str">
        <f t="shared" si="56"/>
        <v>-1000</v>
      </c>
      <c r="W191" t="str">
        <f t="shared" si="42"/>
        <v>-1000</v>
      </c>
      <c r="X191" t="str">
        <f t="shared" si="51"/>
        <v>-1000</v>
      </c>
      <c r="Y191">
        <f t="shared" si="52"/>
        <v>3.7369999999999999E-3</v>
      </c>
      <c r="Z191">
        <f t="shared" si="53"/>
        <v>-6.8850000000000009E-4</v>
      </c>
      <c r="AK191" s="12"/>
      <c r="AL191" s="1"/>
      <c r="AP191" s="1"/>
    </row>
    <row r="192" spans="1:42" x14ac:dyDescent="0.35">
      <c r="A192">
        <v>3.0333299999999999</v>
      </c>
      <c r="B192">
        <v>181.99979999999999</v>
      </c>
      <c r="C192">
        <v>10</v>
      </c>
      <c r="D192">
        <v>14120.9</v>
      </c>
      <c r="E192">
        <v>0.58550000000000002</v>
      </c>
      <c r="F192">
        <v>15463.8</v>
      </c>
      <c r="G192">
        <v>189</v>
      </c>
      <c r="H192">
        <v>-3165</v>
      </c>
      <c r="I192">
        <v>1003</v>
      </c>
      <c r="J192">
        <v>-3981</v>
      </c>
      <c r="K192">
        <v>627</v>
      </c>
      <c r="L192">
        <f t="shared" si="43"/>
        <v>3.869E-3</v>
      </c>
      <c r="M192">
        <f t="shared" si="44"/>
        <v>-8.7699999999999996E-4</v>
      </c>
      <c r="N192">
        <f t="shared" si="45"/>
        <v>3.581E-3</v>
      </c>
      <c r="O192">
        <f t="shared" si="46"/>
        <v>-4.9600000000000002E-4</v>
      </c>
      <c r="P192">
        <f t="shared" si="47"/>
        <v>1.0918860827512099E-2</v>
      </c>
      <c r="Q192">
        <f t="shared" si="48"/>
        <v>14123.451551570057</v>
      </c>
      <c r="R192">
        <f t="shared" si="49"/>
        <v>97.377770589897665</v>
      </c>
      <c r="S192">
        <f t="shared" si="50"/>
        <v>0.88439365863701858</v>
      </c>
      <c r="T192" t="str">
        <f t="shared" si="54"/>
        <v>-1000</v>
      </c>
      <c r="U192" t="str">
        <f t="shared" si="55"/>
        <v>-1000</v>
      </c>
      <c r="V192" t="str">
        <f t="shared" si="56"/>
        <v>-1000</v>
      </c>
      <c r="W192" t="str">
        <f t="shared" si="42"/>
        <v>-1000</v>
      </c>
      <c r="X192" t="str">
        <f t="shared" si="51"/>
        <v>-1000</v>
      </c>
      <c r="Y192">
        <f t="shared" si="52"/>
        <v>3.725E-3</v>
      </c>
      <c r="Z192">
        <f t="shared" si="53"/>
        <v>-6.8650000000000004E-4</v>
      </c>
      <c r="AK192" s="12"/>
      <c r="AL192" s="1"/>
      <c r="AP192" s="1"/>
    </row>
    <row r="193" spans="1:42" x14ac:dyDescent="0.35">
      <c r="A193">
        <v>3.05</v>
      </c>
      <c r="B193">
        <v>183</v>
      </c>
      <c r="C193">
        <v>10</v>
      </c>
      <c r="D193">
        <v>14286.73</v>
      </c>
      <c r="E193">
        <v>0.58550000000000002</v>
      </c>
      <c r="F193">
        <v>15645.4</v>
      </c>
      <c r="G193">
        <v>190</v>
      </c>
      <c r="H193">
        <v>-3226</v>
      </c>
      <c r="I193">
        <v>1018</v>
      </c>
      <c r="J193">
        <v>-4037</v>
      </c>
      <c r="K193">
        <v>636</v>
      </c>
      <c r="L193">
        <f t="shared" si="43"/>
        <v>3.9300000000000003E-3</v>
      </c>
      <c r="M193">
        <f t="shared" si="44"/>
        <v>-8.92E-4</v>
      </c>
      <c r="N193">
        <f t="shared" si="45"/>
        <v>3.637E-3</v>
      </c>
      <c r="O193">
        <f t="shared" si="46"/>
        <v>-5.0500000000000002E-4</v>
      </c>
      <c r="P193">
        <f t="shared" si="47"/>
        <v>1.0918860827512099E-2</v>
      </c>
      <c r="Q193">
        <f t="shared" si="48"/>
        <v>14289.311094616729</v>
      </c>
      <c r="R193">
        <f t="shared" si="49"/>
        <v>98.521331883960272</v>
      </c>
      <c r="S193">
        <f t="shared" si="50"/>
        <v>0.89477958502047428</v>
      </c>
      <c r="T193" t="str">
        <f t="shared" si="54"/>
        <v>-1000</v>
      </c>
      <c r="U193" t="str">
        <f t="shared" si="55"/>
        <v>-1000</v>
      </c>
      <c r="V193" t="str">
        <f t="shared" si="56"/>
        <v>-1000</v>
      </c>
      <c r="W193" t="str">
        <f t="shared" si="42"/>
        <v>-1000</v>
      </c>
      <c r="X193" t="str">
        <f t="shared" si="51"/>
        <v>-1000</v>
      </c>
      <c r="Y193">
        <f t="shared" si="52"/>
        <v>3.7835000000000004E-3</v>
      </c>
      <c r="Z193">
        <f t="shared" si="53"/>
        <v>-6.9850000000000001E-4</v>
      </c>
      <c r="AK193" s="12"/>
      <c r="AL193" s="1"/>
      <c r="AP193" s="1"/>
    </row>
    <row r="194" spans="1:42" x14ac:dyDescent="0.35">
      <c r="A194">
        <v>3.0666699999999998</v>
      </c>
      <c r="B194">
        <v>184.00019999999998</v>
      </c>
      <c r="C194">
        <v>10</v>
      </c>
      <c r="D194">
        <v>14282.17</v>
      </c>
      <c r="E194">
        <v>0.5857</v>
      </c>
      <c r="F194">
        <v>15640.4</v>
      </c>
      <c r="G194">
        <v>191</v>
      </c>
      <c r="H194">
        <v>-3223</v>
      </c>
      <c r="I194">
        <v>1017</v>
      </c>
      <c r="J194">
        <v>-4033</v>
      </c>
      <c r="K194">
        <v>636</v>
      </c>
      <c r="L194">
        <f t="shared" si="43"/>
        <v>3.9269999999999999E-3</v>
      </c>
      <c r="M194">
        <f t="shared" si="44"/>
        <v>-8.9099999999999997E-4</v>
      </c>
      <c r="N194">
        <f t="shared" si="45"/>
        <v>3.6329999999999999E-3</v>
      </c>
      <c r="O194">
        <f t="shared" si="46"/>
        <v>-5.0500000000000002E-4</v>
      </c>
      <c r="P194">
        <f t="shared" si="47"/>
        <v>1.1009851334408023E-2</v>
      </c>
      <c r="Q194">
        <f t="shared" si="48"/>
        <v>14284.744477242097</v>
      </c>
      <c r="R194">
        <f t="shared" si="49"/>
        <v>98.489846165511423</v>
      </c>
      <c r="S194">
        <f t="shared" si="50"/>
        <v>0.89449362889758188</v>
      </c>
      <c r="T194" t="str">
        <f t="shared" si="54"/>
        <v>-1000</v>
      </c>
      <c r="U194" t="str">
        <f t="shared" si="55"/>
        <v>-1000</v>
      </c>
      <c r="V194" t="str">
        <f t="shared" si="56"/>
        <v>-1000</v>
      </c>
      <c r="W194" t="str">
        <f t="shared" si="42"/>
        <v>-1000</v>
      </c>
      <c r="X194" t="str">
        <f t="shared" si="51"/>
        <v>-1000</v>
      </c>
      <c r="Y194">
        <f t="shared" si="52"/>
        <v>3.7799999999999999E-3</v>
      </c>
      <c r="Z194">
        <f t="shared" si="53"/>
        <v>-6.9800000000000005E-4</v>
      </c>
      <c r="AK194" s="12"/>
      <c r="AL194" s="1"/>
      <c r="AP194" s="1"/>
    </row>
    <row r="195" spans="1:42" x14ac:dyDescent="0.35">
      <c r="A195">
        <v>3.0833300000000001</v>
      </c>
      <c r="B195">
        <v>184.99979999999999</v>
      </c>
      <c r="C195">
        <v>10</v>
      </c>
      <c r="D195">
        <v>14437.22</v>
      </c>
      <c r="E195">
        <v>0.58599999999999997</v>
      </c>
      <c r="F195">
        <v>15810.2</v>
      </c>
      <c r="G195">
        <v>192</v>
      </c>
      <c r="H195">
        <v>-3275</v>
      </c>
      <c r="I195">
        <v>1029</v>
      </c>
      <c r="J195">
        <v>-4071</v>
      </c>
      <c r="K195">
        <v>641</v>
      </c>
      <c r="L195">
        <f t="shared" si="43"/>
        <v>3.9789999999999999E-3</v>
      </c>
      <c r="M195">
        <f t="shared" si="44"/>
        <v>-9.0300000000000005E-4</v>
      </c>
      <c r="N195">
        <f t="shared" si="45"/>
        <v>3.6709999999999998E-3</v>
      </c>
      <c r="O195">
        <f t="shared" si="46"/>
        <v>-5.1000000000000004E-4</v>
      </c>
      <c r="P195">
        <f t="shared" si="47"/>
        <v>1.1146337094751909E-2</v>
      </c>
      <c r="Q195">
        <f t="shared" si="48"/>
        <v>14439.826803284635</v>
      </c>
      <c r="R195">
        <f t="shared" si="49"/>
        <v>99.559101164034715</v>
      </c>
      <c r="S195">
        <f t="shared" si="50"/>
        <v>0.90420469883101129</v>
      </c>
      <c r="T195" t="str">
        <f t="shared" si="54"/>
        <v>-1000</v>
      </c>
      <c r="U195" t="str">
        <f t="shared" si="55"/>
        <v>-1000</v>
      </c>
      <c r="V195" t="str">
        <f t="shared" si="56"/>
        <v>-1000</v>
      </c>
      <c r="W195" t="str">
        <f t="shared" si="42"/>
        <v>-1000</v>
      </c>
      <c r="X195" t="str">
        <f t="shared" si="51"/>
        <v>-1000</v>
      </c>
      <c r="Y195">
        <f t="shared" si="52"/>
        <v>3.8249999999999998E-3</v>
      </c>
      <c r="Z195">
        <f t="shared" si="53"/>
        <v>-7.065000000000001E-4</v>
      </c>
      <c r="AK195" s="12"/>
      <c r="AL195" s="1"/>
      <c r="AP195" s="1"/>
    </row>
    <row r="196" spans="1:42" x14ac:dyDescent="0.35">
      <c r="A196">
        <v>3.1</v>
      </c>
      <c r="B196">
        <v>186</v>
      </c>
      <c r="C196">
        <v>10</v>
      </c>
      <c r="D196">
        <v>14384.53</v>
      </c>
      <c r="E196">
        <v>0.58599999999999997</v>
      </c>
      <c r="F196">
        <v>15752.5</v>
      </c>
      <c r="G196">
        <v>193</v>
      </c>
      <c r="H196">
        <v>-3265</v>
      </c>
      <c r="I196">
        <v>1028</v>
      </c>
      <c r="J196">
        <v>-4074</v>
      </c>
      <c r="K196">
        <v>643</v>
      </c>
      <c r="L196">
        <f t="shared" si="43"/>
        <v>3.9690000000000003E-3</v>
      </c>
      <c r="M196">
        <f t="shared" si="44"/>
        <v>-9.0200000000000002E-4</v>
      </c>
      <c r="N196">
        <f t="shared" si="45"/>
        <v>3.6740000000000002E-3</v>
      </c>
      <c r="O196">
        <f t="shared" si="46"/>
        <v>-5.1199999999999998E-4</v>
      </c>
      <c r="P196">
        <f t="shared" si="47"/>
        <v>1.1146337094751909E-2</v>
      </c>
      <c r="Q196">
        <f t="shared" si="48"/>
        <v>14387.128038781369</v>
      </c>
      <c r="R196">
        <f t="shared" si="49"/>
        <v>99.195755973134865</v>
      </c>
      <c r="S196">
        <f t="shared" si="50"/>
        <v>0.9009047651728318</v>
      </c>
      <c r="T196" t="str">
        <f t="shared" si="54"/>
        <v>-1000</v>
      </c>
      <c r="U196" t="str">
        <f t="shared" si="55"/>
        <v>-1000</v>
      </c>
      <c r="V196" t="str">
        <f t="shared" si="56"/>
        <v>-1000</v>
      </c>
      <c r="W196" t="str">
        <f t="shared" si="42"/>
        <v>-1000</v>
      </c>
      <c r="X196" t="str">
        <f t="shared" si="51"/>
        <v>-1000</v>
      </c>
      <c r="Y196">
        <f t="shared" si="52"/>
        <v>3.8215000000000002E-3</v>
      </c>
      <c r="Z196">
        <f t="shared" si="53"/>
        <v>-7.0699999999999995E-4</v>
      </c>
      <c r="AK196" s="12"/>
      <c r="AL196" s="1"/>
      <c r="AP196" s="1"/>
    </row>
    <row r="197" spans="1:42" x14ac:dyDescent="0.35">
      <c r="A197">
        <v>3.1166700000000001</v>
      </c>
      <c r="B197">
        <v>187.00020000000001</v>
      </c>
      <c r="C197">
        <v>10</v>
      </c>
      <c r="D197">
        <v>14563.05</v>
      </c>
      <c r="E197">
        <v>0.58620000000000005</v>
      </c>
      <c r="F197">
        <v>15948</v>
      </c>
      <c r="G197">
        <v>194</v>
      </c>
      <c r="H197">
        <v>-3324</v>
      </c>
      <c r="I197">
        <v>1041</v>
      </c>
      <c r="J197">
        <v>-4116</v>
      </c>
      <c r="K197">
        <v>649</v>
      </c>
      <c r="L197">
        <f t="shared" si="43"/>
        <v>4.0280000000000003E-3</v>
      </c>
      <c r="M197">
        <f t="shared" si="44"/>
        <v>-9.1500000000000001E-4</v>
      </c>
      <c r="N197">
        <f t="shared" si="45"/>
        <v>3.7160000000000001E-3</v>
      </c>
      <c r="O197">
        <f t="shared" si="46"/>
        <v>-5.1800000000000001E-4</v>
      </c>
      <c r="P197">
        <f t="shared" si="47"/>
        <v>1.1237327601647884E-2</v>
      </c>
      <c r="Q197">
        <f t="shared" si="48"/>
        <v>14565.682778129521</v>
      </c>
      <c r="R197">
        <f t="shared" si="49"/>
        <v>100.42684756448533</v>
      </c>
      <c r="S197">
        <f t="shared" si="50"/>
        <v>0.9120856495779287</v>
      </c>
      <c r="T197" t="str">
        <f t="shared" si="54"/>
        <v>-1000</v>
      </c>
      <c r="U197" t="str">
        <f t="shared" si="55"/>
        <v>-1000</v>
      </c>
      <c r="V197" t="str">
        <f t="shared" si="56"/>
        <v>-1000</v>
      </c>
      <c r="W197" t="str">
        <f t="shared" si="42"/>
        <v>-1000</v>
      </c>
      <c r="X197" t="str">
        <f t="shared" si="51"/>
        <v>-1000</v>
      </c>
      <c r="Y197">
        <f t="shared" si="52"/>
        <v>3.8720000000000004E-3</v>
      </c>
      <c r="Z197">
        <f t="shared" si="53"/>
        <v>-7.1650000000000001E-4</v>
      </c>
      <c r="AK197" s="12"/>
      <c r="AL197" s="1"/>
      <c r="AP197" s="1"/>
    </row>
    <row r="198" spans="1:42" x14ac:dyDescent="0.35">
      <c r="A198">
        <v>3.1333299999999999</v>
      </c>
      <c r="B198">
        <v>187.99979999999999</v>
      </c>
      <c r="C198">
        <v>10</v>
      </c>
      <c r="D198">
        <v>14527.08</v>
      </c>
      <c r="E198">
        <v>0.58620000000000005</v>
      </c>
      <c r="F198">
        <v>15908.6</v>
      </c>
      <c r="G198">
        <v>195</v>
      </c>
      <c r="H198">
        <v>-3319</v>
      </c>
      <c r="I198">
        <v>1042</v>
      </c>
      <c r="J198">
        <v>-4123</v>
      </c>
      <c r="K198">
        <v>651</v>
      </c>
      <c r="L198">
        <f t="shared" si="43"/>
        <v>4.0229999999999997E-3</v>
      </c>
      <c r="M198">
        <f t="shared" si="44"/>
        <v>-9.1600000000000004E-4</v>
      </c>
      <c r="N198">
        <f t="shared" si="45"/>
        <v>3.7230000000000002E-3</v>
      </c>
      <c r="O198">
        <f t="shared" si="46"/>
        <v>-5.1999999999999995E-4</v>
      </c>
      <c r="P198">
        <f t="shared" si="47"/>
        <v>1.1237327601647884E-2</v>
      </c>
      <c r="Q198">
        <f t="shared" si="48"/>
        <v>14529.697833217413</v>
      </c>
      <c r="R198">
        <f t="shared" si="49"/>
        <v>100.1787401031083</v>
      </c>
      <c r="S198">
        <f t="shared" si="50"/>
        <v>0.90983231532953579</v>
      </c>
      <c r="T198" t="str">
        <f t="shared" si="54"/>
        <v>-1000</v>
      </c>
      <c r="U198" t="str">
        <f t="shared" si="55"/>
        <v>-1000</v>
      </c>
      <c r="V198" t="str">
        <f t="shared" si="56"/>
        <v>-1000</v>
      </c>
      <c r="W198" t="str">
        <f t="shared" si="42"/>
        <v>-1000</v>
      </c>
      <c r="X198" t="str">
        <f t="shared" si="51"/>
        <v>-1000</v>
      </c>
      <c r="Y198">
        <f t="shared" si="52"/>
        <v>3.8729999999999997E-3</v>
      </c>
      <c r="Z198">
        <f t="shared" si="53"/>
        <v>-7.18E-4</v>
      </c>
      <c r="AK198" s="12"/>
      <c r="AL198" s="1"/>
      <c r="AP198" s="1"/>
    </row>
    <row r="199" spans="1:42" x14ac:dyDescent="0.35">
      <c r="A199">
        <v>3.15</v>
      </c>
      <c r="B199">
        <v>189</v>
      </c>
      <c r="C199">
        <v>10</v>
      </c>
      <c r="D199">
        <v>14684.96</v>
      </c>
      <c r="E199">
        <v>0.58650000000000002</v>
      </c>
      <c r="F199">
        <v>16081.5</v>
      </c>
      <c r="G199">
        <v>196</v>
      </c>
      <c r="H199">
        <v>-3367</v>
      </c>
      <c r="I199">
        <v>1052</v>
      </c>
      <c r="J199">
        <v>-4154</v>
      </c>
      <c r="K199">
        <v>656</v>
      </c>
      <c r="L199">
        <f t="shared" si="43"/>
        <v>4.071E-3</v>
      </c>
      <c r="M199">
        <f t="shared" si="44"/>
        <v>-9.2599999999999996E-4</v>
      </c>
      <c r="N199">
        <f t="shared" si="45"/>
        <v>3.754E-3</v>
      </c>
      <c r="O199">
        <f t="shared" si="46"/>
        <v>-5.2499999999999997E-4</v>
      </c>
      <c r="P199">
        <f t="shared" si="47"/>
        <v>1.137381336199177E-2</v>
      </c>
      <c r="Q199">
        <f t="shared" si="48"/>
        <v>14687.611462032222</v>
      </c>
      <c r="R199">
        <f t="shared" si="49"/>
        <v>101.26751624706989</v>
      </c>
      <c r="S199">
        <f t="shared" si="50"/>
        <v>0.91972067805915847</v>
      </c>
      <c r="T199" t="str">
        <f t="shared" si="54"/>
        <v>-1000</v>
      </c>
      <c r="U199" t="str">
        <f t="shared" si="55"/>
        <v>-1000</v>
      </c>
      <c r="V199" t="str">
        <f t="shared" si="56"/>
        <v>-1000</v>
      </c>
      <c r="W199" t="str">
        <f t="shared" si="42"/>
        <v>-1000</v>
      </c>
      <c r="X199" t="str">
        <f t="shared" si="51"/>
        <v>-1000</v>
      </c>
      <c r="Y199">
        <f t="shared" si="52"/>
        <v>3.9125000000000002E-3</v>
      </c>
      <c r="Z199">
        <f t="shared" si="53"/>
        <v>-7.2550000000000002E-4</v>
      </c>
      <c r="AK199" s="12"/>
      <c r="AL199" s="1"/>
      <c r="AP199" s="1"/>
    </row>
    <row r="200" spans="1:42" x14ac:dyDescent="0.35">
      <c r="A200">
        <v>3.1666699999999999</v>
      </c>
      <c r="B200">
        <v>190.00020000000001</v>
      </c>
      <c r="C200">
        <v>10</v>
      </c>
      <c r="D200">
        <v>14651.36</v>
      </c>
      <c r="E200">
        <v>0.58650000000000002</v>
      </c>
      <c r="F200">
        <v>16044.7</v>
      </c>
      <c r="G200">
        <v>197</v>
      </c>
      <c r="H200">
        <v>-3368</v>
      </c>
      <c r="I200">
        <v>1055</v>
      </c>
      <c r="J200">
        <v>-4167</v>
      </c>
      <c r="K200">
        <v>659</v>
      </c>
      <c r="L200">
        <f t="shared" si="43"/>
        <v>4.0720000000000001E-3</v>
      </c>
      <c r="M200">
        <f t="shared" si="44"/>
        <v>-9.2900000000000003E-4</v>
      </c>
      <c r="N200">
        <f t="shared" si="45"/>
        <v>3.7669999999999999E-3</v>
      </c>
      <c r="O200">
        <f t="shared" si="46"/>
        <v>-5.2800000000000004E-4</v>
      </c>
      <c r="P200">
        <f t="shared" si="47"/>
        <v>1.137381336199177E-2</v>
      </c>
      <c r="Q200">
        <f t="shared" si="48"/>
        <v>14654.001158154924</v>
      </c>
      <c r="R200">
        <f t="shared" si="49"/>
        <v>101.03578135928628</v>
      </c>
      <c r="S200">
        <f t="shared" si="50"/>
        <v>0.91761604099466976</v>
      </c>
      <c r="T200" t="str">
        <f t="shared" si="54"/>
        <v>-1000</v>
      </c>
      <c r="U200" t="str">
        <f t="shared" si="55"/>
        <v>-1000</v>
      </c>
      <c r="V200" t="str">
        <f t="shared" si="56"/>
        <v>-1000</v>
      </c>
      <c r="W200" t="str">
        <f t="shared" si="42"/>
        <v>-1000</v>
      </c>
      <c r="X200" t="str">
        <f t="shared" si="51"/>
        <v>-1000</v>
      </c>
      <c r="Y200">
        <f t="shared" si="52"/>
        <v>3.9195000000000002E-3</v>
      </c>
      <c r="Z200">
        <f t="shared" si="53"/>
        <v>-7.2849999999999998E-4</v>
      </c>
      <c r="AK200" s="12"/>
      <c r="AL200" s="1"/>
      <c r="AP200" s="1"/>
    </row>
    <row r="201" spans="1:42" x14ac:dyDescent="0.35">
      <c r="A201">
        <v>3.1833300000000002</v>
      </c>
      <c r="B201">
        <v>190.99980000000002</v>
      </c>
      <c r="C201">
        <v>10</v>
      </c>
      <c r="D201">
        <v>14823.21</v>
      </c>
      <c r="E201">
        <v>0.5867</v>
      </c>
      <c r="F201">
        <v>16232.9</v>
      </c>
      <c r="G201">
        <v>198</v>
      </c>
      <c r="H201">
        <v>-3421</v>
      </c>
      <c r="I201">
        <v>1066</v>
      </c>
      <c r="J201">
        <v>-4203</v>
      </c>
      <c r="K201">
        <v>664</v>
      </c>
      <c r="L201">
        <f t="shared" si="43"/>
        <v>4.1250000000000002E-3</v>
      </c>
      <c r="M201">
        <f t="shared" si="44"/>
        <v>-9.3999999999999997E-4</v>
      </c>
      <c r="N201">
        <f t="shared" si="45"/>
        <v>3.803E-3</v>
      </c>
      <c r="O201">
        <f t="shared" si="46"/>
        <v>-5.3300000000000005E-4</v>
      </c>
      <c r="P201">
        <f t="shared" si="47"/>
        <v>1.1464803868887694E-2</v>
      </c>
      <c r="Q201">
        <f t="shared" si="48"/>
        <v>14825.888636136111</v>
      </c>
      <c r="R201">
        <f t="shared" si="49"/>
        <v>102.22090380170138</v>
      </c>
      <c r="S201">
        <f t="shared" si="50"/>
        <v>0.92837942946034346</v>
      </c>
      <c r="T201" t="str">
        <f t="shared" si="54"/>
        <v>-1000</v>
      </c>
      <c r="U201" t="str">
        <f t="shared" si="55"/>
        <v>-1000</v>
      </c>
      <c r="V201" t="str">
        <f t="shared" si="56"/>
        <v>-1000</v>
      </c>
      <c r="W201" t="str">
        <f t="shared" si="42"/>
        <v>-1000</v>
      </c>
      <c r="X201" t="str">
        <f t="shared" si="51"/>
        <v>-1000</v>
      </c>
      <c r="Y201">
        <f t="shared" si="52"/>
        <v>3.9640000000000005E-3</v>
      </c>
      <c r="Z201">
        <f t="shared" si="53"/>
        <v>-7.3649999999999996E-4</v>
      </c>
      <c r="AK201" s="12"/>
      <c r="AL201" s="1"/>
      <c r="AP201" s="1"/>
    </row>
    <row r="202" spans="1:42" x14ac:dyDescent="0.35">
      <c r="A202">
        <v>3.2</v>
      </c>
      <c r="B202">
        <v>192</v>
      </c>
      <c r="C202">
        <v>10</v>
      </c>
      <c r="D202">
        <v>14827.96</v>
      </c>
      <c r="E202">
        <v>0.5867</v>
      </c>
      <c r="F202">
        <v>16238.1</v>
      </c>
      <c r="G202">
        <v>199</v>
      </c>
      <c r="H202">
        <v>-3435</v>
      </c>
      <c r="I202">
        <v>1071</v>
      </c>
      <c r="J202">
        <v>-4228</v>
      </c>
      <c r="K202">
        <v>669</v>
      </c>
      <c r="L202">
        <f t="shared" si="43"/>
        <v>4.1390000000000003E-3</v>
      </c>
      <c r="M202">
        <f t="shared" si="44"/>
        <v>-9.4499999999999998E-4</v>
      </c>
      <c r="N202">
        <f t="shared" si="45"/>
        <v>3.8279999999999998E-3</v>
      </c>
      <c r="O202">
        <f t="shared" si="46"/>
        <v>-5.3799999999999996E-4</v>
      </c>
      <c r="P202">
        <f t="shared" si="47"/>
        <v>1.1464803868887694E-2</v>
      </c>
      <c r="Q202">
        <f t="shared" si="48"/>
        <v>14830.63791820573</v>
      </c>
      <c r="R202">
        <f t="shared" si="49"/>
        <v>102.2536489488882</v>
      </c>
      <c r="S202">
        <f t="shared" si="50"/>
        <v>0.92867682382815175</v>
      </c>
      <c r="T202" t="str">
        <f t="shared" ref="T202:T233" si="57">IFERROR(IF(AND(ROW(T202)&gt;$O$3,ROW(T202)&lt;$O$4),L202,"-1000"),-1000)</f>
        <v>-1000</v>
      </c>
      <c r="U202" t="str">
        <f t="shared" ref="U202:U233" si="58">IFERROR(IF(AND(ROW(U202)&gt;$O$3,ROW(U202)&lt;$O$4),M202,"-1000"),-1000)</f>
        <v>-1000</v>
      </c>
      <c r="V202" t="str">
        <f t="shared" ref="V202:V233" si="59">IFERROR(IF(AND(ROW(V202)&gt;$O$3,ROW(V202)&lt;$O$4),N202,"-1000"),-1000)</f>
        <v>-1000</v>
      </c>
      <c r="W202" t="str">
        <f t="shared" ref="W202:W233" si="60">IFERROR(IF(AND(ROW(W202)&gt;$O$3,ROW(W202)&lt;$O$4),O202,"-1000"),-1000)</f>
        <v>-1000</v>
      </c>
      <c r="X202" t="str">
        <f t="shared" si="51"/>
        <v>-1000</v>
      </c>
      <c r="Y202">
        <f t="shared" si="52"/>
        <v>3.9835000000000001E-3</v>
      </c>
      <c r="Z202">
        <f t="shared" si="53"/>
        <v>-7.4149999999999997E-4</v>
      </c>
      <c r="AK202" s="12"/>
      <c r="AL202" s="1"/>
      <c r="AP202" s="1"/>
    </row>
    <row r="203" spans="1:42" x14ac:dyDescent="0.35">
      <c r="A203">
        <v>3.2166700000000001</v>
      </c>
      <c r="B203">
        <v>193.00020000000001</v>
      </c>
      <c r="C203">
        <v>10</v>
      </c>
      <c r="D203">
        <v>14903.75</v>
      </c>
      <c r="E203">
        <v>0.58699999999999997</v>
      </c>
      <c r="F203">
        <v>16321.1</v>
      </c>
      <c r="G203">
        <v>200</v>
      </c>
      <c r="H203">
        <v>-3455</v>
      </c>
      <c r="I203">
        <v>1074</v>
      </c>
      <c r="J203">
        <v>-4235</v>
      </c>
      <c r="K203">
        <v>670</v>
      </c>
      <c r="L203">
        <f t="shared" ref="L203:L253" si="61">-(H203-$H$10)/(1000000)</f>
        <v>4.1590000000000004E-3</v>
      </c>
      <c r="M203">
        <f t="shared" ref="M203:M253" si="62">-(I203-$I$10)/(1000000)</f>
        <v>-9.4799999999999995E-4</v>
      </c>
      <c r="N203">
        <f t="shared" ref="N203:N253" si="63">-(J203-$J$10)/(1000000)</f>
        <v>3.8349999999999999E-3</v>
      </c>
      <c r="O203">
        <f t="shared" ref="O203:O253" si="64">-(K203-$K$10)/(1000000)</f>
        <v>-5.3899999999999998E-4</v>
      </c>
      <c r="P203">
        <f t="shared" ref="P203:P253" si="65">(E203-$E$10)/$F$5</f>
        <v>1.1601289629231581E-2</v>
      </c>
      <c r="Q203">
        <f t="shared" ref="Q203:Q253" si="66">IF(F203&gt;0,F203/(PI()*($F$4/2)^2)," ")</f>
        <v>14906.443766624638</v>
      </c>
      <c r="R203">
        <f t="shared" ref="R203:R253" si="67">CONVERT(Q203,"psi","MPa")</f>
        <v>102.77631187513927</v>
      </c>
      <c r="S203">
        <f t="shared" ref="S203:S253" si="68">Q203/$AE$2</f>
        <v>0.93342369546816728</v>
      </c>
      <c r="T203" t="str">
        <f t="shared" si="57"/>
        <v>-1000</v>
      </c>
      <c r="U203" t="str">
        <f t="shared" si="58"/>
        <v>-1000</v>
      </c>
      <c r="V203" t="str">
        <f t="shared" si="59"/>
        <v>-1000</v>
      </c>
      <c r="W203" t="str">
        <f t="shared" si="60"/>
        <v>-1000</v>
      </c>
      <c r="X203" t="str">
        <f t="shared" ref="X203:X253" si="69">IFERROR(IF(AND(ROW(W203)&gt;$O$3,ROW(W203)&lt;$O$4),Q203,"-1000"),-1000)</f>
        <v>-1000</v>
      </c>
      <c r="Y203">
        <f t="shared" ref="Y203:Y253" si="70">AVERAGE(L203,N203)</f>
        <v>3.9970000000000006E-3</v>
      </c>
      <c r="Z203">
        <f t="shared" ref="Z203:Z253" si="71">AVERAGE(M203,O203)</f>
        <v>-7.4350000000000002E-4</v>
      </c>
      <c r="AK203" s="12"/>
      <c r="AL203" s="1"/>
      <c r="AP203" s="1"/>
    </row>
    <row r="204" spans="1:42" x14ac:dyDescent="0.35">
      <c r="A204">
        <v>3.23333</v>
      </c>
      <c r="B204">
        <v>193.99979999999999</v>
      </c>
      <c r="C204">
        <v>10</v>
      </c>
      <c r="D204">
        <v>14930.05</v>
      </c>
      <c r="E204">
        <v>0.58699999999999997</v>
      </c>
      <c r="F204">
        <v>16349.9</v>
      </c>
      <c r="G204">
        <v>201</v>
      </c>
      <c r="H204">
        <v>-3478</v>
      </c>
      <c r="I204">
        <v>1080</v>
      </c>
      <c r="J204">
        <v>-4267</v>
      </c>
      <c r="K204">
        <v>676</v>
      </c>
      <c r="L204">
        <f t="shared" si="61"/>
        <v>4.182E-3</v>
      </c>
      <c r="M204">
        <f t="shared" si="62"/>
        <v>-9.5399999999999999E-4</v>
      </c>
      <c r="N204">
        <f t="shared" si="63"/>
        <v>3.8670000000000002E-3</v>
      </c>
      <c r="O204">
        <f t="shared" si="64"/>
        <v>-5.4500000000000002E-4</v>
      </c>
      <c r="P204">
        <f t="shared" si="65"/>
        <v>1.1601289629231581E-2</v>
      </c>
      <c r="Q204">
        <f t="shared" si="66"/>
        <v>14932.747482702523</v>
      </c>
      <c r="R204">
        <f t="shared" si="67"/>
        <v>102.95766961340472</v>
      </c>
      <c r="S204">
        <f t="shared" si="68"/>
        <v>0.93507080273602805</v>
      </c>
      <c r="T204" t="str">
        <f t="shared" si="57"/>
        <v>-1000</v>
      </c>
      <c r="U204" t="str">
        <f t="shared" si="58"/>
        <v>-1000</v>
      </c>
      <c r="V204" t="str">
        <f t="shared" si="59"/>
        <v>-1000</v>
      </c>
      <c r="W204" t="str">
        <f t="shared" si="60"/>
        <v>-1000</v>
      </c>
      <c r="X204" t="str">
        <f t="shared" si="69"/>
        <v>-1000</v>
      </c>
      <c r="Y204">
        <f t="shared" si="70"/>
        <v>4.0245000000000003E-3</v>
      </c>
      <c r="Z204">
        <f t="shared" si="71"/>
        <v>-7.4949999999999995E-4</v>
      </c>
      <c r="AK204" s="12"/>
      <c r="AL204" s="1"/>
      <c r="AP204" s="1"/>
    </row>
    <row r="205" spans="1:42" x14ac:dyDescent="0.35">
      <c r="A205">
        <v>3.25</v>
      </c>
      <c r="B205">
        <v>195</v>
      </c>
      <c r="C205">
        <v>10</v>
      </c>
      <c r="D205">
        <v>15065.29</v>
      </c>
      <c r="E205">
        <v>0.58720000000000006</v>
      </c>
      <c r="F205">
        <v>16498</v>
      </c>
      <c r="G205">
        <v>202</v>
      </c>
      <c r="H205">
        <v>-3515</v>
      </c>
      <c r="I205">
        <v>1082</v>
      </c>
      <c r="J205">
        <v>-4289</v>
      </c>
      <c r="K205">
        <v>678</v>
      </c>
      <c r="L205">
        <f t="shared" si="61"/>
        <v>4.2189999999999997E-3</v>
      </c>
      <c r="M205">
        <f t="shared" si="62"/>
        <v>-9.5600000000000004E-4</v>
      </c>
      <c r="N205">
        <f t="shared" si="63"/>
        <v>3.8890000000000001E-3</v>
      </c>
      <c r="O205">
        <f t="shared" si="64"/>
        <v>-5.4699999999999996E-4</v>
      </c>
      <c r="P205">
        <f t="shared" si="65"/>
        <v>1.1692280136127555E-2</v>
      </c>
      <c r="Q205">
        <f t="shared" si="66"/>
        <v>15068.010689339155</v>
      </c>
      <c r="R205">
        <f t="shared" si="67"/>
        <v>103.89027659385997</v>
      </c>
      <c r="S205">
        <f t="shared" si="68"/>
        <v>0.9435408230961041</v>
      </c>
      <c r="T205" t="str">
        <f t="shared" si="57"/>
        <v>-1000</v>
      </c>
      <c r="U205" t="str">
        <f t="shared" si="58"/>
        <v>-1000</v>
      </c>
      <c r="V205" t="str">
        <f t="shared" si="59"/>
        <v>-1000</v>
      </c>
      <c r="W205" t="str">
        <f t="shared" si="60"/>
        <v>-1000</v>
      </c>
      <c r="X205" t="str">
        <f t="shared" si="69"/>
        <v>-1000</v>
      </c>
      <c r="Y205">
        <f t="shared" si="70"/>
        <v>4.0540000000000003E-3</v>
      </c>
      <c r="Z205">
        <f t="shared" si="71"/>
        <v>-7.515E-4</v>
      </c>
      <c r="AK205" s="12"/>
      <c r="AL205" s="1"/>
      <c r="AP205" s="1"/>
    </row>
    <row r="206" spans="1:42" x14ac:dyDescent="0.35">
      <c r="A206">
        <v>3.26667</v>
      </c>
      <c r="B206">
        <v>196.00020000000001</v>
      </c>
      <c r="C206">
        <v>10</v>
      </c>
      <c r="D206">
        <v>15117.62</v>
      </c>
      <c r="E206">
        <v>0.58720000000000006</v>
      </c>
      <c r="F206">
        <v>16555.3</v>
      </c>
      <c r="G206">
        <v>203</v>
      </c>
      <c r="H206">
        <v>-3546</v>
      </c>
      <c r="I206">
        <v>1087</v>
      </c>
      <c r="J206">
        <v>-4329</v>
      </c>
      <c r="K206">
        <v>686</v>
      </c>
      <c r="L206">
        <f t="shared" si="61"/>
        <v>4.2500000000000003E-3</v>
      </c>
      <c r="M206">
        <f t="shared" si="62"/>
        <v>-9.6100000000000005E-4</v>
      </c>
      <c r="N206">
        <f t="shared" si="63"/>
        <v>3.9290000000000002E-3</v>
      </c>
      <c r="O206">
        <f t="shared" si="64"/>
        <v>-5.5500000000000005E-4</v>
      </c>
      <c r="P206">
        <f t="shared" si="65"/>
        <v>1.1692280136127555E-2</v>
      </c>
      <c r="Q206">
        <f t="shared" si="66"/>
        <v>15120.344124452449</v>
      </c>
      <c r="R206">
        <f t="shared" si="67"/>
        <v>104.25110292728391</v>
      </c>
      <c r="S206">
        <f t="shared" si="68"/>
        <v>0.94681788026445213</v>
      </c>
      <c r="T206" t="str">
        <f t="shared" si="57"/>
        <v>-1000</v>
      </c>
      <c r="U206" t="str">
        <f t="shared" si="58"/>
        <v>-1000</v>
      </c>
      <c r="V206" t="str">
        <f t="shared" si="59"/>
        <v>-1000</v>
      </c>
      <c r="W206" t="str">
        <f t="shared" si="60"/>
        <v>-1000</v>
      </c>
      <c r="X206" t="str">
        <f t="shared" si="69"/>
        <v>-1000</v>
      </c>
      <c r="Y206">
        <f t="shared" si="70"/>
        <v>4.0895000000000003E-3</v>
      </c>
      <c r="Z206">
        <f t="shared" si="71"/>
        <v>-7.5799999999999999E-4</v>
      </c>
      <c r="AK206" s="12"/>
      <c r="AL206" s="1"/>
      <c r="AP206" s="1"/>
    </row>
    <row r="207" spans="1:42" x14ac:dyDescent="0.35">
      <c r="A207">
        <v>3.2833299999999999</v>
      </c>
      <c r="B207">
        <v>196.99979999999999</v>
      </c>
      <c r="C207">
        <v>10</v>
      </c>
      <c r="D207">
        <v>15138.71</v>
      </c>
      <c r="E207">
        <v>0.58750000000000002</v>
      </c>
      <c r="F207">
        <v>16578.400000000001</v>
      </c>
      <c r="G207">
        <v>204</v>
      </c>
      <c r="H207">
        <v>-3550</v>
      </c>
      <c r="I207">
        <v>1085</v>
      </c>
      <c r="J207">
        <v>-4323</v>
      </c>
      <c r="K207">
        <v>684</v>
      </c>
      <c r="L207">
        <f t="shared" si="61"/>
        <v>4.254E-3</v>
      </c>
      <c r="M207">
        <f t="shared" si="62"/>
        <v>-9.59E-4</v>
      </c>
      <c r="N207">
        <f t="shared" si="63"/>
        <v>3.9230000000000003E-3</v>
      </c>
      <c r="O207">
        <f t="shared" si="64"/>
        <v>-5.53E-4</v>
      </c>
      <c r="P207">
        <f t="shared" si="65"/>
        <v>1.182876589647144E-2</v>
      </c>
      <c r="Q207">
        <f t="shared" si="66"/>
        <v>15141.441896723256</v>
      </c>
      <c r="R207">
        <f t="shared" si="67"/>
        <v>104.39656694651765</v>
      </c>
      <c r="S207">
        <f t="shared" si="68"/>
        <v>0.94813899755221565</v>
      </c>
      <c r="T207" t="str">
        <f t="shared" si="57"/>
        <v>-1000</v>
      </c>
      <c r="U207" t="str">
        <f t="shared" si="58"/>
        <v>-1000</v>
      </c>
      <c r="V207" t="str">
        <f t="shared" si="59"/>
        <v>-1000</v>
      </c>
      <c r="W207" t="str">
        <f t="shared" si="60"/>
        <v>-1000</v>
      </c>
      <c r="X207" t="str">
        <f t="shared" si="69"/>
        <v>-1000</v>
      </c>
      <c r="Y207">
        <f t="shared" si="70"/>
        <v>4.0885000000000001E-3</v>
      </c>
      <c r="Z207">
        <f t="shared" si="71"/>
        <v>-7.5599999999999994E-4</v>
      </c>
      <c r="AK207" s="12"/>
      <c r="AL207" s="1"/>
      <c r="AP207" s="1"/>
    </row>
    <row r="208" spans="1:42" x14ac:dyDescent="0.35">
      <c r="A208">
        <v>3.3</v>
      </c>
      <c r="B208">
        <v>198</v>
      </c>
      <c r="C208">
        <v>10</v>
      </c>
      <c r="D208">
        <v>15218.06</v>
      </c>
      <c r="E208">
        <v>0.58750000000000002</v>
      </c>
      <c r="F208">
        <v>16665.3</v>
      </c>
      <c r="G208">
        <v>205</v>
      </c>
      <c r="H208">
        <v>-3589</v>
      </c>
      <c r="I208">
        <v>1092</v>
      </c>
      <c r="J208">
        <v>-4367</v>
      </c>
      <c r="K208">
        <v>692</v>
      </c>
      <c r="L208">
        <f t="shared" si="61"/>
        <v>4.2929999999999999E-3</v>
      </c>
      <c r="M208">
        <f t="shared" si="62"/>
        <v>-9.6599999999999995E-4</v>
      </c>
      <c r="N208">
        <f t="shared" si="63"/>
        <v>3.967E-3</v>
      </c>
      <c r="O208">
        <f t="shared" si="64"/>
        <v>-5.6099999999999998E-4</v>
      </c>
      <c r="P208">
        <f t="shared" si="65"/>
        <v>1.182876589647144E-2</v>
      </c>
      <c r="Q208">
        <f t="shared" si="66"/>
        <v>15220.809706694376</v>
      </c>
      <c r="R208">
        <f t="shared" si="67"/>
        <v>104.94378873315884</v>
      </c>
      <c r="S208">
        <f t="shared" si="68"/>
        <v>0.95310891496808725</v>
      </c>
      <c r="T208" t="str">
        <f t="shared" si="57"/>
        <v>-1000</v>
      </c>
      <c r="U208" t="str">
        <f t="shared" si="58"/>
        <v>-1000</v>
      </c>
      <c r="V208" t="str">
        <f t="shared" si="59"/>
        <v>-1000</v>
      </c>
      <c r="W208" t="str">
        <f t="shared" si="60"/>
        <v>-1000</v>
      </c>
      <c r="X208" t="str">
        <f t="shared" si="69"/>
        <v>-1000</v>
      </c>
      <c r="Y208">
        <f t="shared" si="70"/>
        <v>4.13E-3</v>
      </c>
      <c r="Z208">
        <f t="shared" si="71"/>
        <v>-7.6349999999999996E-4</v>
      </c>
      <c r="AK208" s="12"/>
      <c r="AL208" s="1"/>
      <c r="AP208" s="1"/>
    </row>
    <row r="209" spans="1:42" x14ac:dyDescent="0.35">
      <c r="A209">
        <v>3.3166699999999998</v>
      </c>
      <c r="B209">
        <v>199.00019999999998</v>
      </c>
      <c r="C209">
        <v>10</v>
      </c>
      <c r="D209">
        <v>15284.18</v>
      </c>
      <c r="E209">
        <v>0.5877</v>
      </c>
      <c r="F209">
        <v>16737.7</v>
      </c>
      <c r="G209">
        <v>206</v>
      </c>
      <c r="H209">
        <v>-3607</v>
      </c>
      <c r="I209">
        <v>1074</v>
      </c>
      <c r="J209">
        <v>-4368</v>
      </c>
      <c r="K209">
        <v>690</v>
      </c>
      <c r="L209">
        <f t="shared" si="61"/>
        <v>4.3109999999999997E-3</v>
      </c>
      <c r="M209">
        <f t="shared" si="62"/>
        <v>-9.4799999999999995E-4</v>
      </c>
      <c r="N209">
        <f t="shared" si="63"/>
        <v>3.9680000000000002E-3</v>
      </c>
      <c r="O209">
        <f t="shared" si="64"/>
        <v>-5.5900000000000004E-4</v>
      </c>
      <c r="P209">
        <f t="shared" si="65"/>
        <v>1.1919756403367364E-2</v>
      </c>
      <c r="Q209">
        <f t="shared" si="66"/>
        <v>15286.934326279063</v>
      </c>
      <c r="R209">
        <f t="shared" si="67"/>
        <v>105.39970193629834</v>
      </c>
      <c r="S209">
        <f t="shared" si="68"/>
        <v>0.95724955962757063</v>
      </c>
      <c r="T209" t="str">
        <f t="shared" si="57"/>
        <v>-1000</v>
      </c>
      <c r="U209" t="str">
        <f t="shared" si="58"/>
        <v>-1000</v>
      </c>
      <c r="V209" t="str">
        <f t="shared" si="59"/>
        <v>-1000</v>
      </c>
      <c r="W209" t="str">
        <f t="shared" si="60"/>
        <v>-1000</v>
      </c>
      <c r="X209" t="str">
        <f t="shared" si="69"/>
        <v>-1000</v>
      </c>
      <c r="Y209">
        <f t="shared" si="70"/>
        <v>4.1395E-3</v>
      </c>
      <c r="Z209">
        <f t="shared" si="71"/>
        <v>-7.5350000000000005E-4</v>
      </c>
      <c r="AK209" s="12"/>
      <c r="AL209" s="1"/>
      <c r="AP209" s="1"/>
    </row>
    <row r="210" spans="1:42" x14ac:dyDescent="0.35">
      <c r="A210">
        <v>3.3333300000000001</v>
      </c>
      <c r="B210">
        <v>199.99979999999999</v>
      </c>
      <c r="C210">
        <v>10</v>
      </c>
      <c r="D210">
        <v>15371.93</v>
      </c>
      <c r="E210">
        <v>0.5877</v>
      </c>
      <c r="F210">
        <v>16833.8</v>
      </c>
      <c r="G210">
        <v>207</v>
      </c>
      <c r="H210">
        <v>-3654</v>
      </c>
      <c r="I210">
        <v>1056</v>
      </c>
      <c r="J210">
        <v>-4409</v>
      </c>
      <c r="K210">
        <v>694</v>
      </c>
      <c r="L210">
        <f t="shared" si="61"/>
        <v>4.3579999999999999E-3</v>
      </c>
      <c r="M210">
        <f t="shared" si="62"/>
        <v>-9.3000000000000005E-4</v>
      </c>
      <c r="N210">
        <f t="shared" si="63"/>
        <v>4.0090000000000004E-3</v>
      </c>
      <c r="O210">
        <f t="shared" si="64"/>
        <v>-5.6300000000000002E-4</v>
      </c>
      <c r="P210">
        <f t="shared" si="65"/>
        <v>1.1919756403367364E-2</v>
      </c>
      <c r="Q210">
        <f t="shared" si="66"/>
        <v>15374.704712219509</v>
      </c>
      <c r="R210">
        <f t="shared" si="67"/>
        <v>106.00485744488543</v>
      </c>
      <c r="S210">
        <f t="shared" si="68"/>
        <v>0.96274563630956456</v>
      </c>
      <c r="T210" t="str">
        <f t="shared" si="57"/>
        <v>-1000</v>
      </c>
      <c r="U210" t="str">
        <f t="shared" si="58"/>
        <v>-1000</v>
      </c>
      <c r="V210" t="str">
        <f t="shared" si="59"/>
        <v>-1000</v>
      </c>
      <c r="W210" t="str">
        <f t="shared" si="60"/>
        <v>-1000</v>
      </c>
      <c r="X210" t="str">
        <f t="shared" si="69"/>
        <v>-1000</v>
      </c>
      <c r="Y210">
        <f t="shared" si="70"/>
        <v>4.1834999999999997E-3</v>
      </c>
      <c r="Z210">
        <f t="shared" si="71"/>
        <v>-7.4649999999999998E-4</v>
      </c>
      <c r="AK210" s="12"/>
      <c r="AL210" s="1"/>
      <c r="AP210" s="1"/>
    </row>
    <row r="211" spans="1:42" x14ac:dyDescent="0.35">
      <c r="A211">
        <v>3.35</v>
      </c>
      <c r="B211">
        <v>201</v>
      </c>
      <c r="C211">
        <v>10</v>
      </c>
      <c r="D211">
        <v>15364.17</v>
      </c>
      <c r="E211">
        <v>0.58799999999999997</v>
      </c>
      <c r="F211">
        <v>16825.3</v>
      </c>
      <c r="G211">
        <v>208</v>
      </c>
      <c r="H211">
        <v>-3661</v>
      </c>
      <c r="I211">
        <v>1039</v>
      </c>
      <c r="J211">
        <v>-4390</v>
      </c>
      <c r="K211">
        <v>689</v>
      </c>
      <c r="L211">
        <f t="shared" si="61"/>
        <v>4.365E-3</v>
      </c>
      <c r="M211">
        <f t="shared" si="62"/>
        <v>-9.1299999999999997E-4</v>
      </c>
      <c r="N211">
        <f t="shared" si="63"/>
        <v>3.9899999999999996E-3</v>
      </c>
      <c r="O211">
        <f t="shared" si="64"/>
        <v>-5.5800000000000001E-4</v>
      </c>
      <c r="P211">
        <f t="shared" si="65"/>
        <v>1.2056242163711251E-2</v>
      </c>
      <c r="Q211">
        <f t="shared" si="66"/>
        <v>15366.941462682633</v>
      </c>
      <c r="R211">
        <f t="shared" si="67"/>
        <v>105.95133172352237</v>
      </c>
      <c r="S211">
        <f t="shared" si="68"/>
        <v>0.96225951090064732</v>
      </c>
      <c r="T211" t="str">
        <f t="shared" si="57"/>
        <v>-1000</v>
      </c>
      <c r="U211" t="str">
        <f t="shared" si="58"/>
        <v>-1000</v>
      </c>
      <c r="V211" t="str">
        <f t="shared" si="59"/>
        <v>-1000</v>
      </c>
      <c r="W211" t="str">
        <f t="shared" si="60"/>
        <v>-1000</v>
      </c>
      <c r="X211" t="str">
        <f t="shared" si="69"/>
        <v>-1000</v>
      </c>
      <c r="Y211">
        <f t="shared" si="70"/>
        <v>4.1774999999999998E-3</v>
      </c>
      <c r="Z211">
        <f t="shared" si="71"/>
        <v>-7.3550000000000004E-4</v>
      </c>
      <c r="AK211" s="12"/>
      <c r="AL211" s="1"/>
      <c r="AP211" s="1"/>
    </row>
    <row r="212" spans="1:42" x14ac:dyDescent="0.35">
      <c r="A212">
        <v>3.3666700000000001</v>
      </c>
      <c r="B212">
        <v>202.00020000000001</v>
      </c>
      <c r="C212">
        <v>10</v>
      </c>
      <c r="D212">
        <v>15471.56</v>
      </c>
      <c r="E212">
        <v>0.58799999999999997</v>
      </c>
      <c r="F212">
        <v>16942.900000000001</v>
      </c>
      <c r="G212">
        <v>209</v>
      </c>
      <c r="H212">
        <v>-3719</v>
      </c>
      <c r="I212">
        <v>960</v>
      </c>
      <c r="J212">
        <v>-4458</v>
      </c>
      <c r="K212">
        <v>693</v>
      </c>
      <c r="L212">
        <f t="shared" si="61"/>
        <v>4.4229999999999998E-3</v>
      </c>
      <c r="M212">
        <f t="shared" si="62"/>
        <v>-8.34E-4</v>
      </c>
      <c r="N212">
        <f t="shared" si="63"/>
        <v>4.058E-3</v>
      </c>
      <c r="O212">
        <f t="shared" si="64"/>
        <v>-5.62E-4</v>
      </c>
      <c r="P212">
        <f t="shared" si="65"/>
        <v>1.2056242163711251E-2</v>
      </c>
      <c r="Q212">
        <f t="shared" si="66"/>
        <v>15474.348303334004</v>
      </c>
      <c r="R212">
        <f t="shared" si="67"/>
        <v>106.69187582143958</v>
      </c>
      <c r="S212">
        <f t="shared" si="68"/>
        <v>0.96898519891107915</v>
      </c>
      <c r="T212" t="str">
        <f t="shared" si="57"/>
        <v>-1000</v>
      </c>
      <c r="U212" t="str">
        <f t="shared" si="58"/>
        <v>-1000</v>
      </c>
      <c r="V212" t="str">
        <f t="shared" si="59"/>
        <v>-1000</v>
      </c>
      <c r="W212" t="str">
        <f t="shared" si="60"/>
        <v>-1000</v>
      </c>
      <c r="X212" t="str">
        <f t="shared" si="69"/>
        <v>-1000</v>
      </c>
      <c r="Y212">
        <f t="shared" si="70"/>
        <v>4.2404999999999995E-3</v>
      </c>
      <c r="Z212">
        <f t="shared" si="71"/>
        <v>-6.9800000000000005E-4</v>
      </c>
      <c r="AK212" s="12"/>
      <c r="AL212" s="1"/>
      <c r="AP212" s="1"/>
    </row>
    <row r="213" spans="1:42" x14ac:dyDescent="0.35">
      <c r="A213">
        <v>3.3833299999999999</v>
      </c>
      <c r="B213">
        <v>202.99979999999999</v>
      </c>
      <c r="C213">
        <v>10</v>
      </c>
      <c r="D213">
        <v>15438.59</v>
      </c>
      <c r="E213">
        <v>0.58819999999999995</v>
      </c>
      <c r="F213">
        <v>16906.8</v>
      </c>
      <c r="G213">
        <v>210</v>
      </c>
      <c r="H213">
        <v>-3772</v>
      </c>
      <c r="I213">
        <v>750</v>
      </c>
      <c r="J213">
        <v>-4495</v>
      </c>
      <c r="K213">
        <v>689</v>
      </c>
      <c r="L213">
        <f t="shared" si="61"/>
        <v>4.4759999999999999E-3</v>
      </c>
      <c r="M213">
        <f t="shared" si="62"/>
        <v>-6.2399999999999999E-4</v>
      </c>
      <c r="N213">
        <f t="shared" si="63"/>
        <v>4.0949999999999997E-3</v>
      </c>
      <c r="O213">
        <f t="shared" si="64"/>
        <v>-5.5800000000000001E-4</v>
      </c>
      <c r="P213">
        <f t="shared" si="65"/>
        <v>1.2147232670607175E-2</v>
      </c>
      <c r="Q213">
        <f t="shared" si="66"/>
        <v>15441.377325889151</v>
      </c>
      <c r="R213">
        <f t="shared" si="67"/>
        <v>106.46454893423879</v>
      </c>
      <c r="S213">
        <f t="shared" si="68"/>
        <v>0.96692059570379507</v>
      </c>
      <c r="T213" t="str">
        <f t="shared" si="57"/>
        <v>-1000</v>
      </c>
      <c r="U213" t="str">
        <f t="shared" si="58"/>
        <v>-1000</v>
      </c>
      <c r="V213" t="str">
        <f t="shared" si="59"/>
        <v>-1000</v>
      </c>
      <c r="W213" t="str">
        <f t="shared" si="60"/>
        <v>-1000</v>
      </c>
      <c r="X213" t="str">
        <f t="shared" si="69"/>
        <v>-1000</v>
      </c>
      <c r="Y213">
        <f t="shared" si="70"/>
        <v>4.2854999999999994E-3</v>
      </c>
      <c r="Z213">
        <f t="shared" si="71"/>
        <v>-5.9099999999999995E-4</v>
      </c>
      <c r="AK213" s="12"/>
      <c r="AL213" s="1"/>
      <c r="AP213" s="1"/>
    </row>
    <row r="214" spans="1:42" x14ac:dyDescent="0.35">
      <c r="A214">
        <v>3.4</v>
      </c>
      <c r="B214">
        <v>204</v>
      </c>
      <c r="C214">
        <v>10</v>
      </c>
      <c r="D214">
        <v>15524.98</v>
      </c>
      <c r="E214">
        <v>0.58850000000000002</v>
      </c>
      <c r="F214">
        <v>17001.400000000001</v>
      </c>
      <c r="G214">
        <v>211</v>
      </c>
      <c r="H214">
        <v>-3867</v>
      </c>
      <c r="I214">
        <v>679</v>
      </c>
      <c r="J214">
        <v>-4552</v>
      </c>
      <c r="K214">
        <v>694</v>
      </c>
      <c r="L214">
        <f t="shared" si="61"/>
        <v>4.5710000000000004E-3</v>
      </c>
      <c r="M214">
        <f t="shared" si="62"/>
        <v>-5.53E-4</v>
      </c>
      <c r="N214">
        <f t="shared" si="63"/>
        <v>4.1520000000000003E-3</v>
      </c>
      <c r="O214">
        <f t="shared" si="64"/>
        <v>-5.6300000000000002E-4</v>
      </c>
      <c r="P214">
        <f t="shared" si="65"/>
        <v>1.2283718430951111E-2</v>
      </c>
      <c r="Q214">
        <f t="shared" si="66"/>
        <v>15527.777726617211</v>
      </c>
      <c r="R214">
        <f t="shared" si="67"/>
        <v>107.06025872729126</v>
      </c>
      <c r="S214">
        <f t="shared" si="68"/>
        <v>0.97233088554892144</v>
      </c>
      <c r="T214" t="str">
        <f t="shared" si="57"/>
        <v>-1000</v>
      </c>
      <c r="U214" t="str">
        <f t="shared" si="58"/>
        <v>-1000</v>
      </c>
      <c r="V214" t="str">
        <f t="shared" si="59"/>
        <v>-1000</v>
      </c>
      <c r="W214" t="str">
        <f t="shared" si="60"/>
        <v>-1000</v>
      </c>
      <c r="X214" t="str">
        <f t="shared" si="69"/>
        <v>-1000</v>
      </c>
      <c r="Y214">
        <f t="shared" si="70"/>
        <v>4.3615000000000008E-3</v>
      </c>
      <c r="Z214">
        <f t="shared" si="71"/>
        <v>-5.5800000000000001E-4</v>
      </c>
      <c r="AK214" s="12"/>
      <c r="AL214" s="1"/>
      <c r="AP214" s="1"/>
    </row>
    <row r="215" spans="1:42" x14ac:dyDescent="0.35">
      <c r="A215">
        <v>3.4166699999999999</v>
      </c>
      <c r="B215">
        <v>205.00020000000001</v>
      </c>
      <c r="C215">
        <v>10</v>
      </c>
      <c r="D215">
        <v>15437.77</v>
      </c>
      <c r="E215">
        <v>0.58850000000000002</v>
      </c>
      <c r="F215">
        <v>16905.900000000001</v>
      </c>
      <c r="G215">
        <v>212</v>
      </c>
      <c r="H215">
        <v>-3884</v>
      </c>
      <c r="I215">
        <v>641</v>
      </c>
      <c r="J215">
        <v>-4559</v>
      </c>
      <c r="K215">
        <v>694</v>
      </c>
      <c r="L215">
        <f t="shared" si="61"/>
        <v>4.5880000000000001E-3</v>
      </c>
      <c r="M215">
        <f t="shared" si="62"/>
        <v>-5.1500000000000005E-4</v>
      </c>
      <c r="N215">
        <f t="shared" si="63"/>
        <v>4.1590000000000004E-3</v>
      </c>
      <c r="O215">
        <f t="shared" si="64"/>
        <v>-5.6300000000000002E-4</v>
      </c>
      <c r="P215">
        <f t="shared" si="65"/>
        <v>1.2283718430951111E-2</v>
      </c>
      <c r="Q215">
        <f t="shared" si="66"/>
        <v>15440.555334761719</v>
      </c>
      <c r="R215">
        <f t="shared" si="67"/>
        <v>106.45888150491801</v>
      </c>
      <c r="S215">
        <f t="shared" si="68"/>
        <v>0.96686912360167454</v>
      </c>
      <c r="T215" t="str">
        <f t="shared" si="57"/>
        <v>-1000</v>
      </c>
      <c r="U215" t="str">
        <f t="shared" si="58"/>
        <v>-1000</v>
      </c>
      <c r="V215" t="str">
        <f t="shared" si="59"/>
        <v>-1000</v>
      </c>
      <c r="W215" t="str">
        <f t="shared" si="60"/>
        <v>-1000</v>
      </c>
      <c r="X215" t="str">
        <f t="shared" si="69"/>
        <v>-1000</v>
      </c>
      <c r="Y215">
        <f t="shared" si="70"/>
        <v>4.3735000000000007E-3</v>
      </c>
      <c r="Z215">
        <f t="shared" si="71"/>
        <v>-5.3899999999999998E-4</v>
      </c>
      <c r="AK215" s="12"/>
      <c r="AL215" s="1"/>
      <c r="AP215" s="1"/>
    </row>
    <row r="216" spans="1:42" x14ac:dyDescent="0.35">
      <c r="A216">
        <v>3.4333300000000002</v>
      </c>
      <c r="B216">
        <v>205.99980000000002</v>
      </c>
      <c r="C216">
        <v>10</v>
      </c>
      <c r="D216">
        <v>15589.63</v>
      </c>
      <c r="E216">
        <v>0.5887</v>
      </c>
      <c r="F216">
        <v>17072.2</v>
      </c>
      <c r="G216">
        <v>213</v>
      </c>
      <c r="H216">
        <v>-3975</v>
      </c>
      <c r="I216">
        <v>636</v>
      </c>
      <c r="J216">
        <v>-4612</v>
      </c>
      <c r="K216">
        <v>701</v>
      </c>
      <c r="L216">
        <f t="shared" si="61"/>
        <v>4.679E-3</v>
      </c>
      <c r="M216">
        <f t="shared" si="62"/>
        <v>-5.1000000000000004E-4</v>
      </c>
      <c r="N216">
        <f t="shared" si="63"/>
        <v>4.2119999999999996E-3</v>
      </c>
      <c r="O216">
        <f t="shared" si="64"/>
        <v>-5.6999999999999998E-4</v>
      </c>
      <c r="P216">
        <f t="shared" si="65"/>
        <v>1.2374708937847036E-2</v>
      </c>
      <c r="Q216">
        <f t="shared" si="66"/>
        <v>15592.441028642013</v>
      </c>
      <c r="R216">
        <f t="shared" si="67"/>
        <v>107.50609650052711</v>
      </c>
      <c r="S216">
        <f t="shared" si="68"/>
        <v>0.97638002424907921</v>
      </c>
      <c r="T216" t="str">
        <f t="shared" si="57"/>
        <v>-1000</v>
      </c>
      <c r="U216" t="str">
        <f t="shared" si="58"/>
        <v>-1000</v>
      </c>
      <c r="V216" t="str">
        <f t="shared" si="59"/>
        <v>-1000</v>
      </c>
      <c r="W216" t="str">
        <f t="shared" si="60"/>
        <v>-1000</v>
      </c>
      <c r="X216" t="str">
        <f t="shared" si="69"/>
        <v>-1000</v>
      </c>
      <c r="Y216">
        <f t="shared" si="70"/>
        <v>4.4454999999999998E-3</v>
      </c>
      <c r="Z216">
        <f t="shared" si="71"/>
        <v>-5.4000000000000001E-4</v>
      </c>
      <c r="AK216" s="12"/>
      <c r="AL216" s="1"/>
      <c r="AP216" s="1"/>
    </row>
    <row r="217" spans="1:42" x14ac:dyDescent="0.35">
      <c r="A217">
        <v>3.45</v>
      </c>
      <c r="B217">
        <v>207</v>
      </c>
      <c r="C217">
        <v>10</v>
      </c>
      <c r="D217">
        <v>15546.98</v>
      </c>
      <c r="E217">
        <v>0.5887</v>
      </c>
      <c r="F217">
        <v>17025.5</v>
      </c>
      <c r="G217">
        <v>214</v>
      </c>
      <c r="H217">
        <v>-4001</v>
      </c>
      <c r="I217">
        <v>666</v>
      </c>
      <c r="J217">
        <v>-4622</v>
      </c>
      <c r="K217">
        <v>702</v>
      </c>
      <c r="L217">
        <f t="shared" si="61"/>
        <v>4.705E-3</v>
      </c>
      <c r="M217">
        <f t="shared" si="62"/>
        <v>-5.4000000000000001E-4</v>
      </c>
      <c r="N217">
        <f t="shared" si="63"/>
        <v>4.2220000000000001E-3</v>
      </c>
      <c r="O217">
        <f t="shared" si="64"/>
        <v>-5.71E-4</v>
      </c>
      <c r="P217">
        <f t="shared" si="65"/>
        <v>1.2374708937847036E-2</v>
      </c>
      <c r="Q217">
        <f t="shared" si="66"/>
        <v>15549.78882236294</v>
      </c>
      <c r="R217">
        <f t="shared" si="67"/>
        <v>107.21201989021475</v>
      </c>
      <c r="S217">
        <f t="shared" si="68"/>
        <v>0.97370919406126322</v>
      </c>
      <c r="T217" t="str">
        <f t="shared" si="57"/>
        <v>-1000</v>
      </c>
      <c r="U217" t="str">
        <f t="shared" si="58"/>
        <v>-1000</v>
      </c>
      <c r="V217" t="str">
        <f t="shared" si="59"/>
        <v>-1000</v>
      </c>
      <c r="W217" t="str">
        <f t="shared" si="60"/>
        <v>-1000</v>
      </c>
      <c r="X217" t="str">
        <f t="shared" si="69"/>
        <v>-1000</v>
      </c>
      <c r="Y217">
        <f t="shared" si="70"/>
        <v>4.4635000000000005E-3</v>
      </c>
      <c r="Z217">
        <f t="shared" si="71"/>
        <v>-5.555E-4</v>
      </c>
      <c r="AK217" s="12"/>
      <c r="AL217" s="1"/>
      <c r="AP217" s="1"/>
    </row>
    <row r="218" spans="1:42" x14ac:dyDescent="0.35">
      <c r="A218">
        <v>3.4666700000000001</v>
      </c>
      <c r="B218">
        <v>208.00020000000001</v>
      </c>
      <c r="C218">
        <v>10</v>
      </c>
      <c r="D218">
        <v>15664.51</v>
      </c>
      <c r="E218">
        <v>0.58899999999999997</v>
      </c>
      <c r="F218">
        <v>17154.2</v>
      </c>
      <c r="G218">
        <v>215</v>
      </c>
      <c r="H218">
        <v>-4063</v>
      </c>
      <c r="I218">
        <v>679</v>
      </c>
      <c r="J218">
        <v>-4650</v>
      </c>
      <c r="K218">
        <v>705</v>
      </c>
      <c r="L218">
        <f t="shared" si="61"/>
        <v>4.7670000000000004E-3</v>
      </c>
      <c r="M218">
        <f t="shared" si="62"/>
        <v>-5.53E-4</v>
      </c>
      <c r="N218">
        <f t="shared" si="63"/>
        <v>4.2500000000000003E-3</v>
      </c>
      <c r="O218">
        <f t="shared" si="64"/>
        <v>-5.7399999999999997E-4</v>
      </c>
      <c r="P218">
        <f t="shared" si="65"/>
        <v>1.2511194698190922E-2</v>
      </c>
      <c r="Q218">
        <f t="shared" si="66"/>
        <v>15667.333553585995</v>
      </c>
      <c r="R218">
        <f t="shared" si="67"/>
        <v>108.02246228308843</v>
      </c>
      <c r="S218">
        <f t="shared" si="68"/>
        <v>0.98106970466451626</v>
      </c>
      <c r="T218" t="str">
        <f t="shared" si="57"/>
        <v>-1000</v>
      </c>
      <c r="U218" t="str">
        <f t="shared" si="58"/>
        <v>-1000</v>
      </c>
      <c r="V218" t="str">
        <f t="shared" si="59"/>
        <v>-1000</v>
      </c>
      <c r="W218" t="str">
        <f t="shared" si="60"/>
        <v>-1000</v>
      </c>
      <c r="X218" t="str">
        <f t="shared" si="69"/>
        <v>-1000</v>
      </c>
      <c r="Y218">
        <f t="shared" si="70"/>
        <v>4.5085000000000004E-3</v>
      </c>
      <c r="Z218">
        <f t="shared" si="71"/>
        <v>-5.6349999999999998E-4</v>
      </c>
      <c r="AK218" s="12"/>
      <c r="AL218" s="1"/>
      <c r="AP218" s="1"/>
    </row>
    <row r="219" spans="1:42" x14ac:dyDescent="0.35">
      <c r="A219">
        <v>3.48333</v>
      </c>
      <c r="B219">
        <v>208.99979999999999</v>
      </c>
      <c r="C219">
        <v>10</v>
      </c>
      <c r="D219">
        <v>15615.93</v>
      </c>
      <c r="E219">
        <v>0.58899999999999997</v>
      </c>
      <c r="F219">
        <v>17101</v>
      </c>
      <c r="G219">
        <v>216</v>
      </c>
      <c r="H219">
        <v>-4082</v>
      </c>
      <c r="I219">
        <v>697</v>
      </c>
      <c r="J219">
        <v>-4669</v>
      </c>
      <c r="K219">
        <v>708</v>
      </c>
      <c r="L219">
        <f t="shared" si="61"/>
        <v>4.7860000000000003E-3</v>
      </c>
      <c r="M219">
        <f t="shared" si="62"/>
        <v>-5.71E-4</v>
      </c>
      <c r="N219">
        <f t="shared" si="63"/>
        <v>4.2690000000000002E-3</v>
      </c>
      <c r="O219">
        <f t="shared" si="64"/>
        <v>-5.7700000000000004E-4</v>
      </c>
      <c r="P219">
        <f t="shared" si="65"/>
        <v>1.2511194698190922E-2</v>
      </c>
      <c r="Q219">
        <f t="shared" si="66"/>
        <v>15618.744744719899</v>
      </c>
      <c r="R219">
        <f t="shared" si="67"/>
        <v>107.68745423879255</v>
      </c>
      <c r="S219">
        <f t="shared" si="68"/>
        <v>0.97802713151693998</v>
      </c>
      <c r="T219" t="str">
        <f t="shared" si="57"/>
        <v>-1000</v>
      </c>
      <c r="U219" t="str">
        <f t="shared" si="58"/>
        <v>-1000</v>
      </c>
      <c r="V219" t="str">
        <f t="shared" si="59"/>
        <v>-1000</v>
      </c>
      <c r="W219" t="str">
        <f t="shared" si="60"/>
        <v>-1000</v>
      </c>
      <c r="X219" t="str">
        <f t="shared" si="69"/>
        <v>-1000</v>
      </c>
      <c r="Y219">
        <f t="shared" si="70"/>
        <v>4.5275000000000003E-3</v>
      </c>
      <c r="Z219">
        <f t="shared" si="71"/>
        <v>-5.7400000000000007E-4</v>
      </c>
      <c r="AK219" s="12"/>
      <c r="AL219" s="1"/>
      <c r="AP219" s="1"/>
    </row>
    <row r="220" spans="1:42" x14ac:dyDescent="0.35">
      <c r="A220">
        <v>3.5</v>
      </c>
      <c r="B220">
        <v>210</v>
      </c>
      <c r="C220">
        <v>10</v>
      </c>
      <c r="D220">
        <v>15769.88</v>
      </c>
      <c r="E220">
        <v>0.58919999999999995</v>
      </c>
      <c r="F220">
        <v>17269.599999999999</v>
      </c>
      <c r="G220">
        <v>217</v>
      </c>
      <c r="H220">
        <v>-4162</v>
      </c>
      <c r="I220">
        <v>728</v>
      </c>
      <c r="J220">
        <v>-4706</v>
      </c>
      <c r="K220">
        <v>712</v>
      </c>
      <c r="L220">
        <f t="shared" si="61"/>
        <v>4.8659999999999997E-3</v>
      </c>
      <c r="M220">
        <f t="shared" si="62"/>
        <v>-6.02E-4</v>
      </c>
      <c r="N220">
        <f t="shared" si="63"/>
        <v>4.3059999999999999E-3</v>
      </c>
      <c r="O220">
        <f t="shared" si="64"/>
        <v>-5.8100000000000003E-4</v>
      </c>
      <c r="P220">
        <f t="shared" si="65"/>
        <v>1.2602185205086845E-2</v>
      </c>
      <c r="Q220">
        <f t="shared" si="66"/>
        <v>15772.731082592523</v>
      </c>
      <c r="R220">
        <f t="shared" si="67"/>
        <v>108.74915266488811</v>
      </c>
      <c r="S220">
        <f t="shared" si="68"/>
        <v>0.98766957198087513</v>
      </c>
      <c r="T220" t="str">
        <f t="shared" si="57"/>
        <v>-1000</v>
      </c>
      <c r="U220" t="str">
        <f t="shared" si="58"/>
        <v>-1000</v>
      </c>
      <c r="V220" t="str">
        <f t="shared" si="59"/>
        <v>-1000</v>
      </c>
      <c r="W220" t="str">
        <f t="shared" si="60"/>
        <v>-1000</v>
      </c>
      <c r="X220" t="str">
        <f t="shared" si="69"/>
        <v>-1000</v>
      </c>
      <c r="Y220">
        <f t="shared" si="70"/>
        <v>4.5859999999999998E-3</v>
      </c>
      <c r="Z220">
        <f t="shared" si="71"/>
        <v>-5.9150000000000001E-4</v>
      </c>
      <c r="AK220" s="12"/>
      <c r="AL220" s="1"/>
      <c r="AP220" s="1"/>
    </row>
    <row r="221" spans="1:42" x14ac:dyDescent="0.35">
      <c r="A221">
        <v>3.51667</v>
      </c>
      <c r="B221">
        <v>211.00020000000001</v>
      </c>
      <c r="C221">
        <v>10</v>
      </c>
      <c r="D221">
        <v>15741.58</v>
      </c>
      <c r="E221">
        <v>0.58919999999999995</v>
      </c>
      <c r="F221">
        <v>17238.599999999999</v>
      </c>
      <c r="G221">
        <v>218</v>
      </c>
      <c r="H221">
        <v>-4217</v>
      </c>
      <c r="I221">
        <v>802</v>
      </c>
      <c r="J221">
        <v>-4729</v>
      </c>
      <c r="K221">
        <v>716</v>
      </c>
      <c r="L221">
        <f t="shared" si="61"/>
        <v>4.921E-3</v>
      </c>
      <c r="M221">
        <f t="shared" si="62"/>
        <v>-6.7599999999999995E-4</v>
      </c>
      <c r="N221">
        <f t="shared" si="63"/>
        <v>4.3290000000000004E-3</v>
      </c>
      <c r="O221">
        <f t="shared" si="64"/>
        <v>-5.8500000000000002E-4</v>
      </c>
      <c r="P221">
        <f t="shared" si="65"/>
        <v>1.2602185205086845E-2</v>
      </c>
      <c r="Q221">
        <f t="shared" si="66"/>
        <v>15744.418054869799</v>
      </c>
      <c r="R221">
        <f t="shared" si="67"/>
        <v>108.55394121050517</v>
      </c>
      <c r="S221">
        <f t="shared" si="68"/>
        <v>0.98589664401894161</v>
      </c>
      <c r="T221" t="str">
        <f t="shared" si="57"/>
        <v>-1000</v>
      </c>
      <c r="U221" t="str">
        <f t="shared" si="58"/>
        <v>-1000</v>
      </c>
      <c r="V221" t="str">
        <f t="shared" si="59"/>
        <v>-1000</v>
      </c>
      <c r="W221" t="str">
        <f t="shared" si="60"/>
        <v>-1000</v>
      </c>
      <c r="X221" t="str">
        <f t="shared" si="69"/>
        <v>-1000</v>
      </c>
      <c r="Y221">
        <f t="shared" si="70"/>
        <v>4.6250000000000006E-3</v>
      </c>
      <c r="Z221">
        <f t="shared" si="71"/>
        <v>-6.3049999999999998E-4</v>
      </c>
      <c r="AK221" s="12"/>
      <c r="AL221" s="1"/>
      <c r="AP221" s="1"/>
    </row>
    <row r="222" spans="1:42" x14ac:dyDescent="0.35">
      <c r="A222">
        <v>3.5333299999999999</v>
      </c>
      <c r="B222">
        <v>211.99979999999999</v>
      </c>
      <c r="C222">
        <v>10</v>
      </c>
      <c r="D222">
        <v>15813.17</v>
      </c>
      <c r="E222">
        <v>0.58950000000000002</v>
      </c>
      <c r="F222">
        <v>17317</v>
      </c>
      <c r="G222">
        <v>219</v>
      </c>
      <c r="H222">
        <v>-4298</v>
      </c>
      <c r="I222">
        <v>843</v>
      </c>
      <c r="J222">
        <v>-4740</v>
      </c>
      <c r="K222">
        <v>716</v>
      </c>
      <c r="L222">
        <f t="shared" si="61"/>
        <v>5.0020000000000004E-3</v>
      </c>
      <c r="M222">
        <f t="shared" si="62"/>
        <v>-7.1699999999999997E-4</v>
      </c>
      <c r="N222">
        <f t="shared" si="63"/>
        <v>4.3400000000000001E-3</v>
      </c>
      <c r="O222">
        <f t="shared" si="64"/>
        <v>-5.8500000000000002E-4</v>
      </c>
      <c r="P222">
        <f t="shared" si="65"/>
        <v>1.2738670965430783E-2</v>
      </c>
      <c r="Q222">
        <f t="shared" si="66"/>
        <v>15816.022615304046</v>
      </c>
      <c r="R222">
        <f t="shared" si="67"/>
        <v>109.04763727578332</v>
      </c>
      <c r="S222">
        <f t="shared" si="68"/>
        <v>0.99038043602589609</v>
      </c>
      <c r="T222" t="str">
        <f t="shared" si="57"/>
        <v>-1000</v>
      </c>
      <c r="U222" t="str">
        <f t="shared" si="58"/>
        <v>-1000</v>
      </c>
      <c r="V222" t="str">
        <f t="shared" si="59"/>
        <v>-1000</v>
      </c>
      <c r="W222" t="str">
        <f t="shared" si="60"/>
        <v>-1000</v>
      </c>
      <c r="X222" t="str">
        <f t="shared" si="69"/>
        <v>-1000</v>
      </c>
      <c r="Y222">
        <f t="shared" si="70"/>
        <v>4.6709999999999998E-3</v>
      </c>
      <c r="Z222">
        <f t="shared" si="71"/>
        <v>-6.5099999999999999E-4</v>
      </c>
      <c r="AK222" s="12"/>
      <c r="AL222" s="1"/>
      <c r="AP222" s="1"/>
    </row>
    <row r="223" spans="1:42" x14ac:dyDescent="0.35">
      <c r="A223">
        <v>3.55</v>
      </c>
      <c r="B223">
        <v>213</v>
      </c>
      <c r="C223">
        <v>10</v>
      </c>
      <c r="D223">
        <v>15808.88</v>
      </c>
      <c r="E223">
        <v>0.58950000000000002</v>
      </c>
      <c r="F223">
        <v>17312.3</v>
      </c>
      <c r="G223">
        <v>220</v>
      </c>
      <c r="H223">
        <v>-4338</v>
      </c>
      <c r="I223">
        <v>855</v>
      </c>
      <c r="J223">
        <v>-4764</v>
      </c>
      <c r="K223">
        <v>716</v>
      </c>
      <c r="L223">
        <f t="shared" si="61"/>
        <v>5.0419999999999996E-3</v>
      </c>
      <c r="M223">
        <f t="shared" si="62"/>
        <v>-7.2900000000000005E-4</v>
      </c>
      <c r="N223">
        <f t="shared" si="63"/>
        <v>4.3639999999999998E-3</v>
      </c>
      <c r="O223">
        <f t="shared" si="64"/>
        <v>-5.8500000000000002E-4</v>
      </c>
      <c r="P223">
        <f t="shared" si="65"/>
        <v>1.2738670965430783E-2</v>
      </c>
      <c r="Q223">
        <f t="shared" si="66"/>
        <v>15811.729994971889</v>
      </c>
      <c r="R223">
        <f t="shared" si="67"/>
        <v>109.01804070044138</v>
      </c>
      <c r="S223">
        <f t="shared" si="68"/>
        <v>0.9901116372703771</v>
      </c>
      <c r="T223" t="str">
        <f t="shared" si="57"/>
        <v>-1000</v>
      </c>
      <c r="U223" t="str">
        <f t="shared" si="58"/>
        <v>-1000</v>
      </c>
      <c r="V223" t="str">
        <f t="shared" si="59"/>
        <v>-1000</v>
      </c>
      <c r="W223" t="str">
        <f t="shared" si="60"/>
        <v>-1000</v>
      </c>
      <c r="X223" t="str">
        <f t="shared" si="69"/>
        <v>-1000</v>
      </c>
      <c r="Y223">
        <f t="shared" si="70"/>
        <v>4.7029999999999997E-3</v>
      </c>
      <c r="Z223">
        <f t="shared" si="71"/>
        <v>-6.5700000000000003E-4</v>
      </c>
      <c r="AK223" s="12"/>
      <c r="AL223" s="1"/>
      <c r="AP223" s="1"/>
    </row>
    <row r="224" spans="1:42" x14ac:dyDescent="0.35">
      <c r="A224">
        <v>3.5666699999999998</v>
      </c>
      <c r="B224">
        <v>214.00019999999998</v>
      </c>
      <c r="C224">
        <v>10</v>
      </c>
      <c r="D224">
        <v>15896.63</v>
      </c>
      <c r="E224">
        <v>0.5897</v>
      </c>
      <c r="F224">
        <v>17408.400000000001</v>
      </c>
      <c r="G224">
        <v>221</v>
      </c>
      <c r="H224">
        <v>-4385</v>
      </c>
      <c r="I224">
        <v>864</v>
      </c>
      <c r="J224">
        <v>-4845</v>
      </c>
      <c r="K224">
        <v>704</v>
      </c>
      <c r="L224">
        <f t="shared" si="61"/>
        <v>5.0889999999999998E-3</v>
      </c>
      <c r="M224">
        <f t="shared" si="62"/>
        <v>-7.3800000000000005E-4</v>
      </c>
      <c r="N224">
        <f t="shared" si="63"/>
        <v>4.4450000000000002E-3</v>
      </c>
      <c r="O224">
        <f t="shared" si="64"/>
        <v>-5.7300000000000005E-4</v>
      </c>
      <c r="P224">
        <f t="shared" si="65"/>
        <v>1.2829661472326706E-2</v>
      </c>
      <c r="Q224">
        <f t="shared" si="66"/>
        <v>15899.500380912339</v>
      </c>
      <c r="R224">
        <f t="shared" si="67"/>
        <v>109.62319620902849</v>
      </c>
      <c r="S224">
        <f t="shared" si="68"/>
        <v>0.99560771395237113</v>
      </c>
      <c r="T224" t="str">
        <f t="shared" si="57"/>
        <v>-1000</v>
      </c>
      <c r="U224" t="str">
        <f t="shared" si="58"/>
        <v>-1000</v>
      </c>
      <c r="V224" t="str">
        <f t="shared" si="59"/>
        <v>-1000</v>
      </c>
      <c r="W224" t="str">
        <f t="shared" si="60"/>
        <v>-1000</v>
      </c>
      <c r="X224" t="str">
        <f t="shared" si="69"/>
        <v>-1000</v>
      </c>
      <c r="Y224">
        <f t="shared" si="70"/>
        <v>4.7670000000000004E-3</v>
      </c>
      <c r="Z224">
        <f t="shared" si="71"/>
        <v>-6.5550000000000005E-4</v>
      </c>
      <c r="AK224" s="12"/>
      <c r="AL224" s="1"/>
      <c r="AP224" s="1"/>
    </row>
    <row r="225" spans="1:42" x14ac:dyDescent="0.35">
      <c r="A225">
        <v>3.5833300000000001</v>
      </c>
      <c r="B225">
        <v>214.99979999999999</v>
      </c>
      <c r="C225">
        <v>10</v>
      </c>
      <c r="D225">
        <v>15903.39</v>
      </c>
      <c r="E225">
        <v>0.5897</v>
      </c>
      <c r="F225">
        <v>17415.8</v>
      </c>
      <c r="G225">
        <v>222</v>
      </c>
      <c r="H225">
        <v>-4425</v>
      </c>
      <c r="I225">
        <v>873</v>
      </c>
      <c r="J225">
        <v>-4897</v>
      </c>
      <c r="K225">
        <v>707</v>
      </c>
      <c r="L225">
        <f t="shared" si="61"/>
        <v>5.1289999999999999E-3</v>
      </c>
      <c r="M225">
        <f t="shared" si="62"/>
        <v>-7.4700000000000005E-4</v>
      </c>
      <c r="N225">
        <f t="shared" si="63"/>
        <v>4.4970000000000001E-3</v>
      </c>
      <c r="O225">
        <f t="shared" si="64"/>
        <v>-5.7600000000000001E-4</v>
      </c>
      <c r="P225">
        <f t="shared" si="65"/>
        <v>1.2829661472326706E-2</v>
      </c>
      <c r="Q225">
        <f t="shared" si="66"/>
        <v>15906.258974626793</v>
      </c>
      <c r="R225">
        <f t="shared" si="67"/>
        <v>109.66979507233278</v>
      </c>
      <c r="S225">
        <f t="shared" si="68"/>
        <v>0.99603092901425194</v>
      </c>
      <c r="T225" t="str">
        <f t="shared" si="57"/>
        <v>-1000</v>
      </c>
      <c r="U225" t="str">
        <f t="shared" si="58"/>
        <v>-1000</v>
      </c>
      <c r="V225" t="str">
        <f t="shared" si="59"/>
        <v>-1000</v>
      </c>
      <c r="W225" t="str">
        <f t="shared" si="60"/>
        <v>-1000</v>
      </c>
      <c r="X225" t="str">
        <f t="shared" si="69"/>
        <v>-1000</v>
      </c>
      <c r="Y225">
        <f t="shared" si="70"/>
        <v>4.8129999999999996E-3</v>
      </c>
      <c r="Z225">
        <f t="shared" si="71"/>
        <v>-6.6149999999999998E-4</v>
      </c>
      <c r="AK225" s="12"/>
      <c r="AL225" s="1"/>
      <c r="AP225" s="1"/>
    </row>
    <row r="226" spans="1:42" x14ac:dyDescent="0.35">
      <c r="A226">
        <v>3.6</v>
      </c>
      <c r="B226">
        <v>216</v>
      </c>
      <c r="C226">
        <v>10</v>
      </c>
      <c r="D226">
        <v>15924.3</v>
      </c>
      <c r="E226">
        <v>0.59</v>
      </c>
      <c r="F226">
        <v>17438.7</v>
      </c>
      <c r="G226">
        <v>223</v>
      </c>
      <c r="H226">
        <v>-4458</v>
      </c>
      <c r="I226">
        <v>884</v>
      </c>
      <c r="J226">
        <v>-4915</v>
      </c>
      <c r="K226">
        <v>705</v>
      </c>
      <c r="L226">
        <f t="shared" si="61"/>
        <v>5.1619999999999999E-3</v>
      </c>
      <c r="M226">
        <f t="shared" si="62"/>
        <v>-7.5799999999999999E-4</v>
      </c>
      <c r="N226">
        <f t="shared" si="63"/>
        <v>4.5149999999999999E-3</v>
      </c>
      <c r="O226">
        <f t="shared" si="64"/>
        <v>-5.7399999999999997E-4</v>
      </c>
      <c r="P226">
        <f t="shared" si="65"/>
        <v>1.2966147232670592E-2</v>
      </c>
      <c r="Q226">
        <f t="shared" si="66"/>
        <v>15927.174082202615</v>
      </c>
      <c r="R226">
        <f t="shared" si="67"/>
        <v>109.81399966282858</v>
      </c>
      <c r="S226">
        <f t="shared" si="68"/>
        <v>0.99734060805709979</v>
      </c>
      <c r="T226" t="str">
        <f t="shared" si="57"/>
        <v>-1000</v>
      </c>
      <c r="U226" t="str">
        <f t="shared" si="58"/>
        <v>-1000</v>
      </c>
      <c r="V226" t="str">
        <f t="shared" si="59"/>
        <v>-1000</v>
      </c>
      <c r="W226" t="str">
        <f t="shared" si="60"/>
        <v>-1000</v>
      </c>
      <c r="X226" t="str">
        <f t="shared" si="69"/>
        <v>-1000</v>
      </c>
      <c r="Y226">
        <f t="shared" si="70"/>
        <v>4.8384999999999999E-3</v>
      </c>
      <c r="Z226">
        <f t="shared" si="71"/>
        <v>-6.6599999999999993E-4</v>
      </c>
      <c r="AK226" s="12"/>
      <c r="AL226" s="1"/>
      <c r="AP226" s="1"/>
    </row>
    <row r="227" spans="1:42" x14ac:dyDescent="0.35">
      <c r="A227">
        <v>3.6166700000000001</v>
      </c>
      <c r="B227">
        <v>217.00020000000001</v>
      </c>
      <c r="C227">
        <v>10</v>
      </c>
      <c r="D227">
        <v>15956.26</v>
      </c>
      <c r="E227">
        <v>0.59</v>
      </c>
      <c r="F227">
        <v>17473.7</v>
      </c>
      <c r="G227">
        <v>224</v>
      </c>
      <c r="H227">
        <v>-4494</v>
      </c>
      <c r="I227">
        <v>894</v>
      </c>
      <c r="J227">
        <v>-4968</v>
      </c>
      <c r="K227">
        <v>713</v>
      </c>
      <c r="L227">
        <f t="shared" si="61"/>
        <v>5.1980000000000004E-3</v>
      </c>
      <c r="M227">
        <f t="shared" si="62"/>
        <v>-7.6800000000000002E-4</v>
      </c>
      <c r="N227">
        <f t="shared" si="63"/>
        <v>4.568E-3</v>
      </c>
      <c r="O227">
        <f t="shared" si="64"/>
        <v>-5.8200000000000005E-4</v>
      </c>
      <c r="P227">
        <f t="shared" si="65"/>
        <v>1.2966147232670592E-2</v>
      </c>
      <c r="Q227">
        <f t="shared" si="66"/>
        <v>15959.140403825046</v>
      </c>
      <c r="R227">
        <f t="shared" si="67"/>
        <v>110.03439969197059</v>
      </c>
      <c r="S227">
        <f t="shared" si="68"/>
        <v>0.99934230091734721</v>
      </c>
      <c r="T227" t="str">
        <f t="shared" si="57"/>
        <v>-1000</v>
      </c>
      <c r="U227" t="str">
        <f t="shared" si="58"/>
        <v>-1000</v>
      </c>
      <c r="V227" t="str">
        <f t="shared" si="59"/>
        <v>-1000</v>
      </c>
      <c r="W227" t="str">
        <f t="shared" si="60"/>
        <v>-1000</v>
      </c>
      <c r="X227" t="str">
        <f t="shared" si="69"/>
        <v>-1000</v>
      </c>
      <c r="Y227">
        <f t="shared" si="70"/>
        <v>4.8830000000000002E-3</v>
      </c>
      <c r="Z227">
        <f t="shared" si="71"/>
        <v>-6.7500000000000004E-4</v>
      </c>
      <c r="AK227" s="12"/>
      <c r="AL227" s="1"/>
      <c r="AP227" s="1"/>
    </row>
    <row r="228" spans="1:42" x14ac:dyDescent="0.35">
      <c r="A228">
        <v>3.6333299999999999</v>
      </c>
      <c r="B228">
        <v>217.99979999999999</v>
      </c>
      <c r="C228">
        <v>10</v>
      </c>
      <c r="D228">
        <v>15966.76</v>
      </c>
      <c r="E228">
        <v>0.59019999999999995</v>
      </c>
      <c r="F228">
        <v>17485.2</v>
      </c>
      <c r="G228">
        <v>225</v>
      </c>
      <c r="H228">
        <v>-4497</v>
      </c>
      <c r="I228">
        <v>886</v>
      </c>
      <c r="J228">
        <v>-4908</v>
      </c>
      <c r="K228">
        <v>705</v>
      </c>
      <c r="L228">
        <f t="shared" si="61"/>
        <v>5.2009999999999999E-3</v>
      </c>
      <c r="M228">
        <f t="shared" si="62"/>
        <v>-7.6000000000000004E-4</v>
      </c>
      <c r="N228">
        <f t="shared" si="63"/>
        <v>4.5079999999999999E-3</v>
      </c>
      <c r="O228">
        <f t="shared" si="64"/>
        <v>-5.7399999999999997E-4</v>
      </c>
      <c r="P228">
        <f t="shared" si="65"/>
        <v>1.3057137739566517E-2</v>
      </c>
      <c r="Q228">
        <f t="shared" si="66"/>
        <v>15969.643623786702</v>
      </c>
      <c r="R228">
        <f t="shared" si="67"/>
        <v>110.10681684440299</v>
      </c>
      <c r="S228">
        <f t="shared" si="68"/>
        <v>1</v>
      </c>
      <c r="T228" t="str">
        <f t="shared" si="57"/>
        <v>-1000</v>
      </c>
      <c r="U228" t="str">
        <f t="shared" si="58"/>
        <v>-1000</v>
      </c>
      <c r="V228" t="str">
        <f t="shared" si="59"/>
        <v>-1000</v>
      </c>
      <c r="W228" t="str">
        <f t="shared" si="60"/>
        <v>-1000</v>
      </c>
      <c r="X228" t="str">
        <f t="shared" si="69"/>
        <v>-1000</v>
      </c>
      <c r="Y228">
        <f t="shared" si="70"/>
        <v>4.8544999999999994E-3</v>
      </c>
      <c r="Z228">
        <f t="shared" si="71"/>
        <v>-6.6700000000000006E-4</v>
      </c>
      <c r="AK228" s="12"/>
      <c r="AL228" s="1"/>
      <c r="AP228" s="1"/>
    </row>
    <row r="229" spans="1:42" x14ac:dyDescent="0.35">
      <c r="A229">
        <v>3.65</v>
      </c>
      <c r="B229">
        <v>219</v>
      </c>
      <c r="C229">
        <v>10</v>
      </c>
      <c r="D229">
        <v>15902.38</v>
      </c>
      <c r="E229">
        <v>0.59050000000000002</v>
      </c>
      <c r="F229">
        <v>17414.7</v>
      </c>
      <c r="G229">
        <v>226</v>
      </c>
      <c r="H229">
        <v>-4503</v>
      </c>
      <c r="I229">
        <v>881</v>
      </c>
      <c r="J229">
        <v>-4739</v>
      </c>
      <c r="K229">
        <v>661</v>
      </c>
      <c r="L229">
        <f t="shared" si="61"/>
        <v>5.2069999999999998E-3</v>
      </c>
      <c r="M229">
        <f t="shared" si="62"/>
        <v>-7.5500000000000003E-4</v>
      </c>
      <c r="N229">
        <f t="shared" si="63"/>
        <v>4.339E-3</v>
      </c>
      <c r="O229">
        <f t="shared" si="64"/>
        <v>-5.2999999999999998E-4</v>
      </c>
      <c r="P229">
        <f t="shared" si="65"/>
        <v>1.3193623499910453E-2</v>
      </c>
      <c r="Q229">
        <f t="shared" si="66"/>
        <v>15905.254318804376</v>
      </c>
      <c r="R229">
        <f t="shared" si="67"/>
        <v>109.66286821427406</v>
      </c>
      <c r="S229">
        <f t="shared" si="68"/>
        <v>0.99596801866721574</v>
      </c>
      <c r="T229" t="str">
        <f t="shared" si="57"/>
        <v>-1000</v>
      </c>
      <c r="U229" t="str">
        <f t="shared" si="58"/>
        <v>-1000</v>
      </c>
      <c r="V229" t="str">
        <f t="shared" si="59"/>
        <v>-1000</v>
      </c>
      <c r="W229" t="str">
        <f t="shared" si="60"/>
        <v>-1000</v>
      </c>
      <c r="X229" t="str">
        <f t="shared" si="69"/>
        <v>-1000</v>
      </c>
      <c r="Y229">
        <f t="shared" si="70"/>
        <v>4.7729999999999995E-3</v>
      </c>
      <c r="Z229">
        <f t="shared" si="71"/>
        <v>-6.4250000000000006E-4</v>
      </c>
      <c r="AK229" s="12"/>
      <c r="AL229" s="1"/>
      <c r="AP229" s="1"/>
    </row>
    <row r="230" spans="1:42" x14ac:dyDescent="0.35">
      <c r="A230">
        <v>3.6666699999999999</v>
      </c>
      <c r="B230">
        <v>220.00020000000001</v>
      </c>
      <c r="C230">
        <v>10</v>
      </c>
      <c r="D230">
        <v>15649.8</v>
      </c>
      <c r="E230">
        <v>0.59050000000000002</v>
      </c>
      <c r="F230">
        <v>17138.099999999999</v>
      </c>
      <c r="G230">
        <v>227</v>
      </c>
      <c r="H230">
        <v>-4480</v>
      </c>
      <c r="I230">
        <v>888</v>
      </c>
      <c r="J230">
        <v>-4636</v>
      </c>
      <c r="K230">
        <v>642</v>
      </c>
      <c r="L230">
        <f t="shared" si="61"/>
        <v>5.1840000000000002E-3</v>
      </c>
      <c r="M230">
        <f t="shared" si="62"/>
        <v>-7.6199999999999998E-4</v>
      </c>
      <c r="N230">
        <f t="shared" si="63"/>
        <v>4.2360000000000002E-3</v>
      </c>
      <c r="O230">
        <f t="shared" si="64"/>
        <v>-5.1099999999999995E-4</v>
      </c>
      <c r="P230">
        <f t="shared" si="65"/>
        <v>1.3193623499910453E-2</v>
      </c>
      <c r="Q230">
        <f t="shared" si="66"/>
        <v>15652.629045639675</v>
      </c>
      <c r="R230">
        <f t="shared" si="67"/>
        <v>107.92107826968308</v>
      </c>
      <c r="S230">
        <f t="shared" si="68"/>
        <v>0.98014892594880232</v>
      </c>
      <c r="T230" t="str">
        <f t="shared" si="57"/>
        <v>-1000</v>
      </c>
      <c r="U230" t="str">
        <f t="shared" si="58"/>
        <v>-1000</v>
      </c>
      <c r="V230" t="str">
        <f t="shared" si="59"/>
        <v>-1000</v>
      </c>
      <c r="W230" t="str">
        <f t="shared" si="60"/>
        <v>-1000</v>
      </c>
      <c r="X230" t="str">
        <f t="shared" si="69"/>
        <v>-1000</v>
      </c>
      <c r="Y230">
        <f t="shared" si="70"/>
        <v>4.7100000000000006E-3</v>
      </c>
      <c r="Z230">
        <f t="shared" si="71"/>
        <v>-6.3649999999999991E-4</v>
      </c>
      <c r="AK230" s="12"/>
      <c r="AL230" s="1"/>
      <c r="AP230" s="1"/>
    </row>
    <row r="231" spans="1:42" x14ac:dyDescent="0.35">
      <c r="A231">
        <v>3.6833300000000002</v>
      </c>
      <c r="B231">
        <v>220.99980000000002</v>
      </c>
      <c r="C231">
        <v>10</v>
      </c>
      <c r="D231">
        <v>15068.49</v>
      </c>
      <c r="E231">
        <v>0.5907</v>
      </c>
      <c r="F231">
        <v>16501.5</v>
      </c>
      <c r="G231">
        <v>228</v>
      </c>
      <c r="H231">
        <v>-4736</v>
      </c>
      <c r="I231">
        <v>970</v>
      </c>
      <c r="J231">
        <v>-4269</v>
      </c>
      <c r="K231">
        <v>601</v>
      </c>
      <c r="L231">
        <f t="shared" si="61"/>
        <v>5.4400000000000004E-3</v>
      </c>
      <c r="M231">
        <f t="shared" si="62"/>
        <v>-8.4400000000000002E-4</v>
      </c>
      <c r="N231">
        <f t="shared" si="63"/>
        <v>3.869E-3</v>
      </c>
      <c r="O231">
        <f t="shared" si="64"/>
        <v>-4.6999999999999999E-4</v>
      </c>
      <c r="P231">
        <f t="shared" si="65"/>
        <v>1.3284614006806377E-2</v>
      </c>
      <c r="Q231">
        <f t="shared" si="66"/>
        <v>15071.207321501397</v>
      </c>
      <c r="R231">
        <f t="shared" si="67"/>
        <v>103.91231659677416</v>
      </c>
      <c r="S231">
        <f t="shared" si="68"/>
        <v>0.94374099238212872</v>
      </c>
      <c r="T231" t="str">
        <f t="shared" si="57"/>
        <v>-1000</v>
      </c>
      <c r="U231" t="str">
        <f t="shared" si="58"/>
        <v>-1000</v>
      </c>
      <c r="V231" t="str">
        <f t="shared" si="59"/>
        <v>-1000</v>
      </c>
      <c r="W231" t="str">
        <f t="shared" si="60"/>
        <v>-1000</v>
      </c>
      <c r="X231" t="str">
        <f t="shared" si="69"/>
        <v>-1000</v>
      </c>
      <c r="Y231">
        <f t="shared" si="70"/>
        <v>4.6545000000000007E-3</v>
      </c>
      <c r="Z231">
        <f t="shared" si="71"/>
        <v>-6.5700000000000003E-4</v>
      </c>
      <c r="AK231" s="12"/>
      <c r="AL231" s="1"/>
      <c r="AP231" s="1"/>
    </row>
    <row r="232" spans="1:42" x14ac:dyDescent="0.35">
      <c r="A232">
        <v>3.7</v>
      </c>
      <c r="B232">
        <v>222</v>
      </c>
      <c r="C232">
        <v>10</v>
      </c>
      <c r="D232">
        <v>12145.56</v>
      </c>
      <c r="E232">
        <v>0.59099999999999997</v>
      </c>
      <c r="F232">
        <v>13300.6</v>
      </c>
      <c r="G232">
        <v>229</v>
      </c>
      <c r="H232">
        <v>-3330</v>
      </c>
      <c r="I232">
        <v>577</v>
      </c>
      <c r="J232">
        <v>-3391</v>
      </c>
      <c r="K232">
        <v>466</v>
      </c>
      <c r="L232">
        <f t="shared" si="61"/>
        <v>4.0340000000000003E-3</v>
      </c>
      <c r="M232">
        <f t="shared" si="62"/>
        <v>-4.5100000000000001E-4</v>
      </c>
      <c r="N232">
        <f t="shared" si="63"/>
        <v>2.9910000000000002E-3</v>
      </c>
      <c r="O232">
        <f t="shared" si="64"/>
        <v>-3.3500000000000001E-4</v>
      </c>
      <c r="P232">
        <f t="shared" si="65"/>
        <v>1.3421099767150264E-2</v>
      </c>
      <c r="Q232">
        <f t="shared" si="66"/>
        <v>12147.750210608823</v>
      </c>
      <c r="R232">
        <f t="shared" si="67"/>
        <v>83.755789360182689</v>
      </c>
      <c r="S232">
        <f t="shared" si="68"/>
        <v>0.76067760162880604</v>
      </c>
      <c r="T232" t="str">
        <f t="shared" si="57"/>
        <v>-1000</v>
      </c>
      <c r="U232" t="str">
        <f t="shared" si="58"/>
        <v>-1000</v>
      </c>
      <c r="V232" t="str">
        <f t="shared" si="59"/>
        <v>-1000</v>
      </c>
      <c r="W232" t="str">
        <f t="shared" si="60"/>
        <v>-1000</v>
      </c>
      <c r="X232" t="str">
        <f t="shared" si="69"/>
        <v>-1000</v>
      </c>
      <c r="Y232">
        <f t="shared" si="70"/>
        <v>3.5125E-3</v>
      </c>
      <c r="Z232">
        <f t="shared" si="71"/>
        <v>-3.9300000000000001E-4</v>
      </c>
      <c r="AK232" s="12"/>
      <c r="AL232" s="1"/>
      <c r="AP232" s="1"/>
    </row>
    <row r="233" spans="1:42" x14ac:dyDescent="0.35">
      <c r="A233">
        <v>3.7166700000000001</v>
      </c>
      <c r="B233">
        <v>223.00020000000001</v>
      </c>
      <c r="C233">
        <v>10</v>
      </c>
      <c r="D233">
        <v>11631.36</v>
      </c>
      <c r="E233">
        <v>0.59099999999999997</v>
      </c>
      <c r="F233">
        <v>12737.5</v>
      </c>
      <c r="G233">
        <v>230</v>
      </c>
      <c r="H233">
        <v>-3212</v>
      </c>
      <c r="I233">
        <v>555</v>
      </c>
      <c r="J233">
        <v>-3315</v>
      </c>
      <c r="K233">
        <v>459</v>
      </c>
      <c r="L233">
        <f t="shared" si="61"/>
        <v>3.9160000000000002E-3</v>
      </c>
      <c r="M233">
        <f t="shared" si="62"/>
        <v>-4.2900000000000002E-4</v>
      </c>
      <c r="N233">
        <f t="shared" si="63"/>
        <v>2.9150000000000001E-3</v>
      </c>
      <c r="O233">
        <f t="shared" si="64"/>
        <v>-3.28E-4</v>
      </c>
      <c r="P233">
        <f t="shared" si="65"/>
        <v>1.3421099767150264E-2</v>
      </c>
      <c r="Q233">
        <f t="shared" si="66"/>
        <v>11633.457761877651</v>
      </c>
      <c r="R233">
        <f t="shared" si="67"/>
        <v>80.209867748472021</v>
      </c>
      <c r="S233">
        <f t="shared" si="68"/>
        <v>0.72847322306865236</v>
      </c>
      <c r="T233" t="str">
        <f t="shared" si="57"/>
        <v>-1000</v>
      </c>
      <c r="U233" t="str">
        <f t="shared" si="58"/>
        <v>-1000</v>
      </c>
      <c r="V233" t="str">
        <f t="shared" si="59"/>
        <v>-1000</v>
      </c>
      <c r="W233" t="str">
        <f t="shared" si="60"/>
        <v>-1000</v>
      </c>
      <c r="X233" t="str">
        <f t="shared" si="69"/>
        <v>-1000</v>
      </c>
      <c r="Y233">
        <f t="shared" si="70"/>
        <v>3.4155000000000001E-3</v>
      </c>
      <c r="Z233">
        <f t="shared" si="71"/>
        <v>-3.7850000000000004E-4</v>
      </c>
      <c r="AK233" s="12"/>
      <c r="AL233" s="1"/>
      <c r="AP233" s="1"/>
    </row>
    <row r="234" spans="1:42" x14ac:dyDescent="0.35">
      <c r="A234">
        <v>3.73333</v>
      </c>
      <c r="B234">
        <v>223.99979999999999</v>
      </c>
      <c r="C234">
        <v>10</v>
      </c>
      <c r="D234">
        <v>11591.45</v>
      </c>
      <c r="E234">
        <v>0.59099999999999997</v>
      </c>
      <c r="F234">
        <v>12693.8</v>
      </c>
      <c r="G234">
        <v>231</v>
      </c>
      <c r="H234">
        <v>-3184</v>
      </c>
      <c r="I234">
        <v>545</v>
      </c>
      <c r="J234">
        <v>-3300</v>
      </c>
      <c r="K234">
        <v>459</v>
      </c>
      <c r="L234">
        <f t="shared" si="61"/>
        <v>3.888E-3</v>
      </c>
      <c r="M234">
        <f t="shared" si="62"/>
        <v>-4.1899999999999999E-4</v>
      </c>
      <c r="N234">
        <f t="shared" si="63"/>
        <v>2.8999999999999998E-3</v>
      </c>
      <c r="O234">
        <f t="shared" si="64"/>
        <v>-3.28E-4</v>
      </c>
      <c r="P234">
        <f t="shared" si="65"/>
        <v>1.3421099767150264E-2</v>
      </c>
      <c r="Q234">
        <f t="shared" si="66"/>
        <v>11593.545526023358</v>
      </c>
      <c r="R234">
        <f t="shared" si="67"/>
        <v>79.934682569228968</v>
      </c>
      <c r="S234">
        <f t="shared" si="68"/>
        <v>0.7259739665545718</v>
      </c>
      <c r="T234" t="str">
        <f t="shared" ref="T234:T253" si="72">IFERROR(IF(AND(ROW(T234)&gt;$O$3,ROW(T234)&lt;$O$4),L234,"-1000"),-1000)</f>
        <v>-1000</v>
      </c>
      <c r="U234" t="str">
        <f t="shared" ref="U234:U253" si="73">IFERROR(IF(AND(ROW(U234)&gt;$O$3,ROW(U234)&lt;$O$4),M234,"-1000"),-1000)</f>
        <v>-1000</v>
      </c>
      <c r="V234" t="str">
        <f t="shared" ref="V234:V253" si="74">IFERROR(IF(AND(ROW(V234)&gt;$O$3,ROW(V234)&lt;$O$4),N234,"-1000"),-1000)</f>
        <v>-1000</v>
      </c>
      <c r="W234" t="str">
        <f t="shared" ref="W234:W253" si="75">IFERROR(IF(AND(ROW(W234)&gt;$O$3,ROW(W234)&lt;$O$4),O234,"-1000"),-1000)</f>
        <v>-1000</v>
      </c>
      <c r="X234" t="str">
        <f t="shared" si="69"/>
        <v>-1000</v>
      </c>
      <c r="Y234">
        <f t="shared" si="70"/>
        <v>3.3939999999999999E-3</v>
      </c>
      <c r="Z234">
        <f t="shared" si="71"/>
        <v>-3.7350000000000003E-4</v>
      </c>
      <c r="AK234" s="12"/>
      <c r="AL234" s="1"/>
      <c r="AP234" s="1"/>
    </row>
    <row r="235" spans="1:42" x14ac:dyDescent="0.35">
      <c r="A235">
        <v>3.75</v>
      </c>
      <c r="B235">
        <v>225</v>
      </c>
      <c r="C235">
        <v>10</v>
      </c>
      <c r="D235">
        <v>11486.07</v>
      </c>
      <c r="E235">
        <v>0.59119999999999995</v>
      </c>
      <c r="F235">
        <v>12578.4</v>
      </c>
      <c r="G235">
        <v>232</v>
      </c>
      <c r="H235">
        <v>-3128</v>
      </c>
      <c r="I235">
        <v>528</v>
      </c>
      <c r="J235">
        <v>-3249</v>
      </c>
      <c r="K235">
        <v>451</v>
      </c>
      <c r="L235">
        <f t="shared" si="61"/>
        <v>3.8319999999999999E-3</v>
      </c>
      <c r="M235">
        <f t="shared" si="62"/>
        <v>-4.0200000000000001E-4</v>
      </c>
      <c r="N235">
        <f t="shared" si="63"/>
        <v>2.849E-3</v>
      </c>
      <c r="O235">
        <f t="shared" si="64"/>
        <v>-3.2000000000000003E-4</v>
      </c>
      <c r="P235">
        <f t="shared" si="65"/>
        <v>1.3512090274046188E-2</v>
      </c>
      <c r="Q235">
        <f t="shared" si="66"/>
        <v>11488.147997016828</v>
      </c>
      <c r="R235">
        <f t="shared" si="67"/>
        <v>79.207992187429269</v>
      </c>
      <c r="S235">
        <f t="shared" si="68"/>
        <v>0.71937409923821283</v>
      </c>
      <c r="T235" t="str">
        <f t="shared" si="72"/>
        <v>-1000</v>
      </c>
      <c r="U235" t="str">
        <f t="shared" si="73"/>
        <v>-1000</v>
      </c>
      <c r="V235" t="str">
        <f t="shared" si="74"/>
        <v>-1000</v>
      </c>
      <c r="W235" t="str">
        <f t="shared" si="75"/>
        <v>-1000</v>
      </c>
      <c r="X235" t="str">
        <f t="shared" si="69"/>
        <v>-1000</v>
      </c>
      <c r="Y235">
        <f t="shared" si="70"/>
        <v>3.3404999999999997E-3</v>
      </c>
      <c r="Z235">
        <f t="shared" si="71"/>
        <v>-3.6099999999999999E-4</v>
      </c>
      <c r="AK235" s="12"/>
      <c r="AL235" s="1"/>
      <c r="AP235" s="1"/>
    </row>
    <row r="236" spans="1:42" x14ac:dyDescent="0.35">
      <c r="A236">
        <v>3.76667</v>
      </c>
      <c r="B236">
        <v>226.00020000000001</v>
      </c>
      <c r="C236">
        <v>10</v>
      </c>
      <c r="D236">
        <v>11469</v>
      </c>
      <c r="E236">
        <v>0.59150000000000003</v>
      </c>
      <c r="F236">
        <v>12559.7</v>
      </c>
      <c r="G236">
        <v>233</v>
      </c>
      <c r="H236">
        <v>-3102</v>
      </c>
      <c r="I236">
        <v>520</v>
      </c>
      <c r="J236">
        <v>-3219</v>
      </c>
      <c r="K236">
        <v>446</v>
      </c>
      <c r="L236">
        <f t="shared" si="61"/>
        <v>3.8059999999999999E-3</v>
      </c>
      <c r="M236">
        <f t="shared" si="62"/>
        <v>-3.9399999999999998E-4</v>
      </c>
      <c r="N236">
        <f t="shared" si="63"/>
        <v>2.8189999999999999E-3</v>
      </c>
      <c r="O236">
        <f t="shared" si="64"/>
        <v>-3.1500000000000001E-4</v>
      </c>
      <c r="P236">
        <f t="shared" si="65"/>
        <v>1.3648576034390123E-2</v>
      </c>
      <c r="Q236">
        <f t="shared" si="66"/>
        <v>11471.0688480357</v>
      </c>
      <c r="R236">
        <f t="shared" si="67"/>
        <v>79.090235600430546</v>
      </c>
      <c r="S236">
        <f t="shared" si="68"/>
        <v>0.71830462333859491</v>
      </c>
      <c r="T236" t="str">
        <f t="shared" si="72"/>
        <v>-1000</v>
      </c>
      <c r="U236" t="str">
        <f t="shared" si="73"/>
        <v>-1000</v>
      </c>
      <c r="V236" t="str">
        <f t="shared" si="74"/>
        <v>-1000</v>
      </c>
      <c r="W236" t="str">
        <f t="shared" si="75"/>
        <v>-1000</v>
      </c>
      <c r="X236" t="str">
        <f t="shared" si="69"/>
        <v>-1000</v>
      </c>
      <c r="Y236">
        <f t="shared" si="70"/>
        <v>3.3124999999999999E-3</v>
      </c>
      <c r="Z236">
        <f t="shared" si="71"/>
        <v>-3.545E-4</v>
      </c>
      <c r="AK236" s="12"/>
      <c r="AL236" s="1"/>
      <c r="AP236" s="1"/>
    </row>
    <row r="237" spans="1:42" x14ac:dyDescent="0.35">
      <c r="A237">
        <v>3.7833299999999999</v>
      </c>
      <c r="B237">
        <v>226.99979999999999</v>
      </c>
      <c r="C237">
        <v>10</v>
      </c>
      <c r="D237">
        <v>11332.21</v>
      </c>
      <c r="E237">
        <v>0.59150000000000003</v>
      </c>
      <c r="F237">
        <v>12409.9</v>
      </c>
      <c r="G237">
        <v>234</v>
      </c>
      <c r="H237">
        <v>-3071</v>
      </c>
      <c r="I237">
        <v>515</v>
      </c>
      <c r="J237">
        <v>-3207</v>
      </c>
      <c r="K237">
        <v>446</v>
      </c>
      <c r="L237">
        <f t="shared" si="61"/>
        <v>3.7750000000000001E-3</v>
      </c>
      <c r="M237">
        <f t="shared" si="62"/>
        <v>-3.8900000000000002E-4</v>
      </c>
      <c r="N237">
        <f t="shared" si="63"/>
        <v>2.807E-3</v>
      </c>
      <c r="O237">
        <f t="shared" si="64"/>
        <v>-3.1500000000000001E-4</v>
      </c>
      <c r="P237">
        <f t="shared" si="65"/>
        <v>1.3648576034390123E-2</v>
      </c>
      <c r="Q237">
        <f t="shared" si="66"/>
        <v>11334.252991491694</v>
      </c>
      <c r="R237">
        <f t="shared" si="67"/>
        <v>78.146923475702664</v>
      </c>
      <c r="S237">
        <f t="shared" si="68"/>
        <v>0.70973737789673541</v>
      </c>
      <c r="T237" t="str">
        <f t="shared" si="72"/>
        <v>-1000</v>
      </c>
      <c r="U237" t="str">
        <f t="shared" si="73"/>
        <v>-1000</v>
      </c>
      <c r="V237" t="str">
        <f t="shared" si="74"/>
        <v>-1000</v>
      </c>
      <c r="W237" t="str">
        <f t="shared" si="75"/>
        <v>-1000</v>
      </c>
      <c r="X237" t="str">
        <f t="shared" si="69"/>
        <v>-1000</v>
      </c>
      <c r="Y237">
        <f t="shared" si="70"/>
        <v>3.2910000000000001E-3</v>
      </c>
      <c r="Z237">
        <f t="shared" si="71"/>
        <v>-3.5199999999999999E-4</v>
      </c>
      <c r="AK237" s="12"/>
      <c r="AL237" s="1"/>
      <c r="AP237" s="1"/>
    </row>
    <row r="238" spans="1:42" x14ac:dyDescent="0.35">
      <c r="A238">
        <v>3.8</v>
      </c>
      <c r="B238">
        <v>228</v>
      </c>
      <c r="C238">
        <v>10</v>
      </c>
      <c r="D238">
        <v>11466.44</v>
      </c>
      <c r="E238">
        <v>0.5917</v>
      </c>
      <c r="F238">
        <v>12556.9</v>
      </c>
      <c r="G238">
        <v>235</v>
      </c>
      <c r="H238">
        <v>-3102</v>
      </c>
      <c r="I238">
        <v>518</v>
      </c>
      <c r="J238">
        <v>-3224</v>
      </c>
      <c r="K238">
        <v>448</v>
      </c>
      <c r="L238">
        <f t="shared" si="61"/>
        <v>3.8059999999999999E-3</v>
      </c>
      <c r="M238">
        <f t="shared" si="62"/>
        <v>-3.9199999999999999E-4</v>
      </c>
      <c r="N238">
        <f t="shared" si="63"/>
        <v>2.8240000000000001E-3</v>
      </c>
      <c r="O238">
        <f t="shared" si="64"/>
        <v>-3.1700000000000001E-4</v>
      </c>
      <c r="P238">
        <f t="shared" si="65"/>
        <v>1.3739566541286047E-2</v>
      </c>
      <c r="Q238">
        <f t="shared" si="66"/>
        <v>11468.511542305905</v>
      </c>
      <c r="R238">
        <f t="shared" si="67"/>
        <v>79.072603598099164</v>
      </c>
      <c r="S238">
        <f t="shared" si="68"/>
        <v>0.71814448790977503</v>
      </c>
      <c r="T238" t="str">
        <f t="shared" si="72"/>
        <v>-1000</v>
      </c>
      <c r="U238" t="str">
        <f t="shared" si="73"/>
        <v>-1000</v>
      </c>
      <c r="V238" t="str">
        <f t="shared" si="74"/>
        <v>-1000</v>
      </c>
      <c r="W238" t="str">
        <f t="shared" si="75"/>
        <v>-1000</v>
      </c>
      <c r="X238" t="str">
        <f t="shared" si="69"/>
        <v>-1000</v>
      </c>
      <c r="Y238">
        <f t="shared" si="70"/>
        <v>3.3150000000000002E-3</v>
      </c>
      <c r="Z238">
        <f t="shared" si="71"/>
        <v>-3.545E-4</v>
      </c>
      <c r="AK238" s="12"/>
      <c r="AL238" s="1"/>
      <c r="AP238" s="1"/>
    </row>
    <row r="239" spans="1:42" x14ac:dyDescent="0.35">
      <c r="A239">
        <v>3.8166699999999998</v>
      </c>
      <c r="B239">
        <v>229.00019999999998</v>
      </c>
      <c r="C239">
        <v>10</v>
      </c>
      <c r="D239">
        <v>11375.67</v>
      </c>
      <c r="E239">
        <v>0.5917</v>
      </c>
      <c r="F239">
        <v>12457.5</v>
      </c>
      <c r="G239">
        <v>236</v>
      </c>
      <c r="H239">
        <v>-3065</v>
      </c>
      <c r="I239">
        <v>511</v>
      </c>
      <c r="J239">
        <v>-3205</v>
      </c>
      <c r="K239">
        <v>446</v>
      </c>
      <c r="L239">
        <f t="shared" si="61"/>
        <v>3.7690000000000002E-3</v>
      </c>
      <c r="M239">
        <f t="shared" si="62"/>
        <v>-3.8499999999999998E-4</v>
      </c>
      <c r="N239">
        <f t="shared" si="63"/>
        <v>2.8050000000000002E-3</v>
      </c>
      <c r="O239">
        <f t="shared" si="64"/>
        <v>-3.1500000000000001E-4</v>
      </c>
      <c r="P239">
        <f t="shared" si="65"/>
        <v>1.3739566541286047E-2</v>
      </c>
      <c r="Q239">
        <f t="shared" si="66"/>
        <v>11377.727188898201</v>
      </c>
      <c r="R239">
        <f t="shared" si="67"/>
        <v>78.446667515335832</v>
      </c>
      <c r="S239">
        <f t="shared" si="68"/>
        <v>0.71245968018667216</v>
      </c>
      <c r="T239" t="str">
        <f t="shared" si="72"/>
        <v>-1000</v>
      </c>
      <c r="U239" t="str">
        <f t="shared" si="73"/>
        <v>-1000</v>
      </c>
      <c r="V239" t="str">
        <f t="shared" si="74"/>
        <v>-1000</v>
      </c>
      <c r="W239" t="str">
        <f t="shared" si="75"/>
        <v>-1000</v>
      </c>
      <c r="X239" t="str">
        <f t="shared" si="69"/>
        <v>-1000</v>
      </c>
      <c r="Y239">
        <f t="shared" si="70"/>
        <v>3.287E-3</v>
      </c>
      <c r="Z239">
        <f t="shared" si="71"/>
        <v>-3.5E-4</v>
      </c>
      <c r="AK239" s="12"/>
      <c r="AL239" s="1"/>
      <c r="AP239" s="1"/>
    </row>
    <row r="240" spans="1:42" x14ac:dyDescent="0.35">
      <c r="A240">
        <v>3.8333300000000001</v>
      </c>
      <c r="B240">
        <v>229.99979999999999</v>
      </c>
      <c r="C240">
        <v>10</v>
      </c>
      <c r="D240">
        <v>11407.27</v>
      </c>
      <c r="E240">
        <v>0.59199999999999997</v>
      </c>
      <c r="F240">
        <v>12492.1</v>
      </c>
      <c r="G240">
        <v>237</v>
      </c>
      <c r="H240">
        <v>-3053</v>
      </c>
      <c r="I240">
        <v>505</v>
      </c>
      <c r="J240">
        <v>-3184</v>
      </c>
      <c r="K240">
        <v>442</v>
      </c>
      <c r="L240">
        <f t="shared" si="61"/>
        <v>3.7569999999999999E-3</v>
      </c>
      <c r="M240">
        <f t="shared" si="62"/>
        <v>-3.79E-4</v>
      </c>
      <c r="N240">
        <f t="shared" si="63"/>
        <v>2.784E-3</v>
      </c>
      <c r="O240">
        <f t="shared" si="64"/>
        <v>-3.1100000000000002E-4</v>
      </c>
      <c r="P240">
        <f t="shared" si="65"/>
        <v>1.3876052301629934E-2</v>
      </c>
      <c r="Q240">
        <f t="shared" si="66"/>
        <v>11409.328181130662</v>
      </c>
      <c r="R240">
        <f t="shared" si="67"/>
        <v>78.664548687001954</v>
      </c>
      <c r="S240">
        <f t="shared" si="68"/>
        <v>0.71443849655708824</v>
      </c>
      <c r="T240" t="str">
        <f t="shared" si="72"/>
        <v>-1000</v>
      </c>
      <c r="U240" t="str">
        <f t="shared" si="73"/>
        <v>-1000</v>
      </c>
      <c r="V240" t="str">
        <f t="shared" si="74"/>
        <v>-1000</v>
      </c>
      <c r="W240" t="str">
        <f t="shared" si="75"/>
        <v>-1000</v>
      </c>
      <c r="X240" t="str">
        <f t="shared" si="69"/>
        <v>-1000</v>
      </c>
      <c r="Y240">
        <f t="shared" si="70"/>
        <v>3.2705E-3</v>
      </c>
      <c r="Z240">
        <f t="shared" si="71"/>
        <v>-3.4500000000000004E-4</v>
      </c>
      <c r="AK240" s="12"/>
      <c r="AL240" s="1"/>
      <c r="AP240" s="1"/>
    </row>
    <row r="241" spans="1:42" x14ac:dyDescent="0.35">
      <c r="A241">
        <v>3.85</v>
      </c>
      <c r="B241">
        <v>231</v>
      </c>
      <c r="C241">
        <v>10</v>
      </c>
      <c r="D241">
        <v>11321.07</v>
      </c>
      <c r="E241">
        <v>0.59199999999999997</v>
      </c>
      <c r="F241">
        <v>12397.7</v>
      </c>
      <c r="G241">
        <v>238</v>
      </c>
      <c r="H241">
        <v>-3040</v>
      </c>
      <c r="I241">
        <v>503</v>
      </c>
      <c r="J241">
        <v>-3185</v>
      </c>
      <c r="K241">
        <v>443</v>
      </c>
      <c r="L241">
        <f t="shared" si="61"/>
        <v>3.7439999999999999E-3</v>
      </c>
      <c r="M241">
        <f t="shared" si="62"/>
        <v>-3.77E-4</v>
      </c>
      <c r="N241">
        <f t="shared" si="63"/>
        <v>2.7850000000000001E-3</v>
      </c>
      <c r="O241">
        <f t="shared" si="64"/>
        <v>-3.1199999999999999E-4</v>
      </c>
      <c r="P241">
        <f t="shared" si="65"/>
        <v>1.3876052301629934E-2</v>
      </c>
      <c r="Q241">
        <f t="shared" si="66"/>
        <v>11323.110445097591</v>
      </c>
      <c r="R241">
        <f t="shared" si="67"/>
        <v>78.070098322687457</v>
      </c>
      <c r="S241">
        <f t="shared" si="68"/>
        <v>0.70903964495687777</v>
      </c>
      <c r="T241" t="str">
        <f t="shared" si="72"/>
        <v>-1000</v>
      </c>
      <c r="U241" t="str">
        <f t="shared" si="73"/>
        <v>-1000</v>
      </c>
      <c r="V241" t="str">
        <f t="shared" si="74"/>
        <v>-1000</v>
      </c>
      <c r="W241" t="str">
        <f t="shared" si="75"/>
        <v>-1000</v>
      </c>
      <c r="X241" t="str">
        <f t="shared" si="69"/>
        <v>-1000</v>
      </c>
      <c r="Y241">
        <f t="shared" si="70"/>
        <v>3.2645E-3</v>
      </c>
      <c r="Z241">
        <f t="shared" si="71"/>
        <v>-3.4449999999999997E-4</v>
      </c>
      <c r="AK241" s="12"/>
      <c r="AL241" s="1"/>
      <c r="AP241" s="1"/>
    </row>
    <row r="242" spans="1:42" x14ac:dyDescent="0.35">
      <c r="A242">
        <v>3.8666700000000001</v>
      </c>
      <c r="B242">
        <v>232.00020000000001</v>
      </c>
      <c r="C242">
        <v>10</v>
      </c>
      <c r="D242">
        <v>11412.84</v>
      </c>
      <c r="E242">
        <v>0.59219999999999995</v>
      </c>
      <c r="F242">
        <v>12498.2</v>
      </c>
      <c r="G242">
        <v>239</v>
      </c>
      <c r="H242">
        <v>-3044</v>
      </c>
      <c r="I242">
        <v>501</v>
      </c>
      <c r="J242">
        <v>-3176</v>
      </c>
      <c r="K242">
        <v>441</v>
      </c>
      <c r="L242">
        <f t="shared" si="61"/>
        <v>3.748E-3</v>
      </c>
      <c r="M242">
        <f t="shared" si="62"/>
        <v>-3.7500000000000001E-4</v>
      </c>
      <c r="N242">
        <f t="shared" si="63"/>
        <v>2.7759999999999998E-3</v>
      </c>
      <c r="O242">
        <f t="shared" si="64"/>
        <v>-3.1E-4</v>
      </c>
      <c r="P242">
        <f t="shared" si="65"/>
        <v>1.3967042808525858E-2</v>
      </c>
      <c r="Q242">
        <f t="shared" si="66"/>
        <v>11414.899454327715</v>
      </c>
      <c r="R242">
        <f t="shared" si="67"/>
        <v>78.702961263509565</v>
      </c>
      <c r="S242">
        <f t="shared" si="68"/>
        <v>0.71478736302701718</v>
      </c>
      <c r="T242" t="str">
        <f t="shared" si="72"/>
        <v>-1000</v>
      </c>
      <c r="U242" t="str">
        <f t="shared" si="73"/>
        <v>-1000</v>
      </c>
      <c r="V242" t="str">
        <f t="shared" si="74"/>
        <v>-1000</v>
      </c>
      <c r="W242" t="str">
        <f t="shared" si="75"/>
        <v>-1000</v>
      </c>
      <c r="X242" t="str">
        <f t="shared" si="69"/>
        <v>-1000</v>
      </c>
      <c r="Y242">
        <f t="shared" si="70"/>
        <v>3.2620000000000001E-3</v>
      </c>
      <c r="Z242">
        <f t="shared" si="71"/>
        <v>-3.4250000000000003E-4</v>
      </c>
      <c r="AK242" s="12"/>
      <c r="AL242" s="1"/>
      <c r="AP242" s="1"/>
    </row>
    <row r="243" spans="1:42" x14ac:dyDescent="0.35">
      <c r="A243">
        <v>3.8833299999999999</v>
      </c>
      <c r="B243">
        <v>232.99979999999999</v>
      </c>
      <c r="C243">
        <v>10</v>
      </c>
      <c r="D243">
        <v>11341.34</v>
      </c>
      <c r="E243">
        <v>0.59219999999999995</v>
      </c>
      <c r="F243">
        <v>12419.9</v>
      </c>
      <c r="G243">
        <v>240</v>
      </c>
      <c r="H243">
        <v>-3035</v>
      </c>
      <c r="I243">
        <v>499</v>
      </c>
      <c r="J243">
        <v>-3179</v>
      </c>
      <c r="K243">
        <v>443</v>
      </c>
      <c r="L243">
        <f t="shared" si="61"/>
        <v>3.7390000000000001E-3</v>
      </c>
      <c r="M243">
        <f t="shared" si="62"/>
        <v>-3.7300000000000001E-4</v>
      </c>
      <c r="N243">
        <f t="shared" si="63"/>
        <v>2.7789999999999998E-3</v>
      </c>
      <c r="O243">
        <f t="shared" si="64"/>
        <v>-3.1199999999999999E-4</v>
      </c>
      <c r="P243">
        <f t="shared" si="65"/>
        <v>1.3967042808525858E-2</v>
      </c>
      <c r="Q243">
        <f t="shared" si="66"/>
        <v>11343.38622624096</v>
      </c>
      <c r="R243">
        <f t="shared" si="67"/>
        <v>78.20989491260039</v>
      </c>
      <c r="S243">
        <f t="shared" si="68"/>
        <v>0.71030929014252042</v>
      </c>
      <c r="T243" t="str">
        <f t="shared" si="72"/>
        <v>-1000</v>
      </c>
      <c r="U243" t="str">
        <f t="shared" si="73"/>
        <v>-1000</v>
      </c>
      <c r="V243" t="str">
        <f t="shared" si="74"/>
        <v>-1000</v>
      </c>
      <c r="W243" t="str">
        <f t="shared" si="75"/>
        <v>-1000</v>
      </c>
      <c r="X243" t="str">
        <f t="shared" si="69"/>
        <v>-1000</v>
      </c>
      <c r="Y243">
        <f t="shared" si="70"/>
        <v>3.2589999999999997E-3</v>
      </c>
      <c r="Z243">
        <f t="shared" si="71"/>
        <v>-3.4250000000000003E-4</v>
      </c>
      <c r="AK243" s="12"/>
      <c r="AL243" s="1"/>
      <c r="AP243" s="1"/>
    </row>
    <row r="244" spans="1:42" x14ac:dyDescent="0.35">
      <c r="A244">
        <v>3.9</v>
      </c>
      <c r="B244">
        <v>234</v>
      </c>
      <c r="C244">
        <v>10</v>
      </c>
      <c r="D244">
        <v>11357.05</v>
      </c>
      <c r="E244">
        <v>0.59250000000000003</v>
      </c>
      <c r="F244">
        <v>12437.1</v>
      </c>
      <c r="G244">
        <v>241</v>
      </c>
      <c r="H244">
        <v>-3017</v>
      </c>
      <c r="I244">
        <v>493</v>
      </c>
      <c r="J244">
        <v>-3154</v>
      </c>
      <c r="K244">
        <v>439</v>
      </c>
      <c r="L244">
        <f t="shared" si="61"/>
        <v>3.7209999999999999E-3</v>
      </c>
      <c r="M244">
        <f t="shared" si="62"/>
        <v>-3.6699999999999998E-4</v>
      </c>
      <c r="N244">
        <f t="shared" si="63"/>
        <v>2.7539999999999999E-3</v>
      </c>
      <c r="O244">
        <f t="shared" si="64"/>
        <v>-3.0800000000000001E-4</v>
      </c>
      <c r="P244">
        <f t="shared" si="65"/>
        <v>1.4103528568869794E-2</v>
      </c>
      <c r="Q244">
        <f t="shared" si="66"/>
        <v>11359.095390009699</v>
      </c>
      <c r="R244">
        <f t="shared" si="67"/>
        <v>78.318205784064489</v>
      </c>
      <c r="S244">
        <f t="shared" si="68"/>
        <v>0.71129297920527079</v>
      </c>
      <c r="T244" t="str">
        <f t="shared" si="72"/>
        <v>-1000</v>
      </c>
      <c r="U244" t="str">
        <f t="shared" si="73"/>
        <v>-1000</v>
      </c>
      <c r="V244" t="str">
        <f t="shared" si="74"/>
        <v>-1000</v>
      </c>
      <c r="W244" t="str">
        <f t="shared" si="75"/>
        <v>-1000</v>
      </c>
      <c r="X244" t="str">
        <f t="shared" si="69"/>
        <v>-1000</v>
      </c>
      <c r="Y244">
        <f t="shared" si="70"/>
        <v>3.2374999999999999E-3</v>
      </c>
      <c r="Z244">
        <f t="shared" si="71"/>
        <v>-3.3750000000000002E-4</v>
      </c>
      <c r="AK244" s="12"/>
      <c r="AL244" s="1"/>
      <c r="AP244" s="1"/>
    </row>
    <row r="245" spans="1:42" x14ac:dyDescent="0.35">
      <c r="A245">
        <v>3.9166699999999999</v>
      </c>
      <c r="B245">
        <v>235.00020000000001</v>
      </c>
      <c r="C245">
        <v>10</v>
      </c>
      <c r="D245">
        <v>11322.25</v>
      </c>
      <c r="E245">
        <v>0.59250000000000003</v>
      </c>
      <c r="F245">
        <v>12399</v>
      </c>
      <c r="G245">
        <v>242</v>
      </c>
      <c r="H245">
        <v>-3021</v>
      </c>
      <c r="I245">
        <v>495</v>
      </c>
      <c r="J245">
        <v>-3168</v>
      </c>
      <c r="K245">
        <v>442</v>
      </c>
      <c r="L245">
        <f t="shared" si="61"/>
        <v>3.725E-3</v>
      </c>
      <c r="M245">
        <f t="shared" si="62"/>
        <v>-3.6900000000000002E-4</v>
      </c>
      <c r="N245">
        <f t="shared" si="63"/>
        <v>2.7680000000000001E-3</v>
      </c>
      <c r="O245">
        <f t="shared" si="64"/>
        <v>-3.1100000000000002E-4</v>
      </c>
      <c r="P245">
        <f t="shared" si="65"/>
        <v>1.4103528568869794E-2</v>
      </c>
      <c r="Q245">
        <f t="shared" si="66"/>
        <v>11324.297765614994</v>
      </c>
      <c r="R245">
        <f t="shared" si="67"/>
        <v>78.078284609484157</v>
      </c>
      <c r="S245">
        <f t="shared" si="68"/>
        <v>0.70911399354882976</v>
      </c>
      <c r="T245" t="str">
        <f t="shared" si="72"/>
        <v>-1000</v>
      </c>
      <c r="U245" t="str">
        <f t="shared" si="73"/>
        <v>-1000</v>
      </c>
      <c r="V245" t="str">
        <f t="shared" si="74"/>
        <v>-1000</v>
      </c>
      <c r="W245" t="str">
        <f t="shared" si="75"/>
        <v>-1000</v>
      </c>
      <c r="X245" t="str">
        <f t="shared" si="69"/>
        <v>-1000</v>
      </c>
      <c r="Y245">
        <f t="shared" si="70"/>
        <v>3.2465000000000003E-3</v>
      </c>
      <c r="Z245">
        <f t="shared" si="71"/>
        <v>-3.4000000000000002E-4</v>
      </c>
      <c r="AK245" s="12"/>
      <c r="AL245" s="1"/>
      <c r="AP245" s="1"/>
    </row>
    <row r="246" spans="1:42" x14ac:dyDescent="0.35">
      <c r="A246">
        <v>3.9333300000000002</v>
      </c>
      <c r="B246">
        <v>235.99980000000002</v>
      </c>
      <c r="C246">
        <v>10</v>
      </c>
      <c r="D246">
        <v>11367.55</v>
      </c>
      <c r="E246">
        <v>0.5927</v>
      </c>
      <c r="F246">
        <v>12448.6</v>
      </c>
      <c r="G246">
        <v>243</v>
      </c>
      <c r="H246">
        <v>-3011</v>
      </c>
      <c r="I246">
        <v>490</v>
      </c>
      <c r="J246">
        <v>-3148</v>
      </c>
      <c r="K246">
        <v>438</v>
      </c>
      <c r="L246">
        <f t="shared" si="61"/>
        <v>3.715E-3</v>
      </c>
      <c r="M246">
        <f t="shared" si="62"/>
        <v>-3.6400000000000001E-4</v>
      </c>
      <c r="N246">
        <f t="shared" si="63"/>
        <v>2.748E-3</v>
      </c>
      <c r="O246">
        <f t="shared" si="64"/>
        <v>-3.0699999999999998E-4</v>
      </c>
      <c r="P246">
        <f t="shared" si="65"/>
        <v>1.4194519075765719E-2</v>
      </c>
      <c r="Q246">
        <f t="shared" si="66"/>
        <v>11369.598609971354</v>
      </c>
      <c r="R246">
        <f t="shared" si="67"/>
        <v>78.390622936496854</v>
      </c>
      <c r="S246">
        <f t="shared" si="68"/>
        <v>0.71195067828792347</v>
      </c>
      <c r="T246" t="str">
        <f t="shared" si="72"/>
        <v>-1000</v>
      </c>
      <c r="U246" t="str">
        <f t="shared" si="73"/>
        <v>-1000</v>
      </c>
      <c r="V246" t="str">
        <f t="shared" si="74"/>
        <v>-1000</v>
      </c>
      <c r="W246" t="str">
        <f t="shared" si="75"/>
        <v>-1000</v>
      </c>
      <c r="X246" t="str">
        <f t="shared" si="69"/>
        <v>-1000</v>
      </c>
      <c r="Y246">
        <f t="shared" si="70"/>
        <v>3.2315E-3</v>
      </c>
      <c r="Z246">
        <f t="shared" si="71"/>
        <v>-3.3549999999999997E-4</v>
      </c>
      <c r="AK246" s="12"/>
      <c r="AL246" s="1"/>
      <c r="AP246" s="1"/>
    </row>
    <row r="247" spans="1:42" x14ac:dyDescent="0.35">
      <c r="A247">
        <v>3.95</v>
      </c>
      <c r="B247">
        <v>237</v>
      </c>
      <c r="C247">
        <v>10</v>
      </c>
      <c r="D247">
        <v>11346.82</v>
      </c>
      <c r="E247">
        <v>0.5927</v>
      </c>
      <c r="F247">
        <v>12425.9</v>
      </c>
      <c r="G247">
        <v>244</v>
      </c>
      <c r="H247">
        <v>-3018</v>
      </c>
      <c r="I247">
        <v>491</v>
      </c>
      <c r="J247">
        <v>-3162</v>
      </c>
      <c r="K247">
        <v>442</v>
      </c>
      <c r="L247">
        <f t="shared" si="61"/>
        <v>3.722E-3</v>
      </c>
      <c r="M247">
        <f t="shared" si="62"/>
        <v>-3.6499999999999998E-4</v>
      </c>
      <c r="N247">
        <f t="shared" si="63"/>
        <v>2.7620000000000001E-3</v>
      </c>
      <c r="O247">
        <f t="shared" si="64"/>
        <v>-3.1100000000000002E-4</v>
      </c>
      <c r="P247">
        <f t="shared" si="65"/>
        <v>1.4194519075765719E-2</v>
      </c>
      <c r="Q247">
        <f t="shared" si="66"/>
        <v>11348.86616709052</v>
      </c>
      <c r="R247">
        <f t="shared" si="67"/>
        <v>78.247677774739032</v>
      </c>
      <c r="S247">
        <f t="shared" si="68"/>
        <v>0.71065243748999152</v>
      </c>
      <c r="T247" t="str">
        <f t="shared" si="72"/>
        <v>-1000</v>
      </c>
      <c r="U247" t="str">
        <f t="shared" si="73"/>
        <v>-1000</v>
      </c>
      <c r="V247" t="str">
        <f t="shared" si="74"/>
        <v>-1000</v>
      </c>
      <c r="W247" t="str">
        <f t="shared" si="75"/>
        <v>-1000</v>
      </c>
      <c r="X247" t="str">
        <f t="shared" si="69"/>
        <v>-1000</v>
      </c>
      <c r="Y247">
        <f t="shared" si="70"/>
        <v>3.2420000000000001E-3</v>
      </c>
      <c r="Z247">
        <f t="shared" si="71"/>
        <v>-3.3799999999999998E-4</v>
      </c>
      <c r="AK247" s="12"/>
      <c r="AL247" s="1"/>
      <c r="AP247" s="1"/>
    </row>
    <row r="248" spans="1:42" x14ac:dyDescent="0.35">
      <c r="A248">
        <v>3.9666700000000001</v>
      </c>
      <c r="B248">
        <v>238.00020000000001</v>
      </c>
      <c r="C248">
        <v>10</v>
      </c>
      <c r="D248">
        <v>11307.37</v>
      </c>
      <c r="E248">
        <v>0.59299999999999997</v>
      </c>
      <c r="F248">
        <v>12382.7</v>
      </c>
      <c r="G248">
        <v>245</v>
      </c>
      <c r="H248">
        <v>-2988</v>
      </c>
      <c r="I248">
        <v>483</v>
      </c>
      <c r="J248">
        <v>-3128</v>
      </c>
      <c r="K248">
        <v>436</v>
      </c>
      <c r="L248">
        <f t="shared" si="61"/>
        <v>3.692E-3</v>
      </c>
      <c r="M248">
        <f t="shared" si="62"/>
        <v>-3.57E-4</v>
      </c>
      <c r="N248">
        <f t="shared" si="63"/>
        <v>2.728E-3</v>
      </c>
      <c r="O248">
        <f t="shared" si="64"/>
        <v>-3.0499999999999999E-4</v>
      </c>
      <c r="P248">
        <f t="shared" si="65"/>
        <v>1.4331004836109605E-2</v>
      </c>
      <c r="Q248">
        <f t="shared" si="66"/>
        <v>11309.410592973691</v>
      </c>
      <c r="R248">
        <f t="shared" si="67"/>
        <v>77.975641167340868</v>
      </c>
      <c r="S248">
        <f t="shared" si="68"/>
        <v>0.70818177658820025</v>
      </c>
      <c r="T248" t="str">
        <f t="shared" si="72"/>
        <v>-1000</v>
      </c>
      <c r="U248" t="str">
        <f t="shared" si="73"/>
        <v>-1000</v>
      </c>
      <c r="V248" t="str">
        <f t="shared" si="74"/>
        <v>-1000</v>
      </c>
      <c r="W248" t="str">
        <f t="shared" si="75"/>
        <v>-1000</v>
      </c>
      <c r="X248" t="str">
        <f t="shared" si="69"/>
        <v>-1000</v>
      </c>
      <c r="Y248">
        <f t="shared" si="70"/>
        <v>3.2100000000000002E-3</v>
      </c>
      <c r="Z248">
        <f t="shared" si="71"/>
        <v>-3.3100000000000002E-4</v>
      </c>
      <c r="AK248" s="12"/>
      <c r="AL248" s="1"/>
      <c r="AP248" s="1"/>
    </row>
    <row r="249" spans="1:42" x14ac:dyDescent="0.35">
      <c r="A249">
        <v>3.98333</v>
      </c>
      <c r="B249">
        <v>238.99979999999999</v>
      </c>
      <c r="C249">
        <v>10</v>
      </c>
      <c r="D249">
        <v>11331.57</v>
      </c>
      <c r="E249">
        <v>0.59299999999999997</v>
      </c>
      <c r="F249">
        <v>12409.2</v>
      </c>
      <c r="G249">
        <v>246</v>
      </c>
      <c r="H249">
        <v>-3007</v>
      </c>
      <c r="I249">
        <v>487</v>
      </c>
      <c r="J249">
        <v>-3153</v>
      </c>
      <c r="K249">
        <v>442</v>
      </c>
      <c r="L249">
        <f t="shared" si="61"/>
        <v>3.7109999999999999E-3</v>
      </c>
      <c r="M249">
        <f t="shared" si="62"/>
        <v>-3.6099999999999999E-4</v>
      </c>
      <c r="N249">
        <f t="shared" si="63"/>
        <v>2.7529999999999998E-3</v>
      </c>
      <c r="O249">
        <f t="shared" si="64"/>
        <v>-3.1100000000000002E-4</v>
      </c>
      <c r="P249">
        <f t="shared" si="65"/>
        <v>1.4331004836109605E-2</v>
      </c>
      <c r="Q249">
        <f t="shared" si="66"/>
        <v>11333.613665059247</v>
      </c>
      <c r="R249">
        <f t="shared" si="67"/>
        <v>78.142515475119836</v>
      </c>
      <c r="S249">
        <f t="shared" si="68"/>
        <v>0.70969734403953055</v>
      </c>
      <c r="T249" t="str">
        <f t="shared" si="72"/>
        <v>-1000</v>
      </c>
      <c r="U249" t="str">
        <f t="shared" si="73"/>
        <v>-1000</v>
      </c>
      <c r="V249" t="str">
        <f t="shared" si="74"/>
        <v>-1000</v>
      </c>
      <c r="W249" t="str">
        <f t="shared" si="75"/>
        <v>-1000</v>
      </c>
      <c r="X249" t="str">
        <f t="shared" si="69"/>
        <v>-1000</v>
      </c>
      <c r="Y249">
        <f t="shared" si="70"/>
        <v>3.2319999999999996E-3</v>
      </c>
      <c r="Z249">
        <f t="shared" si="71"/>
        <v>-3.3600000000000004E-4</v>
      </c>
      <c r="AK249" s="12"/>
      <c r="AL249" s="1"/>
      <c r="AP249" s="1"/>
    </row>
    <row r="250" spans="1:42" x14ac:dyDescent="0.35">
      <c r="A250">
        <v>4</v>
      </c>
      <c r="B250">
        <v>240</v>
      </c>
      <c r="C250">
        <v>10</v>
      </c>
      <c r="D250">
        <v>11339.88</v>
      </c>
      <c r="E250">
        <v>0.59319999999999995</v>
      </c>
      <c r="F250">
        <v>12418.3</v>
      </c>
      <c r="G250">
        <v>247</v>
      </c>
      <c r="H250">
        <v>-2988</v>
      </c>
      <c r="I250">
        <v>481</v>
      </c>
      <c r="J250">
        <v>-3126</v>
      </c>
      <c r="K250">
        <v>437</v>
      </c>
      <c r="L250">
        <f t="shared" si="61"/>
        <v>3.692E-3</v>
      </c>
      <c r="M250">
        <f t="shared" si="62"/>
        <v>-3.5500000000000001E-4</v>
      </c>
      <c r="N250">
        <f t="shared" si="63"/>
        <v>2.7260000000000001E-3</v>
      </c>
      <c r="O250">
        <f t="shared" si="64"/>
        <v>-3.0600000000000001E-4</v>
      </c>
      <c r="P250">
        <f t="shared" si="65"/>
        <v>1.4421995343005528E-2</v>
      </c>
      <c r="Q250">
        <f t="shared" si="66"/>
        <v>11341.924908681078</v>
      </c>
      <c r="R250">
        <f t="shared" si="67"/>
        <v>78.199819482696768</v>
      </c>
      <c r="S250">
        <f t="shared" si="68"/>
        <v>0.71021778418319481</v>
      </c>
      <c r="T250" t="str">
        <f t="shared" si="72"/>
        <v>-1000</v>
      </c>
      <c r="U250" t="str">
        <f t="shared" si="73"/>
        <v>-1000</v>
      </c>
      <c r="V250" t="str">
        <f t="shared" si="74"/>
        <v>-1000</v>
      </c>
      <c r="W250" t="str">
        <f t="shared" si="75"/>
        <v>-1000</v>
      </c>
      <c r="X250" t="str">
        <f t="shared" si="69"/>
        <v>-1000</v>
      </c>
      <c r="Y250">
        <f t="shared" si="70"/>
        <v>3.209E-3</v>
      </c>
      <c r="Z250">
        <f t="shared" si="71"/>
        <v>-3.3050000000000001E-4</v>
      </c>
      <c r="AK250" s="12"/>
      <c r="AL250" s="1"/>
      <c r="AP250" s="1"/>
    </row>
    <row r="251" spans="1:42" x14ac:dyDescent="0.35">
      <c r="A251">
        <v>4.0166700000000004</v>
      </c>
      <c r="B251">
        <v>241.00020000000004</v>
      </c>
      <c r="C251">
        <v>10</v>
      </c>
      <c r="D251">
        <v>11371.75</v>
      </c>
      <c r="E251">
        <v>0.59319999999999995</v>
      </c>
      <c r="F251">
        <v>12453.2</v>
      </c>
      <c r="G251">
        <v>248</v>
      </c>
      <c r="H251">
        <v>-3007</v>
      </c>
      <c r="I251">
        <v>485</v>
      </c>
      <c r="J251">
        <v>-3143</v>
      </c>
      <c r="K251">
        <v>440</v>
      </c>
      <c r="L251">
        <f t="shared" si="61"/>
        <v>3.7109999999999999E-3</v>
      </c>
      <c r="M251">
        <f t="shared" si="62"/>
        <v>-3.59E-4</v>
      </c>
      <c r="N251">
        <f t="shared" si="63"/>
        <v>2.7430000000000002E-3</v>
      </c>
      <c r="O251">
        <f t="shared" si="64"/>
        <v>-3.0899999999999998E-4</v>
      </c>
      <c r="P251">
        <f t="shared" si="65"/>
        <v>1.4421995343005528E-2</v>
      </c>
      <c r="Q251">
        <f t="shared" si="66"/>
        <v>11373.799897956018</v>
      </c>
      <c r="R251">
        <f t="shared" si="67"/>
        <v>78.419589797469825</v>
      </c>
      <c r="S251">
        <f t="shared" si="68"/>
        <v>0.71221375792098462</v>
      </c>
      <c r="T251" t="str">
        <f t="shared" si="72"/>
        <v>-1000</v>
      </c>
      <c r="U251" t="str">
        <f t="shared" si="73"/>
        <v>-1000</v>
      </c>
      <c r="V251" t="str">
        <f t="shared" si="74"/>
        <v>-1000</v>
      </c>
      <c r="W251" t="str">
        <f t="shared" si="75"/>
        <v>-1000</v>
      </c>
      <c r="X251" t="str">
        <f t="shared" si="69"/>
        <v>-1000</v>
      </c>
      <c r="Y251">
        <f t="shared" si="70"/>
        <v>3.2269999999999998E-3</v>
      </c>
      <c r="Z251">
        <f t="shared" si="71"/>
        <v>-3.3399999999999999E-4</v>
      </c>
      <c r="AK251" s="12"/>
      <c r="AL251" s="1"/>
      <c r="AP251" s="1"/>
    </row>
    <row r="252" spans="1:42" x14ac:dyDescent="0.35">
      <c r="A252">
        <v>4.0333300000000003</v>
      </c>
      <c r="B252">
        <v>241.99980000000002</v>
      </c>
      <c r="C252">
        <v>10</v>
      </c>
      <c r="D252">
        <v>11288.1</v>
      </c>
      <c r="E252">
        <v>0.59350000000000003</v>
      </c>
      <c r="F252">
        <v>12361.6</v>
      </c>
      <c r="G252">
        <v>249</v>
      </c>
      <c r="H252">
        <v>-2968</v>
      </c>
      <c r="I252">
        <v>475</v>
      </c>
      <c r="J252">
        <v>-3108</v>
      </c>
      <c r="K252">
        <v>435</v>
      </c>
      <c r="L252">
        <f t="shared" si="61"/>
        <v>3.6719999999999999E-3</v>
      </c>
      <c r="M252">
        <f t="shared" si="62"/>
        <v>-3.4900000000000003E-4</v>
      </c>
      <c r="N252">
        <f t="shared" si="63"/>
        <v>2.7079999999999999E-3</v>
      </c>
      <c r="O252">
        <f t="shared" si="64"/>
        <v>-3.0400000000000002E-4</v>
      </c>
      <c r="P252">
        <f t="shared" si="65"/>
        <v>1.4558481103349466E-2</v>
      </c>
      <c r="Q252">
        <f t="shared" si="66"/>
        <v>11290.13946765274</v>
      </c>
      <c r="R252">
        <f t="shared" si="67"/>
        <v>77.842771435486682</v>
      </c>
      <c r="S252">
        <f t="shared" si="68"/>
        <v>0.70697504174959391</v>
      </c>
      <c r="T252" t="str">
        <f t="shared" si="72"/>
        <v>-1000</v>
      </c>
      <c r="U252" t="str">
        <f t="shared" si="73"/>
        <v>-1000</v>
      </c>
      <c r="V252" t="str">
        <f t="shared" si="74"/>
        <v>-1000</v>
      </c>
      <c r="W252" t="str">
        <f t="shared" si="75"/>
        <v>-1000</v>
      </c>
      <c r="X252" t="str">
        <f t="shared" si="69"/>
        <v>-1000</v>
      </c>
      <c r="Y252">
        <f t="shared" si="70"/>
        <v>3.1900000000000001E-3</v>
      </c>
      <c r="Z252">
        <f t="shared" si="71"/>
        <v>-3.2650000000000002E-4</v>
      </c>
      <c r="AK252" s="12"/>
      <c r="AL252" s="1"/>
      <c r="AP252" s="1"/>
    </row>
    <row r="253" spans="1:42" x14ac:dyDescent="0.35">
      <c r="A253">
        <v>4.05</v>
      </c>
      <c r="B253">
        <v>243</v>
      </c>
      <c r="C253">
        <v>10</v>
      </c>
      <c r="D253">
        <v>11365.45</v>
      </c>
      <c r="E253">
        <v>0.59350000000000003</v>
      </c>
      <c r="F253">
        <v>12446.3</v>
      </c>
      <c r="G253">
        <v>250</v>
      </c>
      <c r="H253">
        <v>-3001</v>
      </c>
      <c r="I253">
        <v>482</v>
      </c>
      <c r="J253">
        <v>-3139</v>
      </c>
      <c r="K253">
        <v>440</v>
      </c>
      <c r="L253">
        <f t="shared" si="61"/>
        <v>3.705E-3</v>
      </c>
      <c r="M253">
        <f t="shared" si="62"/>
        <v>-3.5599999999999998E-4</v>
      </c>
      <c r="N253">
        <f t="shared" si="63"/>
        <v>2.7390000000000001E-3</v>
      </c>
      <c r="O253">
        <f t="shared" si="64"/>
        <v>-3.0899999999999998E-4</v>
      </c>
      <c r="P253">
        <f t="shared" si="65"/>
        <v>1.4558481103349466E-2</v>
      </c>
      <c r="Q253">
        <f t="shared" si="66"/>
        <v>11367.497965979022</v>
      </c>
      <c r="R253">
        <f t="shared" si="67"/>
        <v>78.376139506010375</v>
      </c>
      <c r="S253">
        <f t="shared" si="68"/>
        <v>0.71181913847139289</v>
      </c>
      <c r="T253" t="str">
        <f t="shared" si="72"/>
        <v>-1000</v>
      </c>
      <c r="U253" t="str">
        <f t="shared" si="73"/>
        <v>-1000</v>
      </c>
      <c r="V253" t="str">
        <f t="shared" si="74"/>
        <v>-1000</v>
      </c>
      <c r="W253" t="str">
        <f t="shared" si="75"/>
        <v>-1000</v>
      </c>
      <c r="X253" t="str">
        <f t="shared" si="69"/>
        <v>-1000</v>
      </c>
      <c r="Y253">
        <f t="shared" si="70"/>
        <v>3.222E-3</v>
      </c>
      <c r="Z253">
        <f t="shared" si="71"/>
        <v>-3.325E-4</v>
      </c>
      <c r="AK253" s="12"/>
      <c r="AL253" s="1"/>
      <c r="AP253" s="1"/>
    </row>
    <row r="254" spans="1:42" x14ac:dyDescent="0.35">
      <c r="AK254" s="12"/>
      <c r="AL254" s="1"/>
      <c r="AP254" s="1"/>
    </row>
    <row r="255" spans="1:42" x14ac:dyDescent="0.35">
      <c r="AK255" s="12"/>
      <c r="AL255" s="1"/>
      <c r="AP255" s="1"/>
    </row>
    <row r="256" spans="1:42" x14ac:dyDescent="0.35">
      <c r="AK256" s="12"/>
      <c r="AL256" s="1"/>
      <c r="AP256" s="1"/>
    </row>
    <row r="257" spans="37:42" x14ac:dyDescent="0.35">
      <c r="AK257" s="12"/>
      <c r="AL257" s="1"/>
      <c r="AP257" s="1"/>
    </row>
    <row r="258" spans="37:42" x14ac:dyDescent="0.35">
      <c r="AK258" s="12"/>
      <c r="AL258" s="1"/>
      <c r="AP258" s="1"/>
    </row>
    <row r="259" spans="37:42" x14ac:dyDescent="0.35">
      <c r="AK259" s="12"/>
      <c r="AL259" s="1"/>
      <c r="AP259" s="1"/>
    </row>
    <row r="260" spans="37:42" x14ac:dyDescent="0.35">
      <c r="AK260" s="12"/>
      <c r="AL260" s="1"/>
      <c r="AP260" s="1"/>
    </row>
    <row r="261" spans="37:42" x14ac:dyDescent="0.35">
      <c r="AK261" s="12"/>
      <c r="AL261" s="1"/>
      <c r="AP261" s="1"/>
    </row>
    <row r="262" spans="37:42" x14ac:dyDescent="0.35">
      <c r="AK262" s="12"/>
      <c r="AL262" s="1"/>
      <c r="AP262" s="1"/>
    </row>
    <row r="263" spans="37:42" x14ac:dyDescent="0.35">
      <c r="AK263" s="12"/>
      <c r="AL263" s="1"/>
      <c r="AP263" s="1"/>
    </row>
    <row r="264" spans="37:42" x14ac:dyDescent="0.35">
      <c r="AK264" s="12"/>
      <c r="AL264" s="1"/>
      <c r="AP264" s="1"/>
    </row>
    <row r="265" spans="37:42" x14ac:dyDescent="0.35">
      <c r="AK265" s="12"/>
      <c r="AL265" s="1"/>
      <c r="AP265" s="1"/>
    </row>
    <row r="266" spans="37:42" x14ac:dyDescent="0.35">
      <c r="AK266" s="12"/>
      <c r="AL266" s="1"/>
      <c r="AP266" s="1"/>
    </row>
    <row r="267" spans="37:42" x14ac:dyDescent="0.35">
      <c r="AK267" s="12"/>
      <c r="AL267" s="1"/>
      <c r="AP267" s="1"/>
    </row>
    <row r="268" spans="37:42" x14ac:dyDescent="0.35">
      <c r="AK268" s="12"/>
      <c r="AL268" s="1"/>
      <c r="AP268" s="1"/>
    </row>
    <row r="269" spans="37:42" x14ac:dyDescent="0.35">
      <c r="AK269" s="12"/>
      <c r="AL269" s="1"/>
      <c r="AP269" s="1"/>
    </row>
    <row r="270" spans="37:42" x14ac:dyDescent="0.35">
      <c r="AK270" s="12"/>
      <c r="AL270" s="1"/>
      <c r="AP270" s="1"/>
    </row>
    <row r="271" spans="37:42" x14ac:dyDescent="0.35">
      <c r="AK271" s="12"/>
      <c r="AL271" s="1"/>
      <c r="AP271" s="1"/>
    </row>
    <row r="272" spans="37:42" x14ac:dyDescent="0.35">
      <c r="AK272" s="12"/>
      <c r="AL272" s="1"/>
      <c r="AP272" s="1"/>
    </row>
    <row r="273" spans="37:42" x14ac:dyDescent="0.35">
      <c r="AK273" s="12"/>
      <c r="AL273" s="1"/>
      <c r="AP273" s="1"/>
    </row>
    <row r="274" spans="37:42" x14ac:dyDescent="0.35">
      <c r="AK274" s="12"/>
      <c r="AL274" s="1"/>
      <c r="AP274" s="1"/>
    </row>
    <row r="275" spans="37:42" x14ac:dyDescent="0.35">
      <c r="AK275" s="12"/>
      <c r="AL275" s="1"/>
      <c r="AP275" s="1"/>
    </row>
    <row r="276" spans="37:42" x14ac:dyDescent="0.35">
      <c r="AK276" s="12"/>
      <c r="AL276" s="1"/>
      <c r="AP276" s="1"/>
    </row>
    <row r="277" spans="37:42" x14ac:dyDescent="0.35">
      <c r="AK277" s="12"/>
      <c r="AL277" s="1"/>
      <c r="AP277" s="1"/>
    </row>
    <row r="278" spans="37:42" x14ac:dyDescent="0.35">
      <c r="AK278" s="12"/>
      <c r="AL278" s="1"/>
      <c r="AP278" s="1"/>
    </row>
    <row r="279" spans="37:42" x14ac:dyDescent="0.35">
      <c r="AK279" s="12"/>
      <c r="AL279" s="1"/>
      <c r="AP279" s="1"/>
    </row>
    <row r="280" spans="37:42" x14ac:dyDescent="0.35">
      <c r="AK280" s="12"/>
      <c r="AL280" s="1"/>
      <c r="AP280" s="1"/>
    </row>
    <row r="281" spans="37:42" x14ac:dyDescent="0.35">
      <c r="AK281" s="12"/>
      <c r="AL281" s="1"/>
      <c r="AP281" s="1"/>
    </row>
    <row r="282" spans="37:42" x14ac:dyDescent="0.35">
      <c r="AK282" s="12"/>
      <c r="AL282" s="1"/>
      <c r="AP282" s="1"/>
    </row>
    <row r="283" spans="37:42" x14ac:dyDescent="0.35">
      <c r="AK283" s="12"/>
      <c r="AL283" s="1"/>
      <c r="AP283" s="1"/>
    </row>
    <row r="284" spans="37:42" x14ac:dyDescent="0.35">
      <c r="AK284" s="12"/>
      <c r="AL284" s="1"/>
      <c r="AP284" s="1"/>
    </row>
    <row r="285" spans="37:42" x14ac:dyDescent="0.35">
      <c r="AK285" s="12"/>
      <c r="AL285" s="1"/>
      <c r="AP285" s="1"/>
    </row>
    <row r="286" spans="37:42" x14ac:dyDescent="0.35">
      <c r="AK286" s="12"/>
      <c r="AL286" s="1"/>
      <c r="AP286" s="1"/>
    </row>
    <row r="287" spans="37:42" x14ac:dyDescent="0.35">
      <c r="AK287" s="12"/>
      <c r="AL287" s="1"/>
      <c r="AP287" s="1"/>
    </row>
    <row r="288" spans="37:42" x14ac:dyDescent="0.35">
      <c r="AK288" s="12"/>
      <c r="AL288" s="1"/>
      <c r="AP288" s="1"/>
    </row>
    <row r="289" spans="37:42" x14ac:dyDescent="0.35">
      <c r="AK289" s="12"/>
      <c r="AL289" s="1"/>
      <c r="AP289" s="1"/>
    </row>
    <row r="290" spans="37:42" x14ac:dyDescent="0.35">
      <c r="AK290" s="12"/>
      <c r="AL290" s="1"/>
      <c r="AP290" s="1"/>
    </row>
    <row r="291" spans="37:42" x14ac:dyDescent="0.35">
      <c r="AK291" s="12"/>
      <c r="AL291" s="1"/>
      <c r="AP291" s="1"/>
    </row>
    <row r="292" spans="37:42" x14ac:dyDescent="0.35">
      <c r="AK292" s="12"/>
      <c r="AL292" s="1"/>
      <c r="AP292" s="1"/>
    </row>
    <row r="293" spans="37:42" x14ac:dyDescent="0.35">
      <c r="AK293" s="12"/>
      <c r="AL293" s="1"/>
      <c r="AP293" s="1"/>
    </row>
    <row r="294" spans="37:42" x14ac:dyDescent="0.35">
      <c r="AK294" s="12"/>
      <c r="AL294" s="1"/>
      <c r="AP294" s="1"/>
    </row>
    <row r="295" spans="37:42" x14ac:dyDescent="0.35">
      <c r="AK295" s="12"/>
      <c r="AL295" s="1"/>
      <c r="AP295" s="1"/>
    </row>
    <row r="296" spans="37:42" x14ac:dyDescent="0.35">
      <c r="AK296" s="12"/>
      <c r="AL296" s="1"/>
      <c r="AP296" s="1"/>
    </row>
    <row r="297" spans="37:42" x14ac:dyDescent="0.35">
      <c r="AK297" s="12"/>
      <c r="AL297" s="1"/>
      <c r="AP297" s="1"/>
    </row>
    <row r="298" spans="37:42" x14ac:dyDescent="0.35">
      <c r="AK298" s="12"/>
      <c r="AL298" s="1"/>
      <c r="AP298" s="1"/>
    </row>
    <row r="299" spans="37:42" x14ac:dyDescent="0.35">
      <c r="AK299" s="12"/>
      <c r="AL299" s="1"/>
      <c r="AP299" s="1"/>
    </row>
    <row r="300" spans="37:42" x14ac:dyDescent="0.35">
      <c r="AK300" s="12"/>
      <c r="AL300" s="1"/>
      <c r="AP300" s="1"/>
    </row>
    <row r="301" spans="37:42" x14ac:dyDescent="0.35">
      <c r="AK301" s="12"/>
      <c r="AL301" s="1"/>
      <c r="AP301" s="1"/>
    </row>
    <row r="302" spans="37:42" x14ac:dyDescent="0.35">
      <c r="AK302" s="12"/>
      <c r="AL302" s="1"/>
      <c r="AP302" s="1"/>
    </row>
    <row r="303" spans="37:42" x14ac:dyDescent="0.35">
      <c r="AK303" s="12"/>
      <c r="AL303" s="1"/>
      <c r="AP303" s="1"/>
    </row>
    <row r="304" spans="37:42" x14ac:dyDescent="0.35">
      <c r="AK304" s="12"/>
      <c r="AL304" s="1"/>
      <c r="AP304" s="1"/>
    </row>
    <row r="305" spans="37:42" x14ac:dyDescent="0.35">
      <c r="AK305" s="12"/>
      <c r="AL305" s="1"/>
      <c r="AP305" s="1"/>
    </row>
    <row r="306" spans="37:42" x14ac:dyDescent="0.35">
      <c r="AK306" s="12"/>
      <c r="AL306" s="1"/>
      <c r="AP306" s="1"/>
    </row>
    <row r="307" spans="37:42" x14ac:dyDescent="0.35">
      <c r="AK307" s="12"/>
      <c r="AL307" s="1"/>
      <c r="AP307" s="1"/>
    </row>
    <row r="308" spans="37:42" x14ac:dyDescent="0.35">
      <c r="AK308" s="12"/>
      <c r="AL308" s="1"/>
      <c r="AP308" s="1"/>
    </row>
    <row r="309" spans="37:42" x14ac:dyDescent="0.35">
      <c r="AK309" s="12"/>
      <c r="AL309" s="1"/>
      <c r="AP309" s="1"/>
    </row>
    <row r="310" spans="37:42" x14ac:dyDescent="0.35">
      <c r="AK310" s="12"/>
      <c r="AL310" s="1"/>
      <c r="AP310" s="1"/>
    </row>
    <row r="311" spans="37:42" x14ac:dyDescent="0.35">
      <c r="AK311" s="12"/>
      <c r="AL311" s="1"/>
      <c r="AP311" s="1"/>
    </row>
    <row r="312" spans="37:42" x14ac:dyDescent="0.35">
      <c r="AK312" s="12"/>
      <c r="AL312" s="1"/>
    </row>
    <row r="313" spans="37:42" x14ac:dyDescent="0.35">
      <c r="AK313" s="12"/>
      <c r="AL313" s="1"/>
    </row>
    <row r="314" spans="37:42" x14ac:dyDescent="0.35">
      <c r="AK314" s="12"/>
      <c r="AL314" s="1"/>
    </row>
    <row r="315" spans="37:42" x14ac:dyDescent="0.35">
      <c r="AK315" s="12"/>
      <c r="AL315" s="1"/>
    </row>
    <row r="316" spans="37:42" x14ac:dyDescent="0.35">
      <c r="AK316" s="12"/>
      <c r="AL316" s="1"/>
    </row>
    <row r="317" spans="37:42" x14ac:dyDescent="0.35">
      <c r="AK317" s="12"/>
      <c r="AL317" s="1"/>
    </row>
    <row r="318" spans="37:42" x14ac:dyDescent="0.35">
      <c r="AK318" s="12"/>
      <c r="AL318" s="1"/>
    </row>
    <row r="1003" spans="16:24" x14ac:dyDescent="0.35">
      <c r="P1003">
        <f t="shared" ref="P1003:P1008" si="76">(E1003-$E$10)/$F$5</f>
        <v>-0.25545584811033495</v>
      </c>
      <c r="Q1003" t="str">
        <f t="shared" ref="Q1003:Q1008" si="77">IF(F1003&gt;0,F1003/(PI()*($F$4/2)^2)," ")</f>
        <v xml:space="preserve"> </v>
      </c>
      <c r="S1003" t="e">
        <f t="shared" ref="S1003:S1008" si="78">Q1003/$AE$2</f>
        <v>#VALUE!</v>
      </c>
      <c r="T1003" t="str">
        <f t="shared" ref="T1003:W1008" si="79">IFERROR(IF(AND(ROW(T1003)&gt;$O$3,ROW(T1003)&lt;$O$4),L1003,"-1000"),-1000)</f>
        <v>-1000</v>
      </c>
      <c r="U1003" t="str">
        <f t="shared" si="79"/>
        <v>-1000</v>
      </c>
      <c r="V1003" t="str">
        <f t="shared" si="79"/>
        <v>-1000</v>
      </c>
      <c r="W1003" t="str">
        <f t="shared" si="79"/>
        <v>-1000</v>
      </c>
      <c r="X1003" t="str">
        <f t="shared" ref="X1003:X1008" si="80">IFERROR(IF(AND(ROW(W1003)&gt;$O$3,ROW(W1003)&lt;$O$4),Q1003,"-1000"),-1000)</f>
        <v>-1000</v>
      </c>
    </row>
    <row r="1004" spans="16:24" x14ac:dyDescent="0.35">
      <c r="P1004">
        <f t="shared" si="76"/>
        <v>-0.25545584811033495</v>
      </c>
      <c r="Q1004" t="str">
        <f t="shared" si="77"/>
        <v xml:space="preserve"> </v>
      </c>
      <c r="S1004" t="e">
        <f t="shared" si="78"/>
        <v>#VALUE!</v>
      </c>
      <c r="T1004" t="str">
        <f t="shared" si="79"/>
        <v>-1000</v>
      </c>
      <c r="U1004" t="str">
        <f t="shared" si="79"/>
        <v>-1000</v>
      </c>
      <c r="V1004" t="str">
        <f t="shared" si="79"/>
        <v>-1000</v>
      </c>
      <c r="W1004" t="str">
        <f t="shared" si="79"/>
        <v>-1000</v>
      </c>
      <c r="X1004" t="str">
        <f t="shared" si="80"/>
        <v>-1000</v>
      </c>
    </row>
    <row r="1005" spans="16:24" x14ac:dyDescent="0.35">
      <c r="P1005">
        <f t="shared" si="76"/>
        <v>-0.25545584811033495</v>
      </c>
      <c r="Q1005" t="str">
        <f t="shared" si="77"/>
        <v xml:space="preserve"> </v>
      </c>
      <c r="S1005" t="e">
        <f t="shared" si="78"/>
        <v>#VALUE!</v>
      </c>
      <c r="T1005" t="str">
        <f t="shared" si="79"/>
        <v>-1000</v>
      </c>
      <c r="U1005" t="str">
        <f t="shared" si="79"/>
        <v>-1000</v>
      </c>
      <c r="V1005" t="str">
        <f t="shared" si="79"/>
        <v>-1000</v>
      </c>
      <c r="W1005" t="str">
        <f t="shared" si="79"/>
        <v>-1000</v>
      </c>
      <c r="X1005" t="str">
        <f t="shared" si="80"/>
        <v>-1000</v>
      </c>
    </row>
    <row r="1006" spans="16:24" x14ac:dyDescent="0.35">
      <c r="P1006">
        <f t="shared" si="76"/>
        <v>-0.25545584811033495</v>
      </c>
      <c r="Q1006" t="str">
        <f t="shared" si="77"/>
        <v xml:space="preserve"> </v>
      </c>
      <c r="S1006" t="e">
        <f t="shared" si="78"/>
        <v>#VALUE!</v>
      </c>
      <c r="T1006" t="str">
        <f t="shared" si="79"/>
        <v>-1000</v>
      </c>
      <c r="U1006" t="str">
        <f t="shared" si="79"/>
        <v>-1000</v>
      </c>
      <c r="V1006" t="str">
        <f t="shared" si="79"/>
        <v>-1000</v>
      </c>
      <c r="W1006" t="str">
        <f t="shared" si="79"/>
        <v>-1000</v>
      </c>
      <c r="X1006" t="str">
        <f t="shared" si="80"/>
        <v>-1000</v>
      </c>
    </row>
    <row r="1007" spans="16:24" x14ac:dyDescent="0.35">
      <c r="P1007">
        <f t="shared" si="76"/>
        <v>-0.25545584811033495</v>
      </c>
      <c r="Q1007" t="str">
        <f t="shared" si="77"/>
        <v xml:space="preserve"> </v>
      </c>
      <c r="S1007" t="e">
        <f t="shared" si="78"/>
        <v>#VALUE!</v>
      </c>
      <c r="T1007" t="str">
        <f t="shared" si="79"/>
        <v>-1000</v>
      </c>
      <c r="U1007" t="str">
        <f t="shared" si="79"/>
        <v>-1000</v>
      </c>
      <c r="V1007" t="str">
        <f t="shared" si="79"/>
        <v>-1000</v>
      </c>
      <c r="W1007" t="str">
        <f t="shared" si="79"/>
        <v>-1000</v>
      </c>
      <c r="X1007" t="str">
        <f t="shared" si="80"/>
        <v>-1000</v>
      </c>
    </row>
    <row r="1008" spans="16:24" x14ac:dyDescent="0.35">
      <c r="P1008">
        <f t="shared" si="76"/>
        <v>-0.25545584811033495</v>
      </c>
      <c r="Q1008" t="str">
        <f t="shared" si="77"/>
        <v xml:space="preserve"> </v>
      </c>
      <c r="S1008" t="e">
        <f t="shared" si="78"/>
        <v>#VALUE!</v>
      </c>
      <c r="T1008" t="str">
        <f t="shared" si="79"/>
        <v>-1000</v>
      </c>
      <c r="U1008" t="str">
        <f t="shared" si="79"/>
        <v>-1000</v>
      </c>
      <c r="V1008" t="str">
        <f t="shared" si="79"/>
        <v>-1000</v>
      </c>
      <c r="W1008" t="str">
        <f t="shared" si="79"/>
        <v>-1000</v>
      </c>
      <c r="X1008" t="str">
        <f t="shared" si="80"/>
        <v>-1000</v>
      </c>
    </row>
  </sheetData>
  <mergeCells count="1">
    <mergeCell ref="T8:V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DH1008"/>
  <sheetViews>
    <sheetView workbookViewId="0">
      <selection activeCell="B2" sqref="B2"/>
    </sheetView>
  </sheetViews>
  <sheetFormatPr defaultRowHeight="14.5" x14ac:dyDescent="0.35"/>
  <cols>
    <col min="2" max="2" width="20.26953125" bestFit="1" customWidth="1"/>
    <col min="3" max="3" width="11.1796875" customWidth="1"/>
    <col min="4" max="4" width="9.54296875" bestFit="1" customWidth="1"/>
    <col min="23" max="28" width="8.1796875" customWidth="1"/>
    <col min="29" max="29" width="15.453125" bestFit="1" customWidth="1"/>
    <col min="30" max="30" width="11.26953125" customWidth="1"/>
    <col min="31" max="32" width="8.1796875" customWidth="1"/>
    <col min="33" max="33" width="15.453125" bestFit="1" customWidth="1"/>
    <col min="34" max="34" width="10.26953125" customWidth="1"/>
    <col min="35" max="35" width="8.1796875" customWidth="1"/>
    <col min="36" max="36" width="8.7265625" customWidth="1"/>
    <col min="37" max="37" width="15.453125" bestFit="1" customWidth="1"/>
    <col min="38" max="38" width="11.26953125" customWidth="1"/>
    <col min="39" max="39" width="8.1796875" customWidth="1"/>
    <col min="40" max="41" width="15.453125" bestFit="1" customWidth="1"/>
    <col min="42" max="42" width="10.26953125" customWidth="1"/>
    <col min="43" max="43" width="13.7265625" customWidth="1"/>
    <col min="44" max="44" width="8.1796875" customWidth="1"/>
    <col min="45" max="45" width="15.453125" bestFit="1" customWidth="1"/>
    <col min="46" max="46" width="12.1796875" customWidth="1"/>
    <col min="47" max="48" width="8.1796875" customWidth="1"/>
    <col min="49" max="49" width="15.453125" bestFit="1" customWidth="1"/>
    <col min="50" max="52" width="8.1796875" customWidth="1"/>
    <col min="53" max="53" width="15.453125" bestFit="1" customWidth="1"/>
    <col min="54" max="54" width="8.1796875" customWidth="1"/>
    <col min="56" max="56" width="9.81640625" bestFit="1" customWidth="1"/>
    <col min="60" max="62" width="8.1796875" customWidth="1"/>
    <col min="63" max="63" width="15.453125" bestFit="1" customWidth="1"/>
    <col min="64" max="66" width="8.1796875" customWidth="1"/>
    <col min="67" max="67" width="15.453125" bestFit="1" customWidth="1"/>
    <col min="68" max="70" width="8.1796875" customWidth="1"/>
    <col min="71" max="71" width="15.453125" bestFit="1" customWidth="1"/>
    <col min="72" max="72" width="11.26953125" customWidth="1"/>
    <col min="73" max="74" width="8.1796875" customWidth="1"/>
    <col min="75" max="75" width="15.453125" bestFit="1" customWidth="1"/>
    <col min="76" max="78" width="8.1796875" customWidth="1"/>
    <col min="79" max="79" width="15.453125" bestFit="1" customWidth="1"/>
    <col min="80" max="82" width="8.1796875" customWidth="1"/>
    <col min="83" max="83" width="15.453125" bestFit="1" customWidth="1"/>
    <col min="84" max="84" width="9.453125" customWidth="1"/>
    <col min="85" max="86" width="8.1796875" customWidth="1"/>
    <col min="88" max="88" width="9.7265625" customWidth="1"/>
    <col min="89" max="89" width="13.26953125" customWidth="1"/>
    <col min="91" max="91" width="10.54296875" bestFit="1" customWidth="1"/>
    <col min="92" max="94" width="8.1796875" customWidth="1"/>
    <col min="95" max="95" width="15.453125" bestFit="1" customWidth="1"/>
    <col min="96" max="96" width="12" bestFit="1" customWidth="1"/>
    <col min="97" max="97" width="9.54296875" bestFit="1" customWidth="1"/>
    <col min="99" max="99" width="9.54296875" bestFit="1" customWidth="1"/>
  </cols>
  <sheetData>
    <row r="2" spans="1:112" x14ac:dyDescent="0.35">
      <c r="B2" t="s">
        <v>53</v>
      </c>
      <c r="C2" s="2"/>
      <c r="M2" t="s">
        <v>0</v>
      </c>
      <c r="O2" t="s">
        <v>1</v>
      </c>
      <c r="P2" t="s">
        <v>2</v>
      </c>
      <c r="Q2" t="s">
        <v>3</v>
      </c>
      <c r="S2" t="s">
        <v>57</v>
      </c>
      <c r="T2" t="s">
        <v>58</v>
      </c>
      <c r="U2" t="s">
        <v>59</v>
      </c>
      <c r="V2" t="s">
        <v>60</v>
      </c>
      <c r="AC2" t="s">
        <v>8</v>
      </c>
      <c r="AE2" s="1">
        <f>MAX(Q10:Q1020)</f>
        <v>22558.947602487257</v>
      </c>
      <c r="AF2" t="s">
        <v>9</v>
      </c>
      <c r="AG2">
        <f>CONVERT(AE2,"psi","Pa")/(1000000)</f>
        <v>155.53846850845193</v>
      </c>
      <c r="AH2" t="s">
        <v>10</v>
      </c>
      <c r="AJ2" s="1"/>
      <c r="AO2" s="1"/>
      <c r="AT2" s="1"/>
      <c r="AY2" s="1"/>
      <c r="BD2" s="1"/>
      <c r="BI2" s="1"/>
      <c r="BL2" s="1"/>
      <c r="BU2" s="1"/>
      <c r="BZ2" s="1"/>
      <c r="CE2" s="1"/>
      <c r="CJ2" s="1"/>
      <c r="CO2" s="1"/>
      <c r="CT2" s="1"/>
      <c r="CY2" s="1"/>
      <c r="DH2" s="1"/>
    </row>
    <row r="3" spans="1:112" x14ac:dyDescent="0.35">
      <c r="F3" t="s">
        <v>11</v>
      </c>
      <c r="M3" t="s">
        <v>12</v>
      </c>
      <c r="N3">
        <v>0.5</v>
      </c>
      <c r="O3">
        <f>MATCH(N3,S10:S1020)</f>
        <v>123</v>
      </c>
      <c r="P3" t="str">
        <f>CONCATENATE("Q",$O3)</f>
        <v>Q123</v>
      </c>
      <c r="Q3" t="str">
        <f>CONCATENATE("P",$O3)</f>
        <v>P123</v>
      </c>
      <c r="S3" t="str">
        <f>CONCATENATE("L",$O3)</f>
        <v>L123</v>
      </c>
      <c r="T3" t="str">
        <f>CONCATENATE("M",$O3)</f>
        <v>M123</v>
      </c>
      <c r="U3" t="str">
        <f>CONCATENATE("N",$O3)</f>
        <v>N123</v>
      </c>
      <c r="V3" t="str">
        <f>CONCATENATE("O",$O3)</f>
        <v>O123</v>
      </c>
      <c r="BL3" s="1"/>
    </row>
    <row r="4" spans="1:112" x14ac:dyDescent="0.35">
      <c r="B4" t="s">
        <v>13</v>
      </c>
      <c r="C4">
        <v>29.95</v>
      </c>
      <c r="E4" t="s">
        <v>14</v>
      </c>
      <c r="F4">
        <f>CONVERT(C4,"mm","in")</f>
        <v>1.1791338582677164</v>
      </c>
      <c r="M4" t="s">
        <v>15</v>
      </c>
      <c r="N4">
        <v>0.65</v>
      </c>
      <c r="O4">
        <f>MATCH(N4,S11:S1021)</f>
        <v>163</v>
      </c>
      <c r="P4" t="str">
        <f>CONCATENATE("Q",$O4)</f>
        <v>Q163</v>
      </c>
      <c r="Q4" t="str">
        <f>CONCATENATE("P",$O4)</f>
        <v>P163</v>
      </c>
      <c r="S4" t="str">
        <f>CONCATENATE("L",$O4)</f>
        <v>L163</v>
      </c>
      <c r="T4" t="str">
        <f>CONCATENATE("M",$O4)</f>
        <v>M163</v>
      </c>
      <c r="U4" t="str">
        <f>CONCATENATE("N",$O4)</f>
        <v>N163</v>
      </c>
      <c r="V4" t="str">
        <f>CONCATENATE("O",$O4)</f>
        <v>O163</v>
      </c>
      <c r="AD4" t="s">
        <v>9</v>
      </c>
      <c r="AE4" t="s">
        <v>16</v>
      </c>
      <c r="AG4" t="s">
        <v>17</v>
      </c>
    </row>
    <row r="5" spans="1:112" x14ac:dyDescent="0.35">
      <c r="B5" t="s">
        <v>18</v>
      </c>
      <c r="C5">
        <v>61.56</v>
      </c>
      <c r="E5" t="s">
        <v>19</v>
      </c>
      <c r="F5">
        <f>CONVERT(C5,"mm","in")</f>
        <v>2.4236220472440948</v>
      </c>
      <c r="AC5" t="s">
        <v>20</v>
      </c>
      <c r="AD5">
        <f ca="1">SLOPE(INDIRECT(P3):INDIRECT(P4),INDIRECT(Q3):INDIRECT(Q4))</f>
        <v>1503297.6898070241</v>
      </c>
      <c r="AE5" s="3">
        <f ca="1">AD5/1000000</f>
        <v>1.5032976898070241</v>
      </c>
      <c r="AG5" s="4">
        <f ca="1">CONVERT(AD5,"psi","Pa")/1000000000</f>
        <v>10.364872710600128</v>
      </c>
      <c r="AI5" s="3"/>
      <c r="AK5" s="4"/>
      <c r="AM5" s="3"/>
      <c r="AN5" s="4"/>
      <c r="AO5" s="4"/>
      <c r="AQ5" s="3"/>
      <c r="AS5" s="4"/>
      <c r="AU5" s="3"/>
      <c r="AW5" s="4"/>
      <c r="AY5" s="3"/>
      <c r="BA5" s="4"/>
      <c r="BC5" s="3"/>
      <c r="BE5" s="4"/>
      <c r="BM5" s="3"/>
      <c r="BO5" s="4"/>
      <c r="BQ5" s="3"/>
      <c r="BS5" s="4"/>
      <c r="BU5" s="3"/>
      <c r="BW5" s="4"/>
      <c r="BY5" s="3"/>
      <c r="CA5" s="4"/>
      <c r="CC5" s="3"/>
      <c r="CE5" s="4"/>
      <c r="CG5" s="3"/>
      <c r="CI5" s="4"/>
      <c r="CK5" s="3"/>
      <c r="CM5" s="4"/>
      <c r="CR5" s="5"/>
      <c r="CS5" s="3"/>
      <c r="CU5" s="4"/>
    </row>
    <row r="6" spans="1:112" x14ac:dyDescent="0.35">
      <c r="H6" s="15" t="s">
        <v>51</v>
      </c>
      <c r="I6" s="15"/>
      <c r="J6" s="15"/>
      <c r="K6" s="15"/>
      <c r="AC6" t="s">
        <v>4</v>
      </c>
      <c r="AD6" s="6">
        <f ca="1">SLOPE(INDIRECT(P3):INDIRECT(P4),INDIRECT(S3):INDIRECT(S4))</f>
        <v>3829397.2029765951</v>
      </c>
      <c r="AE6" s="3"/>
      <c r="AG6" s="4">
        <f t="shared" ref="AG6:AG8" ca="1" si="0">CONVERT(AD6,"psi","Pa")/1000000000</f>
        <v>26.402764293661402</v>
      </c>
      <c r="AH6" s="6"/>
      <c r="AI6" s="3"/>
      <c r="AK6" s="4"/>
      <c r="AL6" s="5"/>
      <c r="AM6" s="3"/>
      <c r="AN6" s="4"/>
      <c r="AO6" s="4"/>
      <c r="AP6" s="5"/>
      <c r="AQ6" s="3"/>
      <c r="AS6" s="4"/>
      <c r="AT6" s="5"/>
      <c r="AU6" s="3"/>
      <c r="AW6" s="4"/>
      <c r="AX6" s="5"/>
      <c r="AY6" s="3"/>
      <c r="BA6" s="4"/>
      <c r="BB6" s="5"/>
      <c r="BC6" s="3"/>
      <c r="BE6" s="4"/>
      <c r="BL6" s="5"/>
      <c r="BM6" s="3"/>
      <c r="BO6" s="4"/>
      <c r="BP6" s="5"/>
      <c r="BQ6" s="3"/>
      <c r="BS6" s="4"/>
      <c r="BT6" s="5"/>
      <c r="BU6" s="3"/>
      <c r="BW6" s="4"/>
      <c r="BX6" s="5"/>
      <c r="BY6" s="3"/>
      <c r="CA6" s="4"/>
      <c r="CB6" s="5"/>
      <c r="CC6" s="3"/>
      <c r="CE6" s="4"/>
      <c r="CF6" s="5"/>
      <c r="CG6" s="3"/>
      <c r="CI6" s="4"/>
      <c r="CJ6" s="5"/>
      <c r="CK6" s="3"/>
      <c r="CM6" s="4"/>
      <c r="CR6" s="5"/>
      <c r="CS6" s="3"/>
      <c r="CU6" s="4"/>
    </row>
    <row r="7" spans="1:112" x14ac:dyDescent="0.35">
      <c r="B7" t="s">
        <v>21</v>
      </c>
      <c r="C7">
        <v>3000</v>
      </c>
      <c r="H7" t="s">
        <v>22</v>
      </c>
      <c r="I7" t="s">
        <v>23</v>
      </c>
      <c r="J7" t="s">
        <v>24</v>
      </c>
      <c r="K7" t="s">
        <v>25</v>
      </c>
      <c r="L7" t="s">
        <v>22</v>
      </c>
      <c r="M7" t="s">
        <v>23</v>
      </c>
      <c r="N7" t="s">
        <v>24</v>
      </c>
      <c r="O7" t="s">
        <v>25</v>
      </c>
      <c r="AC7" t="s">
        <v>5</v>
      </c>
      <c r="AD7" s="3">
        <f ca="1">-1*SLOPE(INDIRECT(T3):INDIRECT(T4),INDIRECT(S3):INDIRECT(S4))</f>
        <v>0.16736452511165198</v>
      </c>
      <c r="AE7" s="3">
        <f ca="1">AD7</f>
        <v>0.16736452511165198</v>
      </c>
      <c r="AG7" s="3">
        <f ca="1">AD7</f>
        <v>0.16736452511165198</v>
      </c>
      <c r="AH7" s="3"/>
      <c r="AI7" s="3"/>
      <c r="AK7" s="3"/>
      <c r="AL7" s="3"/>
      <c r="AM7" s="3"/>
      <c r="AN7" s="3"/>
      <c r="AO7" s="3"/>
      <c r="AP7" s="3"/>
      <c r="AQ7" s="3"/>
      <c r="AS7" s="3"/>
      <c r="AT7" s="3"/>
      <c r="AU7" s="3"/>
      <c r="AW7" s="3"/>
      <c r="AX7" s="3"/>
      <c r="AY7" s="3"/>
      <c r="BA7" s="3"/>
      <c r="BB7" s="3"/>
      <c r="BC7" s="3"/>
      <c r="BD7" s="5"/>
      <c r="BE7" s="3"/>
      <c r="BL7" s="3"/>
      <c r="BM7" s="3"/>
      <c r="BO7" s="3"/>
      <c r="BP7" s="3"/>
      <c r="BQ7" s="3"/>
      <c r="BS7" s="3"/>
      <c r="BT7" s="3"/>
      <c r="BU7" s="3"/>
      <c r="BW7" s="3"/>
      <c r="BX7" s="3"/>
      <c r="BY7" s="3"/>
      <c r="CA7" s="3"/>
      <c r="CB7" s="3"/>
      <c r="CC7" s="3"/>
      <c r="CE7" s="3"/>
      <c r="CF7" s="3"/>
      <c r="CG7" s="3"/>
      <c r="CI7" s="3"/>
      <c r="CJ7" s="3"/>
      <c r="CK7" s="3"/>
      <c r="CM7" s="3"/>
      <c r="CR7" s="3"/>
      <c r="CS7" s="3"/>
      <c r="CU7" s="3"/>
    </row>
    <row r="8" spans="1:112" x14ac:dyDescent="0.35">
      <c r="H8" t="s">
        <v>26</v>
      </c>
      <c r="I8" t="s">
        <v>26</v>
      </c>
      <c r="J8" t="s">
        <v>26</v>
      </c>
      <c r="K8" t="s">
        <v>26</v>
      </c>
      <c r="T8" s="15" t="s">
        <v>27</v>
      </c>
      <c r="U8" s="15"/>
      <c r="V8" s="15"/>
      <c r="AC8" t="s">
        <v>6</v>
      </c>
      <c r="AD8" s="6">
        <f ca="1">SLOPE(INDIRECT(P3):INDIRECT(P4),INDIRECT(U3):INDIRECT(U4))</f>
        <v>4966347.4093071558</v>
      </c>
      <c r="AE8" s="3"/>
      <c r="AG8" s="4">
        <f t="shared" ca="1" si="0"/>
        <v>34.241760020728307</v>
      </c>
      <c r="AH8" s="6"/>
      <c r="AI8" s="3"/>
      <c r="AK8" s="4"/>
      <c r="AL8" s="5"/>
      <c r="AM8" s="3"/>
      <c r="AN8" s="4"/>
      <c r="AO8" s="4"/>
      <c r="AP8" s="5"/>
      <c r="AQ8" s="3"/>
      <c r="AS8" s="4"/>
      <c r="AU8" s="3"/>
      <c r="AW8" s="4"/>
      <c r="AY8" s="3"/>
      <c r="BA8" s="4"/>
      <c r="BC8" s="3"/>
      <c r="BD8" s="3"/>
      <c r="BE8" s="4"/>
      <c r="BM8" s="3"/>
      <c r="BO8" s="4"/>
      <c r="BQ8" s="3"/>
      <c r="BS8" s="4"/>
      <c r="BU8" s="3"/>
      <c r="BW8" s="4"/>
      <c r="BY8" s="3"/>
      <c r="CA8" s="4"/>
      <c r="CC8" s="3"/>
      <c r="CE8" s="4"/>
      <c r="CG8" s="3"/>
      <c r="CI8" s="4"/>
      <c r="CK8" s="3"/>
      <c r="CM8" s="4"/>
      <c r="CR8" s="5"/>
      <c r="CS8" s="3"/>
      <c r="CU8" s="4"/>
    </row>
    <row r="9" spans="1:112" x14ac:dyDescent="0.35">
      <c r="A9" t="s">
        <v>28</v>
      </c>
      <c r="B9" t="s">
        <v>29</v>
      </c>
      <c r="C9" t="s">
        <v>30</v>
      </c>
      <c r="D9" t="s">
        <v>31</v>
      </c>
      <c r="E9" t="s">
        <v>32</v>
      </c>
      <c r="F9" t="s">
        <v>33</v>
      </c>
      <c r="G9" t="s">
        <v>29</v>
      </c>
      <c r="H9" t="s">
        <v>34</v>
      </c>
      <c r="I9" t="s">
        <v>34</v>
      </c>
      <c r="J9" t="s">
        <v>34</v>
      </c>
      <c r="K9" t="s">
        <v>34</v>
      </c>
      <c r="L9" t="s">
        <v>44</v>
      </c>
      <c r="M9" t="s">
        <v>45</v>
      </c>
      <c r="N9" t="s">
        <v>46</v>
      </c>
      <c r="O9" t="s">
        <v>47</v>
      </c>
      <c r="P9" t="s">
        <v>35</v>
      </c>
      <c r="Q9" t="s">
        <v>36</v>
      </c>
      <c r="R9" t="s">
        <v>43</v>
      </c>
      <c r="S9" t="s">
        <v>37</v>
      </c>
      <c r="T9" t="s">
        <v>44</v>
      </c>
      <c r="U9" t="s">
        <v>45</v>
      </c>
      <c r="V9" t="s">
        <v>46</v>
      </c>
      <c r="W9" t="s">
        <v>47</v>
      </c>
      <c r="X9" t="s">
        <v>2</v>
      </c>
      <c r="Y9" t="s">
        <v>49</v>
      </c>
      <c r="Z9" t="s">
        <v>50</v>
      </c>
      <c r="AC9" t="s">
        <v>7</v>
      </c>
      <c r="AD9" s="3">
        <f ca="1">-1*SLOPE(INDIRECT(V3):INDIRECT(V4),INDIRECT(U3):INDIRECT(U4))</f>
        <v>0.22138381924612227</v>
      </c>
      <c r="AE9" s="3">
        <f ca="1">AD9</f>
        <v>0.22138381924612227</v>
      </c>
      <c r="AG9" s="3">
        <f ca="1">AD9</f>
        <v>0.22138381924612227</v>
      </c>
      <c r="AH9" s="3"/>
      <c r="AI9" s="3"/>
      <c r="AK9" s="3"/>
      <c r="AL9" s="3"/>
      <c r="AM9" s="3"/>
      <c r="AN9" s="3"/>
      <c r="AO9" s="3"/>
      <c r="AP9" s="3"/>
      <c r="AQ9" s="3"/>
      <c r="AS9" s="3"/>
      <c r="AT9" s="3"/>
      <c r="AU9" s="3"/>
      <c r="AW9" s="3"/>
      <c r="AX9" s="3"/>
      <c r="AY9" s="3"/>
      <c r="BA9" s="3"/>
      <c r="BB9" s="3"/>
      <c r="BC9" s="3"/>
      <c r="BE9" s="3"/>
      <c r="BF9" s="8"/>
      <c r="BG9" s="8"/>
      <c r="BL9" s="3"/>
      <c r="BM9" s="3"/>
      <c r="BO9" s="3"/>
      <c r="BP9" s="3"/>
      <c r="BQ9" s="3"/>
      <c r="BS9" s="3"/>
      <c r="BT9" s="3"/>
      <c r="BU9" s="3"/>
      <c r="BW9" s="3"/>
      <c r="BX9" s="3"/>
      <c r="BY9" s="3"/>
      <c r="CA9" s="3"/>
      <c r="CB9" s="3"/>
      <c r="CC9" s="3"/>
      <c r="CE9" s="3"/>
      <c r="CF9" s="3"/>
      <c r="CG9" s="3"/>
      <c r="CI9" s="3"/>
      <c r="CL9" s="3"/>
      <c r="CM9" s="3"/>
      <c r="CO9" s="3"/>
      <c r="CT9" s="3"/>
      <c r="CU9" s="3"/>
      <c r="CW9" s="3"/>
    </row>
    <row r="10" spans="1:112" x14ac:dyDescent="0.35">
      <c r="A10">
        <v>0</v>
      </c>
      <c r="B10">
        <v>0</v>
      </c>
      <c r="C10">
        <v>10</v>
      </c>
      <c r="D10">
        <v>3012.366</v>
      </c>
      <c r="E10">
        <v>0.51319999999999999</v>
      </c>
      <c r="F10">
        <v>3288.6</v>
      </c>
      <c r="G10">
        <v>9</v>
      </c>
      <c r="H10">
        <v>-1266</v>
      </c>
      <c r="I10">
        <v>596</v>
      </c>
      <c r="J10">
        <v>636</v>
      </c>
      <c r="K10">
        <v>143</v>
      </c>
      <c r="L10">
        <f>-(H10-$H$10)/(1000000)</f>
        <v>0</v>
      </c>
      <c r="M10">
        <f>-(I10-$I$10)/(1000000)</f>
        <v>0</v>
      </c>
      <c r="N10">
        <f>-(J10-$J$10)/(1000000)</f>
        <v>0</v>
      </c>
      <c r="O10">
        <f>-(K10-$K$10)/(1000000)</f>
        <v>0</v>
      </c>
      <c r="P10">
        <f>(E10-$E$10)/$F$5</f>
        <v>0</v>
      </c>
      <c r="Q10">
        <f>IF(F10&gt;0,F10/(PI()*($F$4/2)^2)," ")</f>
        <v>3011.5837901087757</v>
      </c>
      <c r="R10">
        <f>CONVERT(Q10,"psi","MPa")</f>
        <v>20.764139300840096</v>
      </c>
      <c r="S10">
        <f>Q10/$AE$2</f>
        <v>0.13349841682227814</v>
      </c>
      <c r="T10" t="str">
        <f t="shared" ref="T10:T41" si="1">IFERROR(IF(AND(ROW(T10)&gt;$O$3,ROW(T10)&lt;$O$4),L10,"-1000"),-1000)</f>
        <v>-1000</v>
      </c>
      <c r="U10" t="str">
        <f t="shared" ref="U10:U41" si="2">IFERROR(IF(AND(ROW(U10)&gt;$O$3,ROW(U10)&lt;$O$4),M10,"-1000"),-1000)</f>
        <v>-1000</v>
      </c>
      <c r="V10" t="str">
        <f t="shared" ref="V10:V41" si="3">IFERROR(IF(AND(ROW(V10)&gt;$O$3,ROW(V10)&lt;$O$4),N10,"-1000"),-1000)</f>
        <v>-1000</v>
      </c>
      <c r="W10" t="str">
        <f t="shared" ref="W10:W41" si="4">IFERROR(IF(AND(ROW(W10)&gt;$O$3,ROW(W10)&lt;$O$4),O10,"-1000"),-1000)</f>
        <v>-1000</v>
      </c>
      <c r="X10" t="str">
        <f>IFERROR(IF(AND(ROW(W10)&gt;$O$3,ROW(W10)&lt;$O$4),Q10,"-1000"),-1000)</f>
        <v>-1000</v>
      </c>
      <c r="Y10">
        <f>AVERAGE(N10,L10)</f>
        <v>0</v>
      </c>
      <c r="Z10">
        <f>AVERAGE(M10,O10)</f>
        <v>0</v>
      </c>
      <c r="AJ10" s="10"/>
      <c r="AK10" s="1"/>
      <c r="AN10" s="1"/>
      <c r="AQ10" s="3"/>
      <c r="AT10" s="1"/>
      <c r="BD10" s="3"/>
      <c r="BE10" s="13"/>
    </row>
    <row r="11" spans="1:112" x14ac:dyDescent="0.35">
      <c r="A11">
        <v>1.6670000000000001E-2</v>
      </c>
      <c r="B11">
        <v>1.0002</v>
      </c>
      <c r="C11">
        <v>10</v>
      </c>
      <c r="D11">
        <v>2993.3130000000001</v>
      </c>
      <c r="E11">
        <v>0.51370000000000005</v>
      </c>
      <c r="F11">
        <v>3267.8</v>
      </c>
      <c r="G11">
        <v>10</v>
      </c>
      <c r="H11">
        <v>-1300</v>
      </c>
      <c r="I11">
        <v>601</v>
      </c>
      <c r="J11">
        <v>606</v>
      </c>
      <c r="K11">
        <v>152</v>
      </c>
      <c r="L11">
        <f t="shared" ref="L11:L74" si="5">-(H11-$H$10)/(1000000)</f>
        <v>3.4E-5</v>
      </c>
      <c r="M11">
        <f t="shared" ref="M11:M74" si="6">-(I11-$I$10)/(1000000)</f>
        <v>-5.0000000000000004E-6</v>
      </c>
      <c r="N11">
        <f t="shared" ref="N11:N74" si="7">-(J11-$J$10)/(1000000)</f>
        <v>3.0000000000000001E-5</v>
      </c>
      <c r="O11">
        <f t="shared" ref="O11:O74" si="8">-(K11-$K$10)/(1000000)</f>
        <v>-9.0000000000000002E-6</v>
      </c>
      <c r="P11">
        <f t="shared" ref="P11:P74" si="9">(E11-$E$10)/$F$5</f>
        <v>2.0630279402211532E-4</v>
      </c>
      <c r="Q11">
        <f t="shared" ref="Q11:Q74" si="10">IF(F11&gt;0,F11/(PI()*($F$4/2)^2)," ")</f>
        <v>2992.5358843633944</v>
      </c>
      <c r="R11">
        <f t="shared" ref="R11:R74" si="11">CONVERT(Q11,"psi","MPa")</f>
        <v>20.632808613782547</v>
      </c>
      <c r="S11">
        <f t="shared" ref="S11:S74" si="12">Q11/$AE$2</f>
        <v>0.13265405537062597</v>
      </c>
      <c r="T11" t="str">
        <f t="shared" si="1"/>
        <v>-1000</v>
      </c>
      <c r="U11" t="str">
        <f t="shared" si="2"/>
        <v>-1000</v>
      </c>
      <c r="V11" t="str">
        <f t="shared" si="3"/>
        <v>-1000</v>
      </c>
      <c r="W11" t="str">
        <f t="shared" si="4"/>
        <v>-1000</v>
      </c>
      <c r="X11" t="str">
        <f t="shared" ref="X11:X74" si="13">IFERROR(IF(AND(ROW(W11)&gt;$O$3,ROW(W11)&lt;$O$4),Q11,"-1000"),-1000)</f>
        <v>-1000</v>
      </c>
      <c r="Y11">
        <f t="shared" ref="Y11:Y74" si="14">AVERAGE(N11,L11)</f>
        <v>3.1999999999999999E-5</v>
      </c>
      <c r="Z11">
        <f t="shared" ref="Z11:Z74" si="15">AVERAGE(M11,O11)</f>
        <v>-7.0000000000000007E-6</v>
      </c>
      <c r="AC11" t="s">
        <v>39</v>
      </c>
      <c r="AD11" s="10">
        <f ca="1">AVERAGE(AD6,AD8)</f>
        <v>4397872.3061418757</v>
      </c>
      <c r="AG11" s="10">
        <f ca="1">AVERAGE(AG6,AG8)</f>
        <v>30.322262157194857</v>
      </c>
      <c r="AJ11" s="10"/>
      <c r="AK11" s="1"/>
      <c r="AN11" s="1"/>
      <c r="AS11" s="10"/>
      <c r="AW11" s="10"/>
      <c r="BA11" s="10"/>
      <c r="BE11" s="10"/>
      <c r="BO11" s="10"/>
      <c r="BS11" s="10"/>
      <c r="BW11" s="10"/>
      <c r="CA11" s="10"/>
      <c r="CE11" s="10"/>
      <c r="CI11" s="10"/>
      <c r="CM11" s="10"/>
      <c r="CU11" s="10"/>
    </row>
    <row r="12" spans="1:112" x14ac:dyDescent="0.35">
      <c r="A12">
        <v>3.3329999999999999E-2</v>
      </c>
      <c r="B12">
        <v>1.9998</v>
      </c>
      <c r="C12">
        <v>10</v>
      </c>
      <c r="D12">
        <v>3100.4859999999999</v>
      </c>
      <c r="E12">
        <v>0.51370000000000005</v>
      </c>
      <c r="F12">
        <v>3384.8</v>
      </c>
      <c r="G12">
        <v>11</v>
      </c>
      <c r="H12">
        <v>-1330</v>
      </c>
      <c r="I12">
        <v>605</v>
      </c>
      <c r="J12">
        <v>591</v>
      </c>
      <c r="K12">
        <v>155</v>
      </c>
      <c r="L12">
        <f t="shared" si="5"/>
        <v>6.3999999999999997E-5</v>
      </c>
      <c r="M12">
        <f t="shared" si="6"/>
        <v>-9.0000000000000002E-6</v>
      </c>
      <c r="N12">
        <f t="shared" si="7"/>
        <v>4.5000000000000003E-5</v>
      </c>
      <c r="O12">
        <f t="shared" si="8"/>
        <v>-1.2E-5</v>
      </c>
      <c r="P12">
        <f t="shared" si="9"/>
        <v>2.0630279402211532E-4</v>
      </c>
      <c r="Q12">
        <f t="shared" si="10"/>
        <v>3099.6803541811669</v>
      </c>
      <c r="R12">
        <f t="shared" si="11"/>
        <v>21.371543728481289</v>
      </c>
      <c r="S12">
        <f t="shared" si="12"/>
        <v>0.13740358853616952</v>
      </c>
      <c r="T12" t="str">
        <f t="shared" si="1"/>
        <v>-1000</v>
      </c>
      <c r="U12" t="str">
        <f t="shared" si="2"/>
        <v>-1000</v>
      </c>
      <c r="V12" t="str">
        <f t="shared" si="3"/>
        <v>-1000</v>
      </c>
      <c r="W12" t="str">
        <f t="shared" si="4"/>
        <v>-1000</v>
      </c>
      <c r="X12" t="str">
        <f t="shared" si="13"/>
        <v>-1000</v>
      </c>
      <c r="Y12">
        <f t="shared" si="14"/>
        <v>5.4499999999999997E-5</v>
      </c>
      <c r="Z12">
        <f t="shared" si="15"/>
        <v>-1.0500000000000001E-5</v>
      </c>
      <c r="AC12" t="s">
        <v>40</v>
      </c>
      <c r="AD12" s="3">
        <f ca="1">AVERAGE(AD7,AD9)</f>
        <v>0.19437417217888714</v>
      </c>
      <c r="AG12" s="3">
        <f ca="1">AVERAGE(AG7,AG9)</f>
        <v>0.19437417217888714</v>
      </c>
      <c r="AJ12" s="10"/>
      <c r="AK12" s="1"/>
      <c r="AN12" s="1"/>
      <c r="AS12" s="3"/>
      <c r="AW12" s="3"/>
      <c r="BA12" s="3"/>
      <c r="BE12" s="3"/>
      <c r="BO12" s="3"/>
      <c r="BS12" s="3"/>
      <c r="BW12" s="3"/>
      <c r="CA12" s="3"/>
      <c r="CE12" s="3"/>
      <c r="CI12" s="3"/>
      <c r="CM12" s="3"/>
      <c r="CU12" s="3"/>
    </row>
    <row r="13" spans="1:112" x14ac:dyDescent="0.35">
      <c r="A13">
        <v>0.05</v>
      </c>
      <c r="B13">
        <v>3</v>
      </c>
      <c r="C13">
        <v>10</v>
      </c>
      <c r="D13">
        <v>3259.32</v>
      </c>
      <c r="E13">
        <v>0.51400000000000001</v>
      </c>
      <c r="F13">
        <v>3558.2</v>
      </c>
      <c r="G13">
        <v>12</v>
      </c>
      <c r="H13">
        <v>-1323</v>
      </c>
      <c r="I13">
        <v>605</v>
      </c>
      <c r="J13">
        <v>590</v>
      </c>
      <c r="K13">
        <v>156</v>
      </c>
      <c r="L13">
        <f t="shared" si="5"/>
        <v>5.7000000000000003E-5</v>
      </c>
      <c r="M13">
        <f t="shared" si="6"/>
        <v>-9.0000000000000002E-6</v>
      </c>
      <c r="N13">
        <f t="shared" si="7"/>
        <v>4.6E-5</v>
      </c>
      <c r="O13">
        <f t="shared" si="8"/>
        <v>-1.2999999999999999E-5</v>
      </c>
      <c r="P13">
        <f t="shared" si="9"/>
        <v>3.3008447043535703E-4</v>
      </c>
      <c r="Q13">
        <f t="shared" si="10"/>
        <v>3258.4739530393013</v>
      </c>
      <c r="R13">
        <f t="shared" si="11"/>
        <v>22.466387052316861</v>
      </c>
      <c r="S13">
        <f t="shared" si="12"/>
        <v>0.14444264025330841</v>
      </c>
      <c r="T13" t="str">
        <f t="shared" si="1"/>
        <v>-1000</v>
      </c>
      <c r="U13" t="str">
        <f t="shared" si="2"/>
        <v>-1000</v>
      </c>
      <c r="V13" t="str">
        <f t="shared" si="3"/>
        <v>-1000</v>
      </c>
      <c r="W13" t="str">
        <f t="shared" si="4"/>
        <v>-1000</v>
      </c>
      <c r="X13" t="str">
        <f t="shared" si="13"/>
        <v>-1000</v>
      </c>
      <c r="Y13">
        <f t="shared" si="14"/>
        <v>5.1500000000000005E-5</v>
      </c>
      <c r="Z13">
        <f t="shared" si="15"/>
        <v>-1.1E-5</v>
      </c>
      <c r="AJ13" s="10"/>
      <c r="AK13" s="1"/>
      <c r="AN13" s="1"/>
    </row>
    <row r="14" spans="1:112" x14ac:dyDescent="0.35">
      <c r="A14">
        <v>6.6669999999999993E-2</v>
      </c>
      <c r="B14">
        <v>4.0001999999999995</v>
      </c>
      <c r="C14">
        <v>10</v>
      </c>
      <c r="D14">
        <v>3237.886</v>
      </c>
      <c r="E14">
        <v>0.51400000000000001</v>
      </c>
      <c r="F14">
        <v>3534.8</v>
      </c>
      <c r="G14">
        <v>13</v>
      </c>
      <c r="H14">
        <v>-1380</v>
      </c>
      <c r="I14">
        <v>611</v>
      </c>
      <c r="J14">
        <v>559</v>
      </c>
      <c r="K14">
        <v>163</v>
      </c>
      <c r="L14">
        <f t="shared" si="5"/>
        <v>1.1400000000000001E-4</v>
      </c>
      <c r="M14">
        <f t="shared" si="6"/>
        <v>-1.5E-5</v>
      </c>
      <c r="N14">
        <f t="shared" si="7"/>
        <v>7.7000000000000001E-5</v>
      </c>
      <c r="O14">
        <f t="shared" si="8"/>
        <v>-2.0000000000000002E-5</v>
      </c>
      <c r="P14">
        <f t="shared" si="9"/>
        <v>3.3008447043535703E-4</v>
      </c>
      <c r="Q14">
        <f t="shared" si="10"/>
        <v>3237.0450590757473</v>
      </c>
      <c r="R14">
        <f t="shared" si="11"/>
        <v>22.318640029377118</v>
      </c>
      <c r="S14">
        <f t="shared" si="12"/>
        <v>0.14349273362019974</v>
      </c>
      <c r="T14" t="str">
        <f t="shared" si="1"/>
        <v>-1000</v>
      </c>
      <c r="U14" t="str">
        <f t="shared" si="2"/>
        <v>-1000</v>
      </c>
      <c r="V14" t="str">
        <f t="shared" si="3"/>
        <v>-1000</v>
      </c>
      <c r="W14" t="str">
        <f t="shared" si="4"/>
        <v>-1000</v>
      </c>
      <c r="X14" t="str">
        <f t="shared" si="13"/>
        <v>-1000</v>
      </c>
      <c r="Y14">
        <f t="shared" si="14"/>
        <v>9.5500000000000004E-5</v>
      </c>
      <c r="Z14">
        <f t="shared" si="15"/>
        <v>-1.7500000000000002E-5</v>
      </c>
      <c r="AD14" s="6"/>
      <c r="AH14" s="6"/>
      <c r="AJ14" s="10"/>
      <c r="AK14" s="1"/>
      <c r="AN14" s="1"/>
    </row>
    <row r="15" spans="1:112" x14ac:dyDescent="0.35">
      <c r="A15">
        <v>8.3330000000000001E-2</v>
      </c>
      <c r="B15">
        <v>4.9998000000000005</v>
      </c>
      <c r="C15">
        <v>10</v>
      </c>
      <c r="D15">
        <v>3436.567</v>
      </c>
      <c r="E15">
        <v>0.51419999999999999</v>
      </c>
      <c r="F15">
        <v>3751.7</v>
      </c>
      <c r="G15">
        <v>14</v>
      </c>
      <c r="H15">
        <v>-1376</v>
      </c>
      <c r="I15">
        <v>611</v>
      </c>
      <c r="J15">
        <v>555</v>
      </c>
      <c r="K15">
        <v>164</v>
      </c>
      <c r="L15">
        <f t="shared" si="5"/>
        <v>1.1E-4</v>
      </c>
      <c r="M15">
        <f t="shared" si="6"/>
        <v>-1.5E-5</v>
      </c>
      <c r="N15">
        <f t="shared" si="7"/>
        <v>8.1000000000000004E-5</v>
      </c>
      <c r="O15">
        <f t="shared" si="8"/>
        <v>-2.0999999999999999E-5</v>
      </c>
      <c r="P15">
        <f t="shared" si="9"/>
        <v>4.1260558804418482E-4</v>
      </c>
      <c r="Q15">
        <f t="shared" si="10"/>
        <v>3435.6744223533096</v>
      </c>
      <c r="R15">
        <f t="shared" si="11"/>
        <v>23.688141280472479</v>
      </c>
      <c r="S15">
        <f t="shared" si="12"/>
        <v>0.15229763741170738</v>
      </c>
      <c r="T15" t="str">
        <f t="shared" si="1"/>
        <v>-1000</v>
      </c>
      <c r="U15" t="str">
        <f t="shared" si="2"/>
        <v>-1000</v>
      </c>
      <c r="V15" t="str">
        <f t="shared" si="3"/>
        <v>-1000</v>
      </c>
      <c r="W15" t="str">
        <f t="shared" si="4"/>
        <v>-1000</v>
      </c>
      <c r="X15" t="str">
        <f t="shared" si="13"/>
        <v>-1000</v>
      </c>
      <c r="Y15">
        <f t="shared" si="14"/>
        <v>9.5500000000000004E-5</v>
      </c>
      <c r="Z15">
        <f t="shared" si="15"/>
        <v>-1.8E-5</v>
      </c>
      <c r="AJ15" s="10"/>
      <c r="AK15" s="1"/>
      <c r="AN15" s="1"/>
    </row>
    <row r="16" spans="1:112" x14ac:dyDescent="0.35">
      <c r="A16">
        <v>0.1</v>
      </c>
      <c r="B16">
        <v>6</v>
      </c>
      <c r="C16">
        <v>10</v>
      </c>
      <c r="D16">
        <v>3446.46</v>
      </c>
      <c r="E16">
        <v>0.51419999999999999</v>
      </c>
      <c r="F16">
        <v>3762.5</v>
      </c>
      <c r="G16">
        <v>15</v>
      </c>
      <c r="H16">
        <v>-1412</v>
      </c>
      <c r="I16">
        <v>615</v>
      </c>
      <c r="J16">
        <v>537</v>
      </c>
      <c r="K16">
        <v>168</v>
      </c>
      <c r="L16">
        <f t="shared" si="5"/>
        <v>1.46E-4</v>
      </c>
      <c r="M16">
        <f t="shared" si="6"/>
        <v>-1.9000000000000001E-5</v>
      </c>
      <c r="N16">
        <f t="shared" si="7"/>
        <v>9.8999999999999994E-5</v>
      </c>
      <c r="O16">
        <f t="shared" si="8"/>
        <v>-2.5000000000000001E-5</v>
      </c>
      <c r="P16">
        <f t="shared" si="9"/>
        <v>4.1260558804418482E-4</v>
      </c>
      <c r="Q16">
        <f t="shared" si="10"/>
        <v>3445.5646811057195</v>
      </c>
      <c r="R16">
        <f t="shared" si="11"/>
        <v>23.756332214136979</v>
      </c>
      <c r="S16">
        <f t="shared" si="12"/>
        <v>0.15273605585775757</v>
      </c>
      <c r="T16" t="str">
        <f t="shared" si="1"/>
        <v>-1000</v>
      </c>
      <c r="U16" t="str">
        <f t="shared" si="2"/>
        <v>-1000</v>
      </c>
      <c r="V16" t="str">
        <f t="shared" si="3"/>
        <v>-1000</v>
      </c>
      <c r="W16" t="str">
        <f t="shared" si="4"/>
        <v>-1000</v>
      </c>
      <c r="X16" t="str">
        <f t="shared" si="13"/>
        <v>-1000</v>
      </c>
      <c r="Y16">
        <f t="shared" si="14"/>
        <v>1.225E-4</v>
      </c>
      <c r="Z16">
        <f t="shared" si="15"/>
        <v>-2.1999999999999999E-5</v>
      </c>
      <c r="AJ16" s="10"/>
      <c r="AK16" s="1"/>
      <c r="AN16" s="1"/>
    </row>
    <row r="17" spans="1:40" x14ac:dyDescent="0.35">
      <c r="A17">
        <v>0.11667</v>
      </c>
      <c r="B17">
        <v>7.0001999999999995</v>
      </c>
      <c r="C17">
        <v>10</v>
      </c>
      <c r="D17">
        <v>3577.9059999999999</v>
      </c>
      <c r="E17">
        <v>0.51449999999999996</v>
      </c>
      <c r="F17">
        <v>3906</v>
      </c>
      <c r="G17">
        <v>16</v>
      </c>
      <c r="H17">
        <v>-1411</v>
      </c>
      <c r="I17">
        <v>616</v>
      </c>
      <c r="J17">
        <v>531</v>
      </c>
      <c r="K17">
        <v>170</v>
      </c>
      <c r="L17">
        <f t="shared" si="5"/>
        <v>1.45E-4</v>
      </c>
      <c r="M17">
        <f t="shared" si="6"/>
        <v>-2.0000000000000002E-5</v>
      </c>
      <c r="N17">
        <f t="shared" si="7"/>
        <v>1.05E-4</v>
      </c>
      <c r="O17">
        <f t="shared" si="8"/>
        <v>-2.6999999999999999E-5</v>
      </c>
      <c r="P17">
        <f t="shared" si="9"/>
        <v>5.3638726445742659E-4</v>
      </c>
      <c r="Q17">
        <f t="shared" si="10"/>
        <v>3576.976915454868</v>
      </c>
      <c r="R17">
        <f t="shared" si="11"/>
        <v>24.662387675327324</v>
      </c>
      <c r="S17">
        <f t="shared" si="12"/>
        <v>0.15856133798814645</v>
      </c>
      <c r="T17" t="str">
        <f t="shared" si="1"/>
        <v>-1000</v>
      </c>
      <c r="U17" t="str">
        <f t="shared" si="2"/>
        <v>-1000</v>
      </c>
      <c r="V17" t="str">
        <f t="shared" si="3"/>
        <v>-1000</v>
      </c>
      <c r="W17" t="str">
        <f t="shared" si="4"/>
        <v>-1000</v>
      </c>
      <c r="X17" t="str">
        <f t="shared" si="13"/>
        <v>-1000</v>
      </c>
      <c r="Y17">
        <f t="shared" si="14"/>
        <v>1.25E-4</v>
      </c>
      <c r="Z17">
        <f t="shared" si="15"/>
        <v>-2.3500000000000002E-5</v>
      </c>
      <c r="AJ17" s="10"/>
      <c r="AK17" s="1"/>
      <c r="AN17" s="1"/>
    </row>
    <row r="18" spans="1:40" x14ac:dyDescent="0.35">
      <c r="A18">
        <v>0.13333</v>
      </c>
      <c r="B18">
        <v>7.9998000000000005</v>
      </c>
      <c r="C18">
        <v>10</v>
      </c>
      <c r="D18">
        <v>3581.8449999999998</v>
      </c>
      <c r="E18">
        <v>0.51449999999999996</v>
      </c>
      <c r="F18">
        <v>3910.3</v>
      </c>
      <c r="G18">
        <v>17</v>
      </c>
      <c r="H18">
        <v>-1443</v>
      </c>
      <c r="I18">
        <v>619</v>
      </c>
      <c r="J18">
        <v>513</v>
      </c>
      <c r="K18">
        <v>173</v>
      </c>
      <c r="L18">
        <f t="shared" si="5"/>
        <v>1.7699999999999999E-4</v>
      </c>
      <c r="M18">
        <f t="shared" si="6"/>
        <v>-2.3E-5</v>
      </c>
      <c r="N18">
        <f t="shared" si="7"/>
        <v>1.2300000000000001E-4</v>
      </c>
      <c r="O18">
        <f t="shared" si="8"/>
        <v>-3.0000000000000001E-5</v>
      </c>
      <c r="P18">
        <f t="shared" si="9"/>
        <v>5.3638726445742659E-4</v>
      </c>
      <c r="Q18">
        <f t="shared" si="10"/>
        <v>3580.914703661846</v>
      </c>
      <c r="R18">
        <f t="shared" si="11"/>
        <v>24.689537769286332</v>
      </c>
      <c r="S18">
        <f t="shared" si="12"/>
        <v>0.15873589348055533</v>
      </c>
      <c r="T18" t="str">
        <f t="shared" si="1"/>
        <v>-1000</v>
      </c>
      <c r="U18" t="str">
        <f t="shared" si="2"/>
        <v>-1000</v>
      </c>
      <c r="V18" t="str">
        <f t="shared" si="3"/>
        <v>-1000</v>
      </c>
      <c r="W18" t="str">
        <f t="shared" si="4"/>
        <v>-1000</v>
      </c>
      <c r="X18" t="str">
        <f t="shared" si="13"/>
        <v>-1000</v>
      </c>
      <c r="Y18">
        <f t="shared" si="14"/>
        <v>1.5000000000000001E-4</v>
      </c>
      <c r="Z18">
        <f t="shared" si="15"/>
        <v>-2.65E-5</v>
      </c>
      <c r="AJ18" s="10"/>
      <c r="AK18" s="1"/>
      <c r="AN18" s="1"/>
    </row>
    <row r="19" spans="1:40" x14ac:dyDescent="0.35">
      <c r="A19">
        <v>0.15</v>
      </c>
      <c r="B19">
        <v>9</v>
      </c>
      <c r="C19">
        <v>10</v>
      </c>
      <c r="D19">
        <v>3701.2919999999999</v>
      </c>
      <c r="E19">
        <v>0.51470000000000005</v>
      </c>
      <c r="F19">
        <v>4040.7</v>
      </c>
      <c r="G19">
        <v>18</v>
      </c>
      <c r="H19">
        <v>-1447</v>
      </c>
      <c r="I19">
        <v>620</v>
      </c>
      <c r="J19">
        <v>504</v>
      </c>
      <c r="K19">
        <v>176</v>
      </c>
      <c r="L19">
        <f t="shared" si="5"/>
        <v>1.8100000000000001E-4</v>
      </c>
      <c r="M19">
        <f t="shared" si="6"/>
        <v>-2.4000000000000001E-5</v>
      </c>
      <c r="N19">
        <f t="shared" si="7"/>
        <v>1.3200000000000001E-4</v>
      </c>
      <c r="O19">
        <f t="shared" si="8"/>
        <v>-3.3000000000000003E-5</v>
      </c>
      <c r="P19">
        <f t="shared" si="9"/>
        <v>6.1890838206630019E-4</v>
      </c>
      <c r="Q19">
        <f t="shared" si="10"/>
        <v>3700.330420450201</v>
      </c>
      <c r="R19">
        <f t="shared" si="11"/>
        <v>25.512880153531775</v>
      </c>
      <c r="S19">
        <f t="shared" si="12"/>
        <v>0.16402939027360558</v>
      </c>
      <c r="T19" t="str">
        <f t="shared" si="1"/>
        <v>-1000</v>
      </c>
      <c r="U19" t="str">
        <f t="shared" si="2"/>
        <v>-1000</v>
      </c>
      <c r="V19" t="str">
        <f t="shared" si="3"/>
        <v>-1000</v>
      </c>
      <c r="W19" t="str">
        <f t="shared" si="4"/>
        <v>-1000</v>
      </c>
      <c r="X19" t="str">
        <f t="shared" si="13"/>
        <v>-1000</v>
      </c>
      <c r="Y19">
        <f t="shared" si="14"/>
        <v>1.5650000000000001E-4</v>
      </c>
      <c r="Z19">
        <f t="shared" si="15"/>
        <v>-2.8500000000000002E-5</v>
      </c>
      <c r="AJ19" s="10"/>
      <c r="AK19" s="1"/>
      <c r="AN19" s="1"/>
    </row>
    <row r="20" spans="1:40" x14ac:dyDescent="0.35">
      <c r="A20">
        <v>0.16667000000000001</v>
      </c>
      <c r="B20">
        <v>10.000200000000001</v>
      </c>
      <c r="C20">
        <v>10</v>
      </c>
      <c r="D20">
        <v>3718.6039999999998</v>
      </c>
      <c r="E20">
        <v>0.51470000000000005</v>
      </c>
      <c r="F20">
        <v>4059.6</v>
      </c>
      <c r="G20">
        <v>19</v>
      </c>
      <c r="H20">
        <v>-1481</v>
      </c>
      <c r="I20">
        <v>625</v>
      </c>
      <c r="J20">
        <v>483</v>
      </c>
      <c r="K20">
        <v>179</v>
      </c>
      <c r="L20">
        <f t="shared" si="5"/>
        <v>2.1499999999999999E-4</v>
      </c>
      <c r="M20">
        <f t="shared" si="6"/>
        <v>-2.9E-5</v>
      </c>
      <c r="N20">
        <f t="shared" si="7"/>
        <v>1.5300000000000001E-4</v>
      </c>
      <c r="O20">
        <f t="shared" si="8"/>
        <v>-3.6000000000000001E-5</v>
      </c>
      <c r="P20">
        <f t="shared" si="9"/>
        <v>6.1890838206630019E-4</v>
      </c>
      <c r="Q20">
        <f t="shared" si="10"/>
        <v>3717.6383732669183</v>
      </c>
      <c r="R20">
        <f t="shared" si="11"/>
        <v>25.632214287444647</v>
      </c>
      <c r="S20">
        <f t="shared" si="12"/>
        <v>0.16479662255419339</v>
      </c>
      <c r="T20" t="str">
        <f t="shared" si="1"/>
        <v>-1000</v>
      </c>
      <c r="U20" t="str">
        <f t="shared" si="2"/>
        <v>-1000</v>
      </c>
      <c r="V20" t="str">
        <f t="shared" si="3"/>
        <v>-1000</v>
      </c>
      <c r="W20" t="str">
        <f t="shared" si="4"/>
        <v>-1000</v>
      </c>
      <c r="X20" t="str">
        <f t="shared" si="13"/>
        <v>-1000</v>
      </c>
      <c r="Y20">
        <f t="shared" si="14"/>
        <v>1.84E-4</v>
      </c>
      <c r="Z20">
        <f t="shared" si="15"/>
        <v>-3.2500000000000004E-5</v>
      </c>
      <c r="AJ20" s="10"/>
      <c r="AK20" s="1"/>
      <c r="AN20" s="1"/>
    </row>
    <row r="21" spans="1:40" x14ac:dyDescent="0.35">
      <c r="A21">
        <v>0.18332999999999999</v>
      </c>
      <c r="B21">
        <v>10.9998</v>
      </c>
      <c r="C21">
        <v>10</v>
      </c>
      <c r="D21">
        <v>3845.5619999999999</v>
      </c>
      <c r="E21">
        <v>0.51500000000000001</v>
      </c>
      <c r="F21">
        <v>4198.2</v>
      </c>
      <c r="G21">
        <v>20</v>
      </c>
      <c r="H21">
        <v>-1488</v>
      </c>
      <c r="I21">
        <v>626</v>
      </c>
      <c r="J21">
        <v>470</v>
      </c>
      <c r="K21">
        <v>183</v>
      </c>
      <c r="L21">
        <f t="shared" si="5"/>
        <v>2.22E-4</v>
      </c>
      <c r="M21">
        <f t="shared" si="6"/>
        <v>-3.0000000000000001E-5</v>
      </c>
      <c r="N21">
        <f t="shared" si="7"/>
        <v>1.66E-4</v>
      </c>
      <c r="O21">
        <f t="shared" si="8"/>
        <v>-4.0000000000000003E-5</v>
      </c>
      <c r="P21">
        <f t="shared" si="9"/>
        <v>7.4269005847954191E-4</v>
      </c>
      <c r="Q21">
        <f t="shared" si="10"/>
        <v>3844.56336058951</v>
      </c>
      <c r="R21">
        <f t="shared" si="11"/>
        <v>26.507331269472388</v>
      </c>
      <c r="S21">
        <f t="shared" si="12"/>
        <v>0.17042299261183727</v>
      </c>
      <c r="T21" t="str">
        <f t="shared" si="1"/>
        <v>-1000</v>
      </c>
      <c r="U21" t="str">
        <f t="shared" si="2"/>
        <v>-1000</v>
      </c>
      <c r="V21" t="str">
        <f t="shared" si="3"/>
        <v>-1000</v>
      </c>
      <c r="W21" t="str">
        <f t="shared" si="4"/>
        <v>-1000</v>
      </c>
      <c r="X21" t="str">
        <f t="shared" si="13"/>
        <v>-1000</v>
      </c>
      <c r="Y21">
        <f t="shared" si="14"/>
        <v>1.94E-4</v>
      </c>
      <c r="Z21">
        <f t="shared" si="15"/>
        <v>-3.5000000000000004E-5</v>
      </c>
      <c r="AJ21" s="10"/>
      <c r="AK21" s="1"/>
      <c r="AN21" s="1"/>
    </row>
    <row r="22" spans="1:40" x14ac:dyDescent="0.35">
      <c r="A22">
        <v>0.2</v>
      </c>
      <c r="B22">
        <v>12</v>
      </c>
      <c r="C22">
        <v>10</v>
      </c>
      <c r="D22">
        <v>3877.3470000000002</v>
      </c>
      <c r="E22">
        <v>0.51500000000000001</v>
      </c>
      <c r="F22">
        <v>4232.8999999999996</v>
      </c>
      <c r="G22">
        <v>21</v>
      </c>
      <c r="H22">
        <v>-1503</v>
      </c>
      <c r="I22">
        <v>628</v>
      </c>
      <c r="J22">
        <v>461</v>
      </c>
      <c r="K22">
        <v>183</v>
      </c>
      <c r="L22">
        <f t="shared" si="5"/>
        <v>2.3699999999999999E-4</v>
      </c>
      <c r="M22">
        <f t="shared" si="6"/>
        <v>-3.1999999999999999E-5</v>
      </c>
      <c r="N22">
        <f t="shared" si="7"/>
        <v>1.75E-4</v>
      </c>
      <c r="O22">
        <f t="shared" si="8"/>
        <v>-4.0000000000000003E-5</v>
      </c>
      <c r="P22">
        <f t="shared" si="9"/>
        <v>7.4269005847954191E-4</v>
      </c>
      <c r="Q22">
        <f t="shared" si="10"/>
        <v>3876.3403956551228</v>
      </c>
      <c r="R22">
        <f t="shared" si="11"/>
        <v>26.72642621374629</v>
      </c>
      <c r="S22">
        <f t="shared" si="12"/>
        <v>0.17183161484127626</v>
      </c>
      <c r="T22" t="str">
        <f t="shared" si="1"/>
        <v>-1000</v>
      </c>
      <c r="U22" t="str">
        <f t="shared" si="2"/>
        <v>-1000</v>
      </c>
      <c r="V22" t="str">
        <f t="shared" si="3"/>
        <v>-1000</v>
      </c>
      <c r="W22" t="str">
        <f t="shared" si="4"/>
        <v>-1000</v>
      </c>
      <c r="X22" t="str">
        <f t="shared" si="13"/>
        <v>-1000</v>
      </c>
      <c r="Y22">
        <f t="shared" si="14"/>
        <v>2.0599999999999999E-4</v>
      </c>
      <c r="Z22">
        <f t="shared" si="15"/>
        <v>-3.6000000000000001E-5</v>
      </c>
      <c r="AJ22" s="10"/>
      <c r="AK22" s="1"/>
      <c r="AN22" s="1"/>
    </row>
    <row r="23" spans="1:40" x14ac:dyDescent="0.35">
      <c r="A23">
        <v>0.21667</v>
      </c>
      <c r="B23">
        <v>13.0002</v>
      </c>
      <c r="C23">
        <v>10</v>
      </c>
      <c r="D23">
        <v>3931.9409999999998</v>
      </c>
      <c r="E23">
        <v>0.51519999999999999</v>
      </c>
      <c r="F23">
        <v>4292.5</v>
      </c>
      <c r="G23">
        <v>22</v>
      </c>
      <c r="H23">
        <v>-1517</v>
      </c>
      <c r="I23">
        <v>631</v>
      </c>
      <c r="J23">
        <v>445</v>
      </c>
      <c r="K23">
        <v>188</v>
      </c>
      <c r="L23">
        <f t="shared" si="5"/>
        <v>2.5099999999999998E-4</v>
      </c>
      <c r="M23">
        <f t="shared" si="6"/>
        <v>-3.4999999999999997E-5</v>
      </c>
      <c r="N23">
        <f t="shared" si="7"/>
        <v>1.9100000000000001E-4</v>
      </c>
      <c r="O23">
        <f t="shared" si="8"/>
        <v>-4.5000000000000003E-5</v>
      </c>
      <c r="P23">
        <f t="shared" si="9"/>
        <v>8.2521117608836965E-4</v>
      </c>
      <c r="Q23">
        <f t="shared" si="10"/>
        <v>3930.9199717332363</v>
      </c>
      <c r="R23">
        <f t="shared" si="11"/>
        <v>27.1027391439689</v>
      </c>
      <c r="S23">
        <f t="shared" si="12"/>
        <v>0.17425103515466428</v>
      </c>
      <c r="T23" t="str">
        <f t="shared" si="1"/>
        <v>-1000</v>
      </c>
      <c r="U23" t="str">
        <f t="shared" si="2"/>
        <v>-1000</v>
      </c>
      <c r="V23" t="str">
        <f t="shared" si="3"/>
        <v>-1000</v>
      </c>
      <c r="W23" t="str">
        <f t="shared" si="4"/>
        <v>-1000</v>
      </c>
      <c r="X23" t="str">
        <f t="shared" si="13"/>
        <v>-1000</v>
      </c>
      <c r="Y23">
        <f t="shared" si="14"/>
        <v>2.2100000000000001E-4</v>
      </c>
      <c r="Z23">
        <f t="shared" si="15"/>
        <v>-3.9999999999999996E-5</v>
      </c>
      <c r="AJ23" s="10"/>
      <c r="AK23" s="1"/>
      <c r="AN23" s="1"/>
    </row>
    <row r="24" spans="1:40" x14ac:dyDescent="0.35">
      <c r="A24">
        <v>0.23333000000000001</v>
      </c>
      <c r="B24">
        <v>13.9998</v>
      </c>
      <c r="C24">
        <v>10</v>
      </c>
      <c r="D24">
        <v>3982.5039999999999</v>
      </c>
      <c r="E24">
        <v>0.51519999999999999</v>
      </c>
      <c r="F24">
        <v>4347.7</v>
      </c>
      <c r="G24">
        <v>23</v>
      </c>
      <c r="H24">
        <v>-1547</v>
      </c>
      <c r="I24">
        <v>635</v>
      </c>
      <c r="J24">
        <v>426</v>
      </c>
      <c r="K24">
        <v>191</v>
      </c>
      <c r="L24">
        <f t="shared" si="5"/>
        <v>2.81E-4</v>
      </c>
      <c r="M24">
        <f t="shared" si="6"/>
        <v>-3.8999999999999999E-5</v>
      </c>
      <c r="N24">
        <f t="shared" si="7"/>
        <v>2.1000000000000001E-4</v>
      </c>
      <c r="O24">
        <f t="shared" si="8"/>
        <v>-4.8000000000000001E-5</v>
      </c>
      <c r="P24">
        <f t="shared" si="9"/>
        <v>8.2521117608836965E-4</v>
      </c>
      <c r="Q24">
        <f t="shared" si="10"/>
        <v>3981.4701831344419</v>
      </c>
      <c r="R24">
        <f t="shared" si="11"/>
        <v>27.451270582698562</v>
      </c>
      <c r="S24">
        <f t="shared" si="12"/>
        <v>0.17649184054558739</v>
      </c>
      <c r="T24" t="str">
        <f t="shared" si="1"/>
        <v>-1000</v>
      </c>
      <c r="U24" t="str">
        <f t="shared" si="2"/>
        <v>-1000</v>
      </c>
      <c r="V24" t="str">
        <f t="shared" si="3"/>
        <v>-1000</v>
      </c>
      <c r="W24" t="str">
        <f t="shared" si="4"/>
        <v>-1000</v>
      </c>
      <c r="X24" t="str">
        <f t="shared" si="13"/>
        <v>-1000</v>
      </c>
      <c r="Y24">
        <f t="shared" si="14"/>
        <v>2.455E-4</v>
      </c>
      <c r="Z24">
        <f t="shared" si="15"/>
        <v>-4.35E-5</v>
      </c>
      <c r="AJ24" s="10"/>
      <c r="AK24" s="1"/>
      <c r="AN24" s="1"/>
    </row>
    <row r="25" spans="1:40" x14ac:dyDescent="0.35">
      <c r="A25">
        <v>0.25</v>
      </c>
      <c r="B25">
        <v>15</v>
      </c>
      <c r="C25">
        <v>10</v>
      </c>
      <c r="D25">
        <v>4093.0659999999998</v>
      </c>
      <c r="E25">
        <v>0.51549999999999996</v>
      </c>
      <c r="F25">
        <v>4468.3999999999996</v>
      </c>
      <c r="G25">
        <v>24</v>
      </c>
      <c r="H25">
        <v>-1564</v>
      </c>
      <c r="I25">
        <v>638</v>
      </c>
      <c r="J25">
        <v>404</v>
      </c>
      <c r="K25">
        <v>196</v>
      </c>
      <c r="L25">
        <f t="shared" si="5"/>
        <v>2.9799999999999998E-4</v>
      </c>
      <c r="M25">
        <f t="shared" si="6"/>
        <v>-4.1999999999999998E-5</v>
      </c>
      <c r="N25">
        <f t="shared" si="7"/>
        <v>2.32E-4</v>
      </c>
      <c r="O25">
        <f t="shared" si="8"/>
        <v>-5.3000000000000001E-5</v>
      </c>
      <c r="P25">
        <f t="shared" si="9"/>
        <v>9.4899285250161136E-4</v>
      </c>
      <c r="Q25">
        <f t="shared" si="10"/>
        <v>4092.0029823396135</v>
      </c>
      <c r="R25">
        <f t="shared" si="11"/>
        <v>28.213367406152734</v>
      </c>
      <c r="S25">
        <f t="shared" si="12"/>
        <v>0.18139157262320366</v>
      </c>
      <c r="T25" t="str">
        <f t="shared" si="1"/>
        <v>-1000</v>
      </c>
      <c r="U25" t="str">
        <f t="shared" si="2"/>
        <v>-1000</v>
      </c>
      <c r="V25" t="str">
        <f t="shared" si="3"/>
        <v>-1000</v>
      </c>
      <c r="W25" t="str">
        <f t="shared" si="4"/>
        <v>-1000</v>
      </c>
      <c r="X25" t="str">
        <f t="shared" si="13"/>
        <v>-1000</v>
      </c>
      <c r="Y25">
        <f t="shared" si="14"/>
        <v>2.6499999999999999E-4</v>
      </c>
      <c r="Z25">
        <f t="shared" si="15"/>
        <v>-4.7500000000000003E-5</v>
      </c>
      <c r="AJ25" s="10"/>
      <c r="AK25" s="1"/>
      <c r="AN25" s="1"/>
    </row>
    <row r="26" spans="1:40" x14ac:dyDescent="0.35">
      <c r="A26">
        <v>0.26667000000000002</v>
      </c>
      <c r="B26">
        <v>16.0002</v>
      </c>
      <c r="C26">
        <v>10</v>
      </c>
      <c r="D26">
        <v>4158.0110000000004</v>
      </c>
      <c r="E26">
        <v>0.51549999999999996</v>
      </c>
      <c r="F26">
        <v>4539.3</v>
      </c>
      <c r="G26">
        <v>25</v>
      </c>
      <c r="H26">
        <v>-1568</v>
      </c>
      <c r="I26">
        <v>637</v>
      </c>
      <c r="J26">
        <v>404</v>
      </c>
      <c r="K26">
        <v>195</v>
      </c>
      <c r="L26">
        <f t="shared" si="5"/>
        <v>3.0200000000000002E-4</v>
      </c>
      <c r="M26">
        <f t="shared" si="6"/>
        <v>-4.1E-5</v>
      </c>
      <c r="N26">
        <f t="shared" si="7"/>
        <v>2.32E-4</v>
      </c>
      <c r="O26">
        <f t="shared" si="8"/>
        <v>-5.1999999999999997E-5</v>
      </c>
      <c r="P26">
        <f t="shared" si="9"/>
        <v>9.4899285250161136E-4</v>
      </c>
      <c r="Q26">
        <f t="shared" si="10"/>
        <v>4156.9306995197858</v>
      </c>
      <c r="R26">
        <f t="shared" si="11"/>
        <v>28.661028257709503</v>
      </c>
      <c r="S26">
        <f t="shared" si="12"/>
        <v>0.18426970853292199</v>
      </c>
      <c r="T26" t="str">
        <f t="shared" si="1"/>
        <v>-1000</v>
      </c>
      <c r="U26" t="str">
        <f t="shared" si="2"/>
        <v>-1000</v>
      </c>
      <c r="V26" t="str">
        <f t="shared" si="3"/>
        <v>-1000</v>
      </c>
      <c r="W26" t="str">
        <f t="shared" si="4"/>
        <v>-1000</v>
      </c>
      <c r="X26" t="str">
        <f t="shared" si="13"/>
        <v>-1000</v>
      </c>
      <c r="Y26">
        <f t="shared" si="14"/>
        <v>2.6699999999999998E-4</v>
      </c>
      <c r="Z26">
        <f t="shared" si="15"/>
        <v>-4.6499999999999999E-5</v>
      </c>
      <c r="AJ26" s="10"/>
      <c r="AK26" s="1"/>
      <c r="AN26" s="1"/>
    </row>
    <row r="27" spans="1:40" x14ac:dyDescent="0.35">
      <c r="A27">
        <v>0.28333000000000003</v>
      </c>
      <c r="B27">
        <v>16.9998</v>
      </c>
      <c r="C27">
        <v>10</v>
      </c>
      <c r="D27">
        <v>4170.1019999999999</v>
      </c>
      <c r="E27">
        <v>0.51570000000000005</v>
      </c>
      <c r="F27">
        <v>4552.5</v>
      </c>
      <c r="G27">
        <v>26</v>
      </c>
      <c r="H27">
        <v>-1593</v>
      </c>
      <c r="I27">
        <v>641</v>
      </c>
      <c r="J27">
        <v>379</v>
      </c>
      <c r="K27">
        <v>201</v>
      </c>
      <c r="L27">
        <f t="shared" si="5"/>
        <v>3.2699999999999998E-4</v>
      </c>
      <c r="M27">
        <f t="shared" si="6"/>
        <v>-4.5000000000000003E-5</v>
      </c>
      <c r="N27">
        <f t="shared" si="7"/>
        <v>2.5700000000000001E-4</v>
      </c>
      <c r="O27">
        <f t="shared" si="8"/>
        <v>-5.8E-5</v>
      </c>
      <c r="P27">
        <f t="shared" si="9"/>
        <v>1.031513970110485E-3</v>
      </c>
      <c r="Q27">
        <f t="shared" si="10"/>
        <v>4169.0187935505082</v>
      </c>
      <c r="R27">
        <f t="shared" si="11"/>
        <v>28.744372732188332</v>
      </c>
      <c r="S27">
        <f t="shared" si="12"/>
        <v>0.18480555330031662</v>
      </c>
      <c r="T27" t="str">
        <f t="shared" si="1"/>
        <v>-1000</v>
      </c>
      <c r="U27" t="str">
        <f t="shared" si="2"/>
        <v>-1000</v>
      </c>
      <c r="V27" t="str">
        <f t="shared" si="3"/>
        <v>-1000</v>
      </c>
      <c r="W27" t="str">
        <f t="shared" si="4"/>
        <v>-1000</v>
      </c>
      <c r="X27" t="str">
        <f t="shared" si="13"/>
        <v>-1000</v>
      </c>
      <c r="Y27">
        <f t="shared" si="14"/>
        <v>2.92E-4</v>
      </c>
      <c r="Z27">
        <f t="shared" si="15"/>
        <v>-5.1500000000000005E-5</v>
      </c>
      <c r="AJ27" s="10"/>
      <c r="AK27" s="1"/>
      <c r="AN27" s="1"/>
    </row>
    <row r="28" spans="1:40" x14ac:dyDescent="0.35">
      <c r="A28">
        <v>0.3</v>
      </c>
      <c r="B28">
        <v>18</v>
      </c>
      <c r="C28">
        <v>10</v>
      </c>
      <c r="D28">
        <v>4259.4120000000003</v>
      </c>
      <c r="E28">
        <v>0.51570000000000005</v>
      </c>
      <c r="F28">
        <v>4650</v>
      </c>
      <c r="G28">
        <v>27</v>
      </c>
      <c r="H28">
        <v>-1608</v>
      </c>
      <c r="I28">
        <v>642</v>
      </c>
      <c r="J28">
        <v>371</v>
      </c>
      <c r="K28">
        <v>201</v>
      </c>
      <c r="L28">
        <f t="shared" si="5"/>
        <v>3.4200000000000002E-4</v>
      </c>
      <c r="M28">
        <f t="shared" si="6"/>
        <v>-4.6E-5</v>
      </c>
      <c r="N28">
        <f t="shared" si="7"/>
        <v>2.6499999999999999E-4</v>
      </c>
      <c r="O28">
        <f t="shared" si="8"/>
        <v>-5.8E-5</v>
      </c>
      <c r="P28">
        <f t="shared" si="9"/>
        <v>1.031513970110485E-3</v>
      </c>
      <c r="Q28">
        <f t="shared" si="10"/>
        <v>4258.305851731986</v>
      </c>
      <c r="R28">
        <f t="shared" si="11"/>
        <v>29.359985327770623</v>
      </c>
      <c r="S28">
        <f t="shared" si="12"/>
        <v>0.18876349760493627</v>
      </c>
      <c r="T28" t="str">
        <f t="shared" si="1"/>
        <v>-1000</v>
      </c>
      <c r="U28" t="str">
        <f t="shared" si="2"/>
        <v>-1000</v>
      </c>
      <c r="V28" t="str">
        <f t="shared" si="3"/>
        <v>-1000</v>
      </c>
      <c r="W28" t="str">
        <f t="shared" si="4"/>
        <v>-1000</v>
      </c>
      <c r="X28" t="str">
        <f t="shared" si="13"/>
        <v>-1000</v>
      </c>
      <c r="Y28">
        <f t="shared" si="14"/>
        <v>3.035E-4</v>
      </c>
      <c r="Z28">
        <f t="shared" si="15"/>
        <v>-5.2000000000000004E-5</v>
      </c>
      <c r="AJ28" s="10"/>
      <c r="AK28" s="1"/>
      <c r="AN28" s="1"/>
    </row>
    <row r="29" spans="1:40" x14ac:dyDescent="0.35">
      <c r="A29">
        <v>0.31667000000000001</v>
      </c>
      <c r="B29">
        <v>19.0002</v>
      </c>
      <c r="C29">
        <v>10</v>
      </c>
      <c r="D29">
        <v>4316.2960000000003</v>
      </c>
      <c r="E29">
        <v>0.51600000000000001</v>
      </c>
      <c r="F29">
        <v>4712.1000000000004</v>
      </c>
      <c r="G29">
        <v>28</v>
      </c>
      <c r="H29">
        <v>-1636</v>
      </c>
      <c r="I29">
        <v>647</v>
      </c>
      <c r="J29">
        <v>342</v>
      </c>
      <c r="K29">
        <v>208</v>
      </c>
      <c r="L29">
        <f t="shared" si="5"/>
        <v>3.6999999999999999E-4</v>
      </c>
      <c r="M29">
        <f t="shared" si="6"/>
        <v>-5.1E-5</v>
      </c>
      <c r="N29">
        <f t="shared" si="7"/>
        <v>2.9399999999999999E-4</v>
      </c>
      <c r="O29">
        <f t="shared" si="8"/>
        <v>-6.4999999999999994E-5</v>
      </c>
      <c r="P29">
        <f t="shared" si="9"/>
        <v>1.1552956465237267E-3</v>
      </c>
      <c r="Q29">
        <f t="shared" si="10"/>
        <v>4315.1748395583427</v>
      </c>
      <c r="R29">
        <f t="shared" si="11"/>
        <v>29.752083196341498</v>
      </c>
      <c r="S29">
        <f t="shared" si="12"/>
        <v>0.1912844036697248</v>
      </c>
      <c r="T29" t="str">
        <f t="shared" si="1"/>
        <v>-1000</v>
      </c>
      <c r="U29" t="str">
        <f t="shared" si="2"/>
        <v>-1000</v>
      </c>
      <c r="V29" t="str">
        <f t="shared" si="3"/>
        <v>-1000</v>
      </c>
      <c r="W29" t="str">
        <f t="shared" si="4"/>
        <v>-1000</v>
      </c>
      <c r="X29" t="str">
        <f t="shared" si="13"/>
        <v>-1000</v>
      </c>
      <c r="Y29">
        <f t="shared" si="14"/>
        <v>3.3199999999999999E-4</v>
      </c>
      <c r="Z29">
        <f t="shared" si="15"/>
        <v>-5.8E-5</v>
      </c>
      <c r="AJ29" s="10"/>
      <c r="AK29" s="1"/>
      <c r="AN29" s="1"/>
    </row>
    <row r="30" spans="1:40" x14ac:dyDescent="0.35">
      <c r="A30">
        <v>0.33333000000000002</v>
      </c>
      <c r="B30">
        <v>19.9998</v>
      </c>
      <c r="C30">
        <v>10</v>
      </c>
      <c r="D30">
        <v>4419.7129999999997</v>
      </c>
      <c r="E30">
        <v>0.51600000000000001</v>
      </c>
      <c r="F30">
        <v>4825</v>
      </c>
      <c r="G30">
        <v>29</v>
      </c>
      <c r="H30">
        <v>-1630</v>
      </c>
      <c r="I30">
        <v>645</v>
      </c>
      <c r="J30">
        <v>349</v>
      </c>
      <c r="K30">
        <v>205</v>
      </c>
      <c r="L30">
        <f t="shared" si="5"/>
        <v>3.6400000000000001E-4</v>
      </c>
      <c r="M30">
        <f t="shared" si="6"/>
        <v>-4.8999999999999998E-5</v>
      </c>
      <c r="N30">
        <f t="shared" si="7"/>
        <v>2.8699999999999998E-4</v>
      </c>
      <c r="O30">
        <f t="shared" si="8"/>
        <v>-6.2000000000000003E-5</v>
      </c>
      <c r="P30">
        <f t="shared" si="9"/>
        <v>1.1552956465237267E-3</v>
      </c>
      <c r="Q30">
        <f t="shared" si="10"/>
        <v>4418.5646741089959</v>
      </c>
      <c r="R30">
        <f t="shared" si="11"/>
        <v>30.464931012149084</v>
      </c>
      <c r="S30">
        <f t="shared" si="12"/>
        <v>0.1958675002029715</v>
      </c>
      <c r="T30" t="str">
        <f t="shared" si="1"/>
        <v>-1000</v>
      </c>
      <c r="U30" t="str">
        <f t="shared" si="2"/>
        <v>-1000</v>
      </c>
      <c r="V30" t="str">
        <f t="shared" si="3"/>
        <v>-1000</v>
      </c>
      <c r="W30" t="str">
        <f t="shared" si="4"/>
        <v>-1000</v>
      </c>
      <c r="X30" t="str">
        <f t="shared" si="13"/>
        <v>-1000</v>
      </c>
      <c r="Y30">
        <f t="shared" si="14"/>
        <v>3.255E-4</v>
      </c>
      <c r="Z30">
        <f t="shared" si="15"/>
        <v>-5.5500000000000001E-5</v>
      </c>
      <c r="AJ30" s="10"/>
      <c r="AK30" s="1"/>
      <c r="AN30" s="1"/>
    </row>
    <row r="31" spans="1:40" x14ac:dyDescent="0.35">
      <c r="A31">
        <v>0.35</v>
      </c>
      <c r="B31">
        <v>21</v>
      </c>
      <c r="C31">
        <v>10</v>
      </c>
      <c r="D31">
        <v>4391.5</v>
      </c>
      <c r="E31">
        <v>0.51619999999999999</v>
      </c>
      <c r="F31">
        <v>4794.2</v>
      </c>
      <c r="G31">
        <v>30</v>
      </c>
      <c r="H31">
        <v>-1666</v>
      </c>
      <c r="I31">
        <v>650</v>
      </c>
      <c r="J31">
        <v>317</v>
      </c>
      <c r="K31">
        <v>213</v>
      </c>
      <c r="L31">
        <f t="shared" si="5"/>
        <v>4.0000000000000002E-4</v>
      </c>
      <c r="M31">
        <f t="shared" si="6"/>
        <v>-5.3999999999999998E-5</v>
      </c>
      <c r="N31">
        <f t="shared" si="7"/>
        <v>3.19E-4</v>
      </c>
      <c r="O31">
        <f t="shared" si="8"/>
        <v>-6.9999999999999994E-5</v>
      </c>
      <c r="P31">
        <f t="shared" si="9"/>
        <v>1.2378167641325546E-3</v>
      </c>
      <c r="Q31">
        <f t="shared" si="10"/>
        <v>4390.3591213706422</v>
      </c>
      <c r="R31">
        <f t="shared" si="11"/>
        <v>30.270460571698475</v>
      </c>
      <c r="S31">
        <f t="shared" si="12"/>
        <v>0.19461719574571729</v>
      </c>
      <c r="T31" t="str">
        <f t="shared" si="1"/>
        <v>-1000</v>
      </c>
      <c r="U31" t="str">
        <f t="shared" si="2"/>
        <v>-1000</v>
      </c>
      <c r="V31" t="str">
        <f t="shared" si="3"/>
        <v>-1000</v>
      </c>
      <c r="W31" t="str">
        <f t="shared" si="4"/>
        <v>-1000</v>
      </c>
      <c r="X31" t="str">
        <f t="shared" si="13"/>
        <v>-1000</v>
      </c>
      <c r="Y31">
        <f t="shared" si="14"/>
        <v>3.5950000000000001E-4</v>
      </c>
      <c r="Z31">
        <f t="shared" si="15"/>
        <v>-6.1999999999999989E-5</v>
      </c>
      <c r="AJ31" s="10"/>
      <c r="AK31" s="1"/>
      <c r="AN31" s="1"/>
    </row>
    <row r="32" spans="1:40" x14ac:dyDescent="0.35">
      <c r="A32">
        <v>0.36667</v>
      </c>
      <c r="B32">
        <v>22.0002</v>
      </c>
      <c r="C32">
        <v>10</v>
      </c>
      <c r="D32">
        <v>4523.5870000000004</v>
      </c>
      <c r="E32">
        <v>0.51619999999999999</v>
      </c>
      <c r="F32">
        <v>4938.3999999999996</v>
      </c>
      <c r="G32">
        <v>31</v>
      </c>
      <c r="H32">
        <v>-1673</v>
      </c>
      <c r="I32">
        <v>650</v>
      </c>
      <c r="J32">
        <v>314</v>
      </c>
      <c r="K32">
        <v>212</v>
      </c>
      <c r="L32">
        <f t="shared" si="5"/>
        <v>4.0700000000000003E-4</v>
      </c>
      <c r="M32">
        <f t="shared" si="6"/>
        <v>-5.3999999999999998E-5</v>
      </c>
      <c r="N32">
        <f t="shared" si="7"/>
        <v>3.2200000000000002E-4</v>
      </c>
      <c r="O32">
        <f t="shared" si="8"/>
        <v>-6.8999999999999997E-5</v>
      </c>
      <c r="P32">
        <f t="shared" si="9"/>
        <v>1.2378167641325546E-3</v>
      </c>
      <c r="Q32">
        <f t="shared" si="10"/>
        <v>4522.4123910092985</v>
      </c>
      <c r="R32">
        <f t="shared" si="11"/>
        <v>31.180935815626331</v>
      </c>
      <c r="S32">
        <f t="shared" si="12"/>
        <v>0.20047089388649833</v>
      </c>
      <c r="T32" t="str">
        <f t="shared" si="1"/>
        <v>-1000</v>
      </c>
      <c r="U32" t="str">
        <f t="shared" si="2"/>
        <v>-1000</v>
      </c>
      <c r="V32" t="str">
        <f t="shared" si="3"/>
        <v>-1000</v>
      </c>
      <c r="W32" t="str">
        <f t="shared" si="4"/>
        <v>-1000</v>
      </c>
      <c r="X32" t="str">
        <f t="shared" si="13"/>
        <v>-1000</v>
      </c>
      <c r="Y32">
        <f t="shared" si="14"/>
        <v>3.6450000000000002E-4</v>
      </c>
      <c r="Z32">
        <f t="shared" si="15"/>
        <v>-6.1500000000000004E-5</v>
      </c>
      <c r="AJ32" s="10"/>
      <c r="AK32" s="1"/>
      <c r="AN32" s="1"/>
    </row>
    <row r="33" spans="1:40" x14ac:dyDescent="0.35">
      <c r="A33">
        <v>0.38333</v>
      </c>
      <c r="B33">
        <v>22.9998</v>
      </c>
      <c r="C33">
        <v>10</v>
      </c>
      <c r="D33">
        <v>4546.6710000000003</v>
      </c>
      <c r="E33">
        <v>0.51649999999999996</v>
      </c>
      <c r="F33">
        <v>4963.6000000000004</v>
      </c>
      <c r="G33">
        <v>32</v>
      </c>
      <c r="H33">
        <v>-1713</v>
      </c>
      <c r="I33">
        <v>656</v>
      </c>
      <c r="J33">
        <v>282</v>
      </c>
      <c r="K33">
        <v>219</v>
      </c>
      <c r="L33">
        <f t="shared" si="5"/>
        <v>4.4700000000000002E-4</v>
      </c>
      <c r="M33">
        <f t="shared" si="6"/>
        <v>-6.0000000000000002E-5</v>
      </c>
      <c r="N33">
        <f t="shared" si="7"/>
        <v>3.5399999999999999E-4</v>
      </c>
      <c r="O33">
        <f t="shared" si="8"/>
        <v>-7.6000000000000004E-5</v>
      </c>
      <c r="P33">
        <f t="shared" si="9"/>
        <v>1.3615984405457963E-3</v>
      </c>
      <c r="Q33">
        <f t="shared" si="10"/>
        <v>4545.4896614315885</v>
      </c>
      <c r="R33">
        <f t="shared" si="11"/>
        <v>31.340047994176828</v>
      </c>
      <c r="S33">
        <f t="shared" si="12"/>
        <v>0.20149387026061541</v>
      </c>
      <c r="T33" t="str">
        <f t="shared" si="1"/>
        <v>-1000</v>
      </c>
      <c r="U33" t="str">
        <f t="shared" si="2"/>
        <v>-1000</v>
      </c>
      <c r="V33" t="str">
        <f t="shared" si="3"/>
        <v>-1000</v>
      </c>
      <c r="W33" t="str">
        <f t="shared" si="4"/>
        <v>-1000</v>
      </c>
      <c r="X33" t="str">
        <f t="shared" si="13"/>
        <v>-1000</v>
      </c>
      <c r="Y33">
        <f t="shared" si="14"/>
        <v>4.0050000000000003E-4</v>
      </c>
      <c r="Z33">
        <f t="shared" si="15"/>
        <v>-6.7999999999999999E-5</v>
      </c>
      <c r="AJ33" s="10"/>
      <c r="AK33" s="1"/>
      <c r="AN33" s="1"/>
    </row>
    <row r="34" spans="1:40" x14ac:dyDescent="0.35">
      <c r="A34">
        <v>0.4</v>
      </c>
      <c r="B34">
        <v>24</v>
      </c>
      <c r="C34">
        <v>10</v>
      </c>
      <c r="D34">
        <v>4690.8490000000002</v>
      </c>
      <c r="E34">
        <v>0.51670000000000005</v>
      </c>
      <c r="F34">
        <v>5121</v>
      </c>
      <c r="G34">
        <v>33</v>
      </c>
      <c r="H34">
        <v>-1700</v>
      </c>
      <c r="I34">
        <v>653</v>
      </c>
      <c r="J34">
        <v>290</v>
      </c>
      <c r="K34">
        <v>217</v>
      </c>
      <c r="L34">
        <f t="shared" si="5"/>
        <v>4.3399999999999998E-4</v>
      </c>
      <c r="M34">
        <f t="shared" si="6"/>
        <v>-5.7000000000000003E-5</v>
      </c>
      <c r="N34">
        <f t="shared" si="7"/>
        <v>3.4600000000000001E-4</v>
      </c>
      <c r="O34">
        <f t="shared" si="8"/>
        <v>-7.3999999999999996E-5</v>
      </c>
      <c r="P34">
        <f t="shared" si="9"/>
        <v>1.4441195581546698E-3</v>
      </c>
      <c r="Q34">
        <f t="shared" si="10"/>
        <v>4689.6310251009672</v>
      </c>
      <c r="R34">
        <f t="shared" si="11"/>
        <v>32.333867712583512</v>
      </c>
      <c r="S34">
        <f t="shared" si="12"/>
        <v>0.20788341316879108</v>
      </c>
      <c r="T34" t="str">
        <f t="shared" si="1"/>
        <v>-1000</v>
      </c>
      <c r="U34" t="str">
        <f t="shared" si="2"/>
        <v>-1000</v>
      </c>
      <c r="V34" t="str">
        <f t="shared" si="3"/>
        <v>-1000</v>
      </c>
      <c r="W34" t="str">
        <f t="shared" si="4"/>
        <v>-1000</v>
      </c>
      <c r="X34" t="str">
        <f t="shared" si="13"/>
        <v>-1000</v>
      </c>
      <c r="Y34">
        <f t="shared" si="14"/>
        <v>3.8999999999999999E-4</v>
      </c>
      <c r="Z34">
        <f t="shared" si="15"/>
        <v>-6.5499999999999993E-5</v>
      </c>
      <c r="AJ34" s="10"/>
      <c r="AK34" s="1"/>
      <c r="AN34" s="1"/>
    </row>
    <row r="35" spans="1:40" x14ac:dyDescent="0.35">
      <c r="A35">
        <v>0.41666999999999998</v>
      </c>
      <c r="B35">
        <v>25.0002</v>
      </c>
      <c r="C35">
        <v>10</v>
      </c>
      <c r="D35">
        <v>4638.0879999999997</v>
      </c>
      <c r="E35">
        <v>0.51670000000000005</v>
      </c>
      <c r="F35">
        <v>5063.3999999999996</v>
      </c>
      <c r="G35">
        <v>34</v>
      </c>
      <c r="H35">
        <v>-1747</v>
      </c>
      <c r="I35">
        <v>660</v>
      </c>
      <c r="J35">
        <v>252</v>
      </c>
      <c r="K35">
        <v>224</v>
      </c>
      <c r="L35">
        <f t="shared" si="5"/>
        <v>4.8099999999999998E-4</v>
      </c>
      <c r="M35">
        <f t="shared" si="6"/>
        <v>-6.3999999999999997E-5</v>
      </c>
      <c r="N35">
        <f t="shared" si="7"/>
        <v>3.8400000000000001E-4</v>
      </c>
      <c r="O35">
        <f t="shared" si="8"/>
        <v>-8.1000000000000004E-5</v>
      </c>
      <c r="P35">
        <f t="shared" si="9"/>
        <v>1.4441195581546698E-3</v>
      </c>
      <c r="Q35">
        <f t="shared" si="10"/>
        <v>4636.8829784214486</v>
      </c>
      <c r="R35">
        <f t="shared" si="11"/>
        <v>31.970182733039515</v>
      </c>
      <c r="S35">
        <f t="shared" si="12"/>
        <v>0.20554518145652348</v>
      </c>
      <c r="T35" t="str">
        <f t="shared" si="1"/>
        <v>-1000</v>
      </c>
      <c r="U35" t="str">
        <f t="shared" si="2"/>
        <v>-1000</v>
      </c>
      <c r="V35" t="str">
        <f t="shared" si="3"/>
        <v>-1000</v>
      </c>
      <c r="W35" t="str">
        <f t="shared" si="4"/>
        <v>-1000</v>
      </c>
      <c r="X35" t="str">
        <f t="shared" si="13"/>
        <v>-1000</v>
      </c>
      <c r="Y35">
        <f t="shared" si="14"/>
        <v>4.325E-4</v>
      </c>
      <c r="Z35">
        <f t="shared" si="15"/>
        <v>-7.25E-5</v>
      </c>
      <c r="AJ35" s="10"/>
      <c r="AK35" s="1"/>
      <c r="AN35" s="1"/>
    </row>
    <row r="36" spans="1:40" x14ac:dyDescent="0.35">
      <c r="A36">
        <v>0.43332999999999999</v>
      </c>
      <c r="B36">
        <v>25.9998</v>
      </c>
      <c r="C36">
        <v>10</v>
      </c>
      <c r="D36">
        <v>4807.4570000000003</v>
      </c>
      <c r="E36">
        <v>0.51700000000000002</v>
      </c>
      <c r="F36">
        <v>5248.3</v>
      </c>
      <c r="G36">
        <v>35</v>
      </c>
      <c r="H36">
        <v>-1743</v>
      </c>
      <c r="I36">
        <v>659</v>
      </c>
      <c r="J36">
        <v>258</v>
      </c>
      <c r="K36">
        <v>224</v>
      </c>
      <c r="L36">
        <f t="shared" si="5"/>
        <v>4.7699999999999999E-4</v>
      </c>
      <c r="M36">
        <f t="shared" si="6"/>
        <v>-6.3E-5</v>
      </c>
      <c r="N36">
        <f t="shared" si="7"/>
        <v>3.7800000000000003E-4</v>
      </c>
      <c r="O36">
        <f t="shared" si="8"/>
        <v>-8.1000000000000004E-5</v>
      </c>
      <c r="P36">
        <f t="shared" si="9"/>
        <v>1.5679012345679116E-3</v>
      </c>
      <c r="Q36">
        <f t="shared" si="10"/>
        <v>4806.2078713215014</v>
      </c>
      <c r="R36">
        <f t="shared" si="11"/>
        <v>33.137636773277109</v>
      </c>
      <c r="S36">
        <f t="shared" si="12"/>
        <v>0.21305106763010473</v>
      </c>
      <c r="T36" t="str">
        <f t="shared" si="1"/>
        <v>-1000</v>
      </c>
      <c r="U36" t="str">
        <f t="shared" si="2"/>
        <v>-1000</v>
      </c>
      <c r="V36" t="str">
        <f t="shared" si="3"/>
        <v>-1000</v>
      </c>
      <c r="W36" t="str">
        <f t="shared" si="4"/>
        <v>-1000</v>
      </c>
      <c r="X36" t="str">
        <f t="shared" si="13"/>
        <v>-1000</v>
      </c>
      <c r="Y36">
        <f t="shared" si="14"/>
        <v>4.2750000000000004E-4</v>
      </c>
      <c r="Z36">
        <f t="shared" si="15"/>
        <v>-7.2000000000000002E-5</v>
      </c>
      <c r="AJ36" s="10"/>
      <c r="AK36" s="1"/>
      <c r="AN36" s="1"/>
    </row>
    <row r="37" spans="1:40" x14ac:dyDescent="0.35">
      <c r="A37">
        <v>0.45</v>
      </c>
      <c r="B37">
        <v>27</v>
      </c>
      <c r="C37">
        <v>10</v>
      </c>
      <c r="D37">
        <v>4786.4799999999996</v>
      </c>
      <c r="E37">
        <v>0.51700000000000002</v>
      </c>
      <c r="F37">
        <v>5225.3999999999996</v>
      </c>
      <c r="G37">
        <v>36</v>
      </c>
      <c r="H37">
        <v>-1786</v>
      </c>
      <c r="I37">
        <v>664</v>
      </c>
      <c r="J37">
        <v>234</v>
      </c>
      <c r="K37">
        <v>228</v>
      </c>
      <c r="L37">
        <f t="shared" si="5"/>
        <v>5.1999999999999995E-4</v>
      </c>
      <c r="M37">
        <f t="shared" si="6"/>
        <v>-6.7999999999999999E-5</v>
      </c>
      <c r="N37">
        <f t="shared" si="7"/>
        <v>4.0200000000000001E-4</v>
      </c>
      <c r="O37">
        <f t="shared" si="8"/>
        <v>-8.5000000000000006E-5</v>
      </c>
      <c r="P37">
        <f t="shared" si="9"/>
        <v>1.5679012345679116E-3</v>
      </c>
      <c r="Q37">
        <f t="shared" si="10"/>
        <v>4785.2368597075947</v>
      </c>
      <c r="R37">
        <f t="shared" si="11"/>
        <v>32.993046738007003</v>
      </c>
      <c r="S37">
        <f t="shared" si="12"/>
        <v>0.21212145814727609</v>
      </c>
      <c r="T37" t="str">
        <f t="shared" si="1"/>
        <v>-1000</v>
      </c>
      <c r="U37" t="str">
        <f t="shared" si="2"/>
        <v>-1000</v>
      </c>
      <c r="V37" t="str">
        <f t="shared" si="3"/>
        <v>-1000</v>
      </c>
      <c r="W37" t="str">
        <f t="shared" si="4"/>
        <v>-1000</v>
      </c>
      <c r="X37" t="str">
        <f t="shared" si="13"/>
        <v>-1000</v>
      </c>
      <c r="Y37">
        <f t="shared" si="14"/>
        <v>4.6099999999999998E-4</v>
      </c>
      <c r="Z37">
        <f t="shared" si="15"/>
        <v>-7.6500000000000003E-5</v>
      </c>
      <c r="AJ37" s="10"/>
      <c r="AK37" s="1"/>
      <c r="AN37" s="1"/>
    </row>
    <row r="38" spans="1:40" x14ac:dyDescent="0.35">
      <c r="A38">
        <v>0.46666999999999997</v>
      </c>
      <c r="B38">
        <v>28.0002</v>
      </c>
      <c r="C38">
        <v>10</v>
      </c>
      <c r="D38">
        <v>4928.6440000000002</v>
      </c>
      <c r="E38">
        <v>0.51719999999999999</v>
      </c>
      <c r="F38">
        <v>5380.6</v>
      </c>
      <c r="G38">
        <v>37</v>
      </c>
      <c r="H38">
        <v>-1773</v>
      </c>
      <c r="I38">
        <v>663</v>
      </c>
      <c r="J38">
        <v>233</v>
      </c>
      <c r="K38">
        <v>229</v>
      </c>
      <c r="L38">
        <f t="shared" si="5"/>
        <v>5.0699999999999996E-4</v>
      </c>
      <c r="M38">
        <f t="shared" si="6"/>
        <v>-6.7000000000000002E-5</v>
      </c>
      <c r="N38">
        <f t="shared" si="7"/>
        <v>4.0299999999999998E-4</v>
      </c>
      <c r="O38">
        <f t="shared" si="8"/>
        <v>-8.6000000000000003E-5</v>
      </c>
      <c r="P38">
        <f t="shared" si="9"/>
        <v>1.6504223521767393E-3</v>
      </c>
      <c r="Q38">
        <f t="shared" si="10"/>
        <v>4927.3635410385214</v>
      </c>
      <c r="R38">
        <f t="shared" si="11"/>
        <v>33.972975710667228</v>
      </c>
      <c r="S38">
        <f t="shared" si="12"/>
        <v>0.21842169359421937</v>
      </c>
      <c r="T38" t="str">
        <f t="shared" si="1"/>
        <v>-1000</v>
      </c>
      <c r="U38" t="str">
        <f t="shared" si="2"/>
        <v>-1000</v>
      </c>
      <c r="V38" t="str">
        <f t="shared" si="3"/>
        <v>-1000</v>
      </c>
      <c r="W38" t="str">
        <f t="shared" si="4"/>
        <v>-1000</v>
      </c>
      <c r="X38" t="str">
        <f t="shared" si="13"/>
        <v>-1000</v>
      </c>
      <c r="Y38">
        <f t="shared" si="14"/>
        <v>4.55E-4</v>
      </c>
      <c r="Z38">
        <f t="shared" si="15"/>
        <v>-7.6500000000000003E-5</v>
      </c>
      <c r="AJ38" s="10"/>
      <c r="AK38" s="1"/>
      <c r="AN38" s="1"/>
    </row>
    <row r="39" spans="1:40" x14ac:dyDescent="0.35">
      <c r="A39">
        <v>0.48332999999999998</v>
      </c>
      <c r="B39">
        <v>28.9998</v>
      </c>
      <c r="C39">
        <v>10</v>
      </c>
      <c r="D39">
        <v>4884.7669999999998</v>
      </c>
      <c r="E39">
        <v>0.51719999999999999</v>
      </c>
      <c r="F39">
        <v>5332.7</v>
      </c>
      <c r="G39">
        <v>38</v>
      </c>
      <c r="H39">
        <v>-1823</v>
      </c>
      <c r="I39">
        <v>670</v>
      </c>
      <c r="J39">
        <v>205</v>
      </c>
      <c r="K39">
        <v>234</v>
      </c>
      <c r="L39">
        <f t="shared" si="5"/>
        <v>5.5699999999999999E-4</v>
      </c>
      <c r="M39">
        <f t="shared" si="6"/>
        <v>-7.3999999999999996E-5</v>
      </c>
      <c r="N39">
        <f t="shared" si="7"/>
        <v>4.3100000000000001E-4</v>
      </c>
      <c r="O39">
        <f t="shared" si="8"/>
        <v>-9.1000000000000003E-5</v>
      </c>
      <c r="P39">
        <f t="shared" si="9"/>
        <v>1.6504223521767393E-3</v>
      </c>
      <c r="Q39">
        <f t="shared" si="10"/>
        <v>4883.4984119421852</v>
      </c>
      <c r="R39">
        <f t="shared" si="11"/>
        <v>33.670536291914495</v>
      </c>
      <c r="S39">
        <f t="shared" si="12"/>
        <v>0.21647722659738572</v>
      </c>
      <c r="T39" t="str">
        <f t="shared" si="1"/>
        <v>-1000</v>
      </c>
      <c r="U39" t="str">
        <f t="shared" si="2"/>
        <v>-1000</v>
      </c>
      <c r="V39" t="str">
        <f t="shared" si="3"/>
        <v>-1000</v>
      </c>
      <c r="W39" t="str">
        <f t="shared" si="4"/>
        <v>-1000</v>
      </c>
      <c r="X39" t="str">
        <f t="shared" si="13"/>
        <v>-1000</v>
      </c>
      <c r="Y39">
        <f t="shared" si="14"/>
        <v>4.9399999999999997E-4</v>
      </c>
      <c r="Z39">
        <f t="shared" si="15"/>
        <v>-8.25E-5</v>
      </c>
      <c r="AJ39" s="10"/>
      <c r="AK39" s="1"/>
      <c r="AN39" s="1"/>
    </row>
    <row r="40" spans="1:40" x14ac:dyDescent="0.35">
      <c r="A40">
        <v>0.5</v>
      </c>
      <c r="B40">
        <v>30</v>
      </c>
      <c r="C40">
        <v>10</v>
      </c>
      <c r="D40">
        <v>5059.6319999999996</v>
      </c>
      <c r="E40">
        <v>0.51749999999999996</v>
      </c>
      <c r="F40">
        <v>5523.6</v>
      </c>
      <c r="G40">
        <v>39</v>
      </c>
      <c r="H40">
        <v>-1815</v>
      </c>
      <c r="I40">
        <v>669</v>
      </c>
      <c r="J40">
        <v>200</v>
      </c>
      <c r="K40">
        <v>236</v>
      </c>
      <c r="L40">
        <f t="shared" si="5"/>
        <v>5.4900000000000001E-4</v>
      </c>
      <c r="M40">
        <f t="shared" si="6"/>
        <v>-7.2999999999999999E-5</v>
      </c>
      <c r="N40">
        <f t="shared" si="7"/>
        <v>4.3600000000000003E-4</v>
      </c>
      <c r="O40">
        <f t="shared" si="8"/>
        <v>-9.2999999999999997E-5</v>
      </c>
      <c r="P40">
        <f t="shared" si="9"/>
        <v>1.774204028589981E-3</v>
      </c>
      <c r="Q40">
        <f t="shared" si="10"/>
        <v>5058.3178930380209</v>
      </c>
      <c r="R40">
        <f t="shared" si="11"/>
        <v>34.875874184187914</v>
      </c>
      <c r="S40">
        <f t="shared" si="12"/>
        <v>0.22422667857432815</v>
      </c>
      <c r="T40" t="str">
        <f t="shared" si="1"/>
        <v>-1000</v>
      </c>
      <c r="U40" t="str">
        <f t="shared" si="2"/>
        <v>-1000</v>
      </c>
      <c r="V40" t="str">
        <f t="shared" si="3"/>
        <v>-1000</v>
      </c>
      <c r="W40" t="str">
        <f t="shared" si="4"/>
        <v>-1000</v>
      </c>
      <c r="X40" t="str">
        <f t="shared" si="13"/>
        <v>-1000</v>
      </c>
      <c r="Y40">
        <f t="shared" si="14"/>
        <v>4.9249999999999999E-4</v>
      </c>
      <c r="Z40">
        <f t="shared" si="15"/>
        <v>-8.2999999999999998E-5</v>
      </c>
      <c r="AJ40" s="10"/>
      <c r="AK40" s="1"/>
      <c r="AN40" s="1"/>
    </row>
    <row r="41" spans="1:40" x14ac:dyDescent="0.35">
      <c r="A41">
        <v>0.51666999999999996</v>
      </c>
      <c r="B41">
        <v>31.0002</v>
      </c>
      <c r="C41">
        <v>10</v>
      </c>
      <c r="D41">
        <v>5037.5559999999996</v>
      </c>
      <c r="E41">
        <v>0.51749999999999996</v>
      </c>
      <c r="F41">
        <v>5499.5</v>
      </c>
      <c r="G41">
        <v>40</v>
      </c>
      <c r="H41">
        <v>-1836</v>
      </c>
      <c r="I41">
        <v>671</v>
      </c>
      <c r="J41">
        <v>192</v>
      </c>
      <c r="K41">
        <v>237</v>
      </c>
      <c r="L41">
        <f t="shared" si="5"/>
        <v>5.6999999999999998E-4</v>
      </c>
      <c r="M41">
        <f t="shared" si="6"/>
        <v>-7.4999999999999993E-5</v>
      </c>
      <c r="N41">
        <f t="shared" si="7"/>
        <v>4.44E-4</v>
      </c>
      <c r="O41">
        <f t="shared" si="8"/>
        <v>-9.3999999999999994E-5</v>
      </c>
      <c r="P41">
        <f t="shared" si="9"/>
        <v>1.774204028589981E-3</v>
      </c>
      <c r="Q41">
        <f t="shared" si="10"/>
        <v>5036.2479637849583</v>
      </c>
      <c r="R41">
        <f t="shared" si="11"/>
        <v>34.723707378510653</v>
      </c>
      <c r="S41">
        <f t="shared" si="12"/>
        <v>0.22324835593082731</v>
      </c>
      <c r="T41" t="str">
        <f t="shared" si="1"/>
        <v>-1000</v>
      </c>
      <c r="U41" t="str">
        <f t="shared" si="2"/>
        <v>-1000</v>
      </c>
      <c r="V41" t="str">
        <f t="shared" si="3"/>
        <v>-1000</v>
      </c>
      <c r="W41" t="str">
        <f t="shared" si="4"/>
        <v>-1000</v>
      </c>
      <c r="X41" t="str">
        <f t="shared" si="13"/>
        <v>-1000</v>
      </c>
      <c r="Y41">
        <f t="shared" si="14"/>
        <v>5.0699999999999996E-4</v>
      </c>
      <c r="Z41">
        <f t="shared" si="15"/>
        <v>-8.4499999999999994E-5</v>
      </c>
      <c r="AJ41" s="10"/>
      <c r="AK41" s="1"/>
      <c r="AN41" s="1"/>
    </row>
    <row r="42" spans="1:40" x14ac:dyDescent="0.35">
      <c r="A42">
        <v>0.53332999999999997</v>
      </c>
      <c r="B42">
        <v>31.999799999999997</v>
      </c>
      <c r="C42">
        <v>10</v>
      </c>
      <c r="D42">
        <v>5113.3100000000004</v>
      </c>
      <c r="E42">
        <v>0.51770000000000005</v>
      </c>
      <c r="F42">
        <v>5582.2</v>
      </c>
      <c r="G42">
        <v>41</v>
      </c>
      <c r="H42">
        <v>-1838</v>
      </c>
      <c r="I42">
        <v>671</v>
      </c>
      <c r="J42">
        <v>183</v>
      </c>
      <c r="K42">
        <v>239</v>
      </c>
      <c r="L42">
        <f t="shared" si="5"/>
        <v>5.7200000000000003E-4</v>
      </c>
      <c r="M42">
        <f t="shared" si="6"/>
        <v>-7.4999999999999993E-5</v>
      </c>
      <c r="N42">
        <f t="shared" si="7"/>
        <v>4.5300000000000001E-4</v>
      </c>
      <c r="O42">
        <f t="shared" si="8"/>
        <v>-9.6000000000000002E-5</v>
      </c>
      <c r="P42">
        <f t="shared" si="9"/>
        <v>1.8567251461988547E-3</v>
      </c>
      <c r="Q42">
        <f t="shared" si="10"/>
        <v>5111.9817044168367</v>
      </c>
      <c r="R42">
        <f t="shared" si="11"/>
        <v>35.245873139071215</v>
      </c>
      <c r="S42">
        <f t="shared" si="12"/>
        <v>0.22660550458715595</v>
      </c>
      <c r="T42" t="str">
        <f t="shared" ref="T42:T73" si="16">IFERROR(IF(AND(ROW(T42)&gt;$O$3,ROW(T42)&lt;$O$4),L42,"-1000"),-1000)</f>
        <v>-1000</v>
      </c>
      <c r="U42" t="str">
        <f t="shared" ref="U42:U73" si="17">IFERROR(IF(AND(ROW(U42)&gt;$O$3,ROW(U42)&lt;$O$4),M42,"-1000"),-1000)</f>
        <v>-1000</v>
      </c>
      <c r="V42" t="str">
        <f t="shared" ref="V42:V73" si="18">IFERROR(IF(AND(ROW(V42)&gt;$O$3,ROW(V42)&lt;$O$4),N42,"-1000"),-1000)</f>
        <v>-1000</v>
      </c>
      <c r="W42" t="str">
        <f t="shared" ref="W42:W73" si="19">IFERROR(IF(AND(ROW(W42)&gt;$O$3,ROW(W42)&lt;$O$4),O42,"-1000"),-1000)</f>
        <v>-1000</v>
      </c>
      <c r="X42" t="str">
        <f t="shared" si="13"/>
        <v>-1000</v>
      </c>
      <c r="Y42">
        <f t="shared" si="14"/>
        <v>5.1250000000000004E-4</v>
      </c>
      <c r="Z42">
        <f t="shared" si="15"/>
        <v>-8.5499999999999991E-5</v>
      </c>
      <c r="AJ42" s="10"/>
      <c r="AK42" s="1"/>
      <c r="AN42" s="1"/>
    </row>
    <row r="43" spans="1:40" x14ac:dyDescent="0.35">
      <c r="A43">
        <v>0.55000000000000004</v>
      </c>
      <c r="B43">
        <v>33</v>
      </c>
      <c r="C43">
        <v>10</v>
      </c>
      <c r="D43">
        <v>5102.2259999999997</v>
      </c>
      <c r="E43">
        <v>0.51770000000000005</v>
      </c>
      <c r="F43">
        <v>5570.1</v>
      </c>
      <c r="G43">
        <v>42</v>
      </c>
      <c r="H43">
        <v>-1886</v>
      </c>
      <c r="I43">
        <v>677</v>
      </c>
      <c r="J43">
        <v>157</v>
      </c>
      <c r="K43">
        <v>245</v>
      </c>
      <c r="L43">
        <f t="shared" si="5"/>
        <v>6.2E-4</v>
      </c>
      <c r="M43">
        <f t="shared" si="6"/>
        <v>-8.1000000000000004E-5</v>
      </c>
      <c r="N43">
        <f t="shared" si="7"/>
        <v>4.7899999999999999E-4</v>
      </c>
      <c r="O43">
        <f t="shared" si="8"/>
        <v>-1.02E-4</v>
      </c>
      <c r="P43">
        <f t="shared" si="9"/>
        <v>1.8567251461988547E-3</v>
      </c>
      <c r="Q43">
        <f t="shared" si="10"/>
        <v>5100.9009515553407</v>
      </c>
      <c r="R43">
        <f t="shared" si="11"/>
        <v>35.169474037465626</v>
      </c>
      <c r="S43">
        <f t="shared" si="12"/>
        <v>0.22611431355037753</v>
      </c>
      <c r="T43" t="str">
        <f t="shared" si="16"/>
        <v>-1000</v>
      </c>
      <c r="U43" t="str">
        <f t="shared" si="17"/>
        <v>-1000</v>
      </c>
      <c r="V43" t="str">
        <f t="shared" si="18"/>
        <v>-1000</v>
      </c>
      <c r="W43" t="str">
        <f t="shared" si="19"/>
        <v>-1000</v>
      </c>
      <c r="X43" t="str">
        <f t="shared" si="13"/>
        <v>-1000</v>
      </c>
      <c r="Y43">
        <f t="shared" si="14"/>
        <v>5.4949999999999997E-4</v>
      </c>
      <c r="Z43">
        <f t="shared" si="15"/>
        <v>-9.1500000000000001E-5</v>
      </c>
      <c r="AJ43" s="10"/>
      <c r="AK43" s="1"/>
      <c r="AN43" s="1"/>
    </row>
    <row r="44" spans="1:40" x14ac:dyDescent="0.35">
      <c r="A44">
        <v>0.56667000000000001</v>
      </c>
      <c r="B44">
        <v>34.0002</v>
      </c>
      <c r="C44">
        <v>10</v>
      </c>
      <c r="D44">
        <v>5277.915</v>
      </c>
      <c r="E44">
        <v>0.51800000000000002</v>
      </c>
      <c r="F44">
        <v>5761.9</v>
      </c>
      <c r="G44">
        <v>43</v>
      </c>
      <c r="H44">
        <v>-1891</v>
      </c>
      <c r="I44">
        <v>678</v>
      </c>
      <c r="J44">
        <v>144</v>
      </c>
      <c r="K44">
        <v>248</v>
      </c>
      <c r="L44">
        <f t="shared" si="5"/>
        <v>6.2500000000000001E-4</v>
      </c>
      <c r="M44">
        <f t="shared" si="6"/>
        <v>-8.2000000000000001E-5</v>
      </c>
      <c r="N44">
        <f t="shared" si="7"/>
        <v>4.9200000000000003E-4</v>
      </c>
      <c r="O44">
        <f t="shared" si="8"/>
        <v>-1.05E-4</v>
      </c>
      <c r="P44">
        <f t="shared" si="9"/>
        <v>1.9805068226120964E-3</v>
      </c>
      <c r="Q44">
        <f t="shared" si="10"/>
        <v>5276.5446208805433</v>
      </c>
      <c r="R44">
        <f t="shared" si="11"/>
        <v>36.380494507544412</v>
      </c>
      <c r="S44">
        <f t="shared" si="12"/>
        <v>0.23390030039782411</v>
      </c>
      <c r="T44" t="str">
        <f t="shared" si="16"/>
        <v>-1000</v>
      </c>
      <c r="U44" t="str">
        <f t="shared" si="17"/>
        <v>-1000</v>
      </c>
      <c r="V44" t="str">
        <f t="shared" si="18"/>
        <v>-1000</v>
      </c>
      <c r="W44" t="str">
        <f t="shared" si="19"/>
        <v>-1000</v>
      </c>
      <c r="X44" t="str">
        <f t="shared" si="13"/>
        <v>-1000</v>
      </c>
      <c r="Y44">
        <f t="shared" si="14"/>
        <v>5.5849999999999997E-4</v>
      </c>
      <c r="Z44">
        <f t="shared" si="15"/>
        <v>-9.3499999999999996E-5</v>
      </c>
      <c r="AJ44" s="10"/>
      <c r="AK44" s="1"/>
      <c r="AN44" s="1"/>
    </row>
    <row r="45" spans="1:40" x14ac:dyDescent="0.35">
      <c r="A45">
        <v>0.58333000000000002</v>
      </c>
      <c r="B45">
        <v>34.9998</v>
      </c>
      <c r="C45">
        <v>10</v>
      </c>
      <c r="D45">
        <v>5290.8310000000001</v>
      </c>
      <c r="E45">
        <v>0.51800000000000002</v>
      </c>
      <c r="F45">
        <v>5776</v>
      </c>
      <c r="G45">
        <v>44</v>
      </c>
      <c r="H45">
        <v>-1904</v>
      </c>
      <c r="I45">
        <v>679</v>
      </c>
      <c r="J45">
        <v>141</v>
      </c>
      <c r="K45">
        <v>248</v>
      </c>
      <c r="L45">
        <f t="shared" si="5"/>
        <v>6.38E-4</v>
      </c>
      <c r="M45">
        <f t="shared" si="6"/>
        <v>-8.2999999999999998E-5</v>
      </c>
      <c r="N45">
        <f t="shared" si="7"/>
        <v>4.95E-4</v>
      </c>
      <c r="O45">
        <f t="shared" si="8"/>
        <v>-1.05E-4</v>
      </c>
      <c r="P45">
        <f t="shared" si="9"/>
        <v>1.9805068226120964E-3</v>
      </c>
      <c r="Q45">
        <f t="shared" si="10"/>
        <v>5289.4569031406345</v>
      </c>
      <c r="R45">
        <f t="shared" si="11"/>
        <v>36.469521559828621</v>
      </c>
      <c r="S45">
        <f t="shared" si="12"/>
        <v>0.23447268003572297</v>
      </c>
      <c r="T45" t="str">
        <f t="shared" si="16"/>
        <v>-1000</v>
      </c>
      <c r="U45" t="str">
        <f t="shared" si="17"/>
        <v>-1000</v>
      </c>
      <c r="V45" t="str">
        <f t="shared" si="18"/>
        <v>-1000</v>
      </c>
      <c r="W45" t="str">
        <f t="shared" si="19"/>
        <v>-1000</v>
      </c>
      <c r="X45" t="str">
        <f t="shared" si="13"/>
        <v>-1000</v>
      </c>
      <c r="Y45">
        <f t="shared" si="14"/>
        <v>5.6649999999999995E-4</v>
      </c>
      <c r="Z45">
        <f t="shared" si="15"/>
        <v>-9.4000000000000008E-5</v>
      </c>
      <c r="AJ45" s="10"/>
      <c r="AK45" s="1"/>
      <c r="AN45" s="1"/>
    </row>
    <row r="46" spans="1:40" x14ac:dyDescent="0.35">
      <c r="A46">
        <v>0.6</v>
      </c>
      <c r="B46">
        <v>36</v>
      </c>
      <c r="C46">
        <v>10</v>
      </c>
      <c r="D46">
        <v>5335.7150000000001</v>
      </c>
      <c r="E46">
        <v>0.51819999999999999</v>
      </c>
      <c r="F46">
        <v>5825</v>
      </c>
      <c r="G46">
        <v>45</v>
      </c>
      <c r="H46">
        <v>-1917</v>
      </c>
      <c r="I46">
        <v>682</v>
      </c>
      <c r="J46">
        <v>125</v>
      </c>
      <c r="K46">
        <v>252</v>
      </c>
      <c r="L46">
        <f t="shared" si="5"/>
        <v>6.5099999999999999E-4</v>
      </c>
      <c r="M46">
        <f t="shared" si="6"/>
        <v>-8.6000000000000003E-5</v>
      </c>
      <c r="N46">
        <f t="shared" si="7"/>
        <v>5.1099999999999995E-4</v>
      </c>
      <c r="O46">
        <f t="shared" si="8"/>
        <v>-1.0900000000000001E-4</v>
      </c>
      <c r="P46">
        <f t="shared" si="9"/>
        <v>2.0630279402209244E-3</v>
      </c>
      <c r="Q46">
        <f t="shared" si="10"/>
        <v>5334.3293734061972</v>
      </c>
      <c r="R46">
        <f t="shared" si="11"/>
        <v>36.778906351454594</v>
      </c>
      <c r="S46">
        <f t="shared" si="12"/>
        <v>0.23646180076317283</v>
      </c>
      <c r="T46" t="str">
        <f t="shared" si="16"/>
        <v>-1000</v>
      </c>
      <c r="U46" t="str">
        <f t="shared" si="17"/>
        <v>-1000</v>
      </c>
      <c r="V46" t="str">
        <f t="shared" si="18"/>
        <v>-1000</v>
      </c>
      <c r="W46" t="str">
        <f t="shared" si="19"/>
        <v>-1000</v>
      </c>
      <c r="X46" t="str">
        <f t="shared" si="13"/>
        <v>-1000</v>
      </c>
      <c r="Y46">
        <f t="shared" si="14"/>
        <v>5.8099999999999992E-4</v>
      </c>
      <c r="Z46">
        <f t="shared" si="15"/>
        <v>-9.7500000000000012E-5</v>
      </c>
      <c r="AJ46" s="10"/>
      <c r="AK46" s="1"/>
      <c r="AN46" s="1"/>
    </row>
    <row r="47" spans="1:40" x14ac:dyDescent="0.35">
      <c r="A47">
        <v>0.61667000000000005</v>
      </c>
      <c r="B47">
        <v>37.000200000000007</v>
      </c>
      <c r="C47">
        <v>10</v>
      </c>
      <c r="D47">
        <v>5369.424</v>
      </c>
      <c r="E47">
        <v>0.51819999999999999</v>
      </c>
      <c r="F47">
        <v>5861.8</v>
      </c>
      <c r="G47">
        <v>46</v>
      </c>
      <c r="H47">
        <v>-1948</v>
      </c>
      <c r="I47">
        <v>685</v>
      </c>
      <c r="J47">
        <v>111</v>
      </c>
      <c r="K47">
        <v>254</v>
      </c>
      <c r="L47">
        <f t="shared" si="5"/>
        <v>6.8199999999999999E-4</v>
      </c>
      <c r="M47">
        <f t="shared" si="6"/>
        <v>-8.8999999999999995E-5</v>
      </c>
      <c r="N47">
        <f t="shared" si="7"/>
        <v>5.2499999999999997E-4</v>
      </c>
      <c r="O47">
        <f t="shared" si="8"/>
        <v>-1.11E-4</v>
      </c>
      <c r="P47">
        <f t="shared" si="9"/>
        <v>2.0630279402209244E-3</v>
      </c>
      <c r="Q47">
        <f t="shared" si="10"/>
        <v>5368.0295143403346</v>
      </c>
      <c r="R47">
        <f t="shared" si="11"/>
        <v>37.011260643941036</v>
      </c>
      <c r="S47">
        <f t="shared" si="12"/>
        <v>0.23795567102378826</v>
      </c>
      <c r="T47" t="str">
        <f t="shared" si="16"/>
        <v>-1000</v>
      </c>
      <c r="U47" t="str">
        <f t="shared" si="17"/>
        <v>-1000</v>
      </c>
      <c r="V47" t="str">
        <f t="shared" si="18"/>
        <v>-1000</v>
      </c>
      <c r="W47" t="str">
        <f t="shared" si="19"/>
        <v>-1000</v>
      </c>
      <c r="X47" t="str">
        <f t="shared" si="13"/>
        <v>-1000</v>
      </c>
      <c r="Y47">
        <f t="shared" si="14"/>
        <v>6.0349999999999998E-4</v>
      </c>
      <c r="Z47">
        <f t="shared" si="15"/>
        <v>-9.9999999999999991E-5</v>
      </c>
      <c r="AJ47" s="10"/>
      <c r="AK47" s="1"/>
      <c r="AN47" s="1"/>
    </row>
    <row r="48" spans="1:40" x14ac:dyDescent="0.35">
      <c r="A48">
        <v>0.63332999999999995</v>
      </c>
      <c r="B48">
        <v>37.999799999999993</v>
      </c>
      <c r="C48">
        <v>10</v>
      </c>
      <c r="D48">
        <v>5486.8559999999998</v>
      </c>
      <c r="E48">
        <v>0.51849999999999996</v>
      </c>
      <c r="F48">
        <v>5990</v>
      </c>
      <c r="G48">
        <v>47</v>
      </c>
      <c r="H48">
        <v>-1965</v>
      </c>
      <c r="I48">
        <v>689</v>
      </c>
      <c r="J48">
        <v>92</v>
      </c>
      <c r="K48">
        <v>259</v>
      </c>
      <c r="L48">
        <f t="shared" si="5"/>
        <v>6.9899999999999997E-4</v>
      </c>
      <c r="M48">
        <f t="shared" si="6"/>
        <v>-9.2999999999999997E-5</v>
      </c>
      <c r="N48">
        <f t="shared" si="7"/>
        <v>5.44E-4</v>
      </c>
      <c r="O48">
        <f t="shared" si="8"/>
        <v>-1.16E-4</v>
      </c>
      <c r="P48">
        <f t="shared" si="9"/>
        <v>2.1868096166341661E-3</v>
      </c>
      <c r="Q48">
        <f t="shared" si="10"/>
        <v>5485.4305487902357</v>
      </c>
      <c r="R48">
        <f t="shared" si="11"/>
        <v>37.820712282440006</v>
      </c>
      <c r="S48">
        <f t="shared" si="12"/>
        <v>0.24315986035560608</v>
      </c>
      <c r="T48" t="str">
        <f t="shared" si="16"/>
        <v>-1000</v>
      </c>
      <c r="U48" t="str">
        <f t="shared" si="17"/>
        <v>-1000</v>
      </c>
      <c r="V48" t="str">
        <f t="shared" si="18"/>
        <v>-1000</v>
      </c>
      <c r="W48" t="str">
        <f t="shared" si="19"/>
        <v>-1000</v>
      </c>
      <c r="X48" t="str">
        <f t="shared" si="13"/>
        <v>-1000</v>
      </c>
      <c r="Y48">
        <f t="shared" si="14"/>
        <v>6.2149999999999998E-4</v>
      </c>
      <c r="Z48">
        <f t="shared" si="15"/>
        <v>-1.0449999999999999E-4</v>
      </c>
      <c r="AJ48" s="10"/>
      <c r="AK48" s="1"/>
      <c r="AN48" s="1"/>
    </row>
    <row r="49" spans="1:40" x14ac:dyDescent="0.35">
      <c r="A49">
        <v>0.65</v>
      </c>
      <c r="B49">
        <v>39</v>
      </c>
      <c r="C49">
        <v>10</v>
      </c>
      <c r="D49">
        <v>5537.7849999999999</v>
      </c>
      <c r="E49">
        <v>0.51849999999999996</v>
      </c>
      <c r="F49">
        <v>6045.6</v>
      </c>
      <c r="G49">
        <v>48</v>
      </c>
      <c r="H49">
        <v>-1969</v>
      </c>
      <c r="I49">
        <v>688</v>
      </c>
      <c r="J49">
        <v>94</v>
      </c>
      <c r="K49">
        <v>258</v>
      </c>
      <c r="L49">
        <f t="shared" si="5"/>
        <v>7.0299999999999996E-4</v>
      </c>
      <c r="M49">
        <f t="shared" si="6"/>
        <v>-9.2E-5</v>
      </c>
      <c r="N49">
        <f t="shared" si="7"/>
        <v>5.4199999999999995E-4</v>
      </c>
      <c r="O49">
        <f t="shared" si="8"/>
        <v>-1.15E-4</v>
      </c>
      <c r="P49">
        <f t="shared" si="9"/>
        <v>2.1868096166341661E-3</v>
      </c>
      <c r="Q49">
        <f t="shared" si="10"/>
        <v>5536.34706607116</v>
      </c>
      <c r="R49">
        <f t="shared" si="11"/>
        <v>38.17176931130539</v>
      </c>
      <c r="S49">
        <f t="shared" si="12"/>
        <v>0.24541690346675327</v>
      </c>
      <c r="T49" t="str">
        <f t="shared" si="16"/>
        <v>-1000</v>
      </c>
      <c r="U49" t="str">
        <f t="shared" si="17"/>
        <v>-1000</v>
      </c>
      <c r="V49" t="str">
        <f t="shared" si="18"/>
        <v>-1000</v>
      </c>
      <c r="W49" t="str">
        <f t="shared" si="19"/>
        <v>-1000</v>
      </c>
      <c r="X49" t="str">
        <f t="shared" si="13"/>
        <v>-1000</v>
      </c>
      <c r="Y49">
        <f t="shared" si="14"/>
        <v>6.2250000000000001E-4</v>
      </c>
      <c r="Z49">
        <f t="shared" si="15"/>
        <v>-1.0349999999999999E-4</v>
      </c>
      <c r="AJ49" s="10"/>
      <c r="AK49" s="1"/>
      <c r="AN49" s="1"/>
    </row>
    <row r="50" spans="1:40" x14ac:dyDescent="0.35">
      <c r="A50">
        <v>0.66666999999999998</v>
      </c>
      <c r="B50">
        <v>40.0002</v>
      </c>
      <c r="C50">
        <v>10</v>
      </c>
      <c r="D50">
        <v>5551.5249999999996</v>
      </c>
      <c r="E50">
        <v>0.51870000000000005</v>
      </c>
      <c r="F50">
        <v>6060.6</v>
      </c>
      <c r="G50">
        <v>49</v>
      </c>
      <c r="H50">
        <v>-1993</v>
      </c>
      <c r="I50">
        <v>692</v>
      </c>
      <c r="J50">
        <v>71</v>
      </c>
      <c r="K50">
        <v>264</v>
      </c>
      <c r="L50">
        <f t="shared" si="5"/>
        <v>7.27E-4</v>
      </c>
      <c r="M50">
        <f t="shared" si="6"/>
        <v>-9.6000000000000002E-5</v>
      </c>
      <c r="N50">
        <f t="shared" si="7"/>
        <v>5.6499999999999996E-4</v>
      </c>
      <c r="O50">
        <f t="shared" si="8"/>
        <v>-1.21E-4</v>
      </c>
      <c r="P50">
        <f t="shared" si="9"/>
        <v>2.2693307342430396E-3</v>
      </c>
      <c r="Q50">
        <f t="shared" si="10"/>
        <v>5550.0835365606181</v>
      </c>
      <c r="R50">
        <f t="shared" si="11"/>
        <v>38.266478941394979</v>
      </c>
      <c r="S50">
        <f t="shared" si="12"/>
        <v>0.2460258179751563</v>
      </c>
      <c r="T50" t="str">
        <f t="shared" si="16"/>
        <v>-1000</v>
      </c>
      <c r="U50" t="str">
        <f t="shared" si="17"/>
        <v>-1000</v>
      </c>
      <c r="V50" t="str">
        <f t="shared" si="18"/>
        <v>-1000</v>
      </c>
      <c r="W50" t="str">
        <f t="shared" si="19"/>
        <v>-1000</v>
      </c>
      <c r="X50" t="str">
        <f t="shared" si="13"/>
        <v>-1000</v>
      </c>
      <c r="Y50">
        <f t="shared" si="14"/>
        <v>6.4599999999999998E-4</v>
      </c>
      <c r="Z50">
        <f t="shared" si="15"/>
        <v>-1.0850000000000001E-4</v>
      </c>
      <c r="AJ50" s="10"/>
      <c r="AK50" s="1"/>
      <c r="AN50" s="1"/>
    </row>
    <row r="51" spans="1:40" x14ac:dyDescent="0.35">
      <c r="A51">
        <v>0.68332999999999999</v>
      </c>
      <c r="B51">
        <v>40.9998</v>
      </c>
      <c r="C51">
        <v>10</v>
      </c>
      <c r="D51">
        <v>5629.9350000000004</v>
      </c>
      <c r="E51">
        <v>0.51870000000000005</v>
      </c>
      <c r="F51">
        <v>6146.2</v>
      </c>
      <c r="G51">
        <v>50</v>
      </c>
      <c r="H51">
        <v>-2012</v>
      </c>
      <c r="I51">
        <v>694</v>
      </c>
      <c r="J51">
        <v>65</v>
      </c>
      <c r="K51">
        <v>264</v>
      </c>
      <c r="L51">
        <f t="shared" si="5"/>
        <v>7.4600000000000003E-4</v>
      </c>
      <c r="M51">
        <f t="shared" si="6"/>
        <v>-9.7999999999999997E-5</v>
      </c>
      <c r="N51">
        <f t="shared" si="7"/>
        <v>5.71E-4</v>
      </c>
      <c r="O51">
        <f t="shared" si="8"/>
        <v>-1.21E-4</v>
      </c>
      <c r="P51">
        <f t="shared" si="9"/>
        <v>2.2693307342430396E-3</v>
      </c>
      <c r="Q51">
        <f t="shared" si="10"/>
        <v>5628.4729948204576</v>
      </c>
      <c r="R51">
        <f t="shared" si="11"/>
        <v>38.80695523043952</v>
      </c>
      <c r="S51">
        <f t="shared" si="12"/>
        <v>0.24950069010310949</v>
      </c>
      <c r="T51" t="str">
        <f t="shared" si="16"/>
        <v>-1000</v>
      </c>
      <c r="U51" t="str">
        <f t="shared" si="17"/>
        <v>-1000</v>
      </c>
      <c r="V51" t="str">
        <f t="shared" si="18"/>
        <v>-1000</v>
      </c>
      <c r="W51" t="str">
        <f t="shared" si="19"/>
        <v>-1000</v>
      </c>
      <c r="X51" t="str">
        <f t="shared" si="13"/>
        <v>-1000</v>
      </c>
      <c r="Y51">
        <f t="shared" si="14"/>
        <v>6.5850000000000001E-4</v>
      </c>
      <c r="Z51">
        <f t="shared" si="15"/>
        <v>-1.0950000000000001E-4</v>
      </c>
      <c r="AJ51" s="10"/>
      <c r="AK51" s="1"/>
      <c r="AN51" s="1"/>
    </row>
    <row r="52" spans="1:40" x14ac:dyDescent="0.35">
      <c r="A52">
        <v>0.7</v>
      </c>
      <c r="B52">
        <v>42</v>
      </c>
      <c r="C52">
        <v>10</v>
      </c>
      <c r="D52">
        <v>5700.009</v>
      </c>
      <c r="E52">
        <v>0.51900000000000002</v>
      </c>
      <c r="F52">
        <v>6222.7</v>
      </c>
      <c r="G52">
        <v>51</v>
      </c>
      <c r="H52">
        <v>-2042</v>
      </c>
      <c r="I52">
        <v>698</v>
      </c>
      <c r="J52">
        <v>39</v>
      </c>
      <c r="K52">
        <v>271</v>
      </c>
      <c r="L52">
        <f t="shared" si="5"/>
        <v>7.76E-4</v>
      </c>
      <c r="M52">
        <f t="shared" si="6"/>
        <v>-1.02E-4</v>
      </c>
      <c r="N52">
        <f t="shared" si="7"/>
        <v>5.9699999999999998E-4</v>
      </c>
      <c r="O52">
        <f t="shared" si="8"/>
        <v>-1.2799999999999999E-4</v>
      </c>
      <c r="P52">
        <f t="shared" si="9"/>
        <v>2.3931124106562813E-3</v>
      </c>
      <c r="Q52">
        <f t="shared" si="10"/>
        <v>5698.5289943166936</v>
      </c>
      <c r="R52">
        <f t="shared" si="11"/>
        <v>39.28997434389639</v>
      </c>
      <c r="S52">
        <f t="shared" si="12"/>
        <v>0.25260615409596487</v>
      </c>
      <c r="T52" t="str">
        <f t="shared" si="16"/>
        <v>-1000</v>
      </c>
      <c r="U52" t="str">
        <f t="shared" si="17"/>
        <v>-1000</v>
      </c>
      <c r="V52" t="str">
        <f t="shared" si="18"/>
        <v>-1000</v>
      </c>
      <c r="W52" t="str">
        <f t="shared" si="19"/>
        <v>-1000</v>
      </c>
      <c r="X52" t="str">
        <f t="shared" si="13"/>
        <v>-1000</v>
      </c>
      <c r="Y52">
        <f t="shared" si="14"/>
        <v>6.8650000000000004E-4</v>
      </c>
      <c r="Z52">
        <f t="shared" si="15"/>
        <v>-1.15E-4</v>
      </c>
      <c r="AJ52" s="10"/>
      <c r="AK52" s="1"/>
      <c r="AN52" s="1"/>
    </row>
    <row r="53" spans="1:40" x14ac:dyDescent="0.35">
      <c r="A53">
        <v>0.71667000000000003</v>
      </c>
      <c r="B53">
        <v>43.0002</v>
      </c>
      <c r="C53">
        <v>10</v>
      </c>
      <c r="D53">
        <v>5792.7089999999998</v>
      </c>
      <c r="E53">
        <v>0.51900000000000002</v>
      </c>
      <c r="F53">
        <v>6323.9</v>
      </c>
      <c r="G53">
        <v>52</v>
      </c>
      <c r="H53">
        <v>-2036</v>
      </c>
      <c r="I53">
        <v>697</v>
      </c>
      <c r="J53">
        <v>48</v>
      </c>
      <c r="K53">
        <v>269</v>
      </c>
      <c r="L53">
        <f t="shared" si="5"/>
        <v>7.6999999999999996E-4</v>
      </c>
      <c r="M53">
        <f t="shared" si="6"/>
        <v>-1.01E-4</v>
      </c>
      <c r="N53">
        <f t="shared" si="7"/>
        <v>5.8799999999999998E-4</v>
      </c>
      <c r="O53">
        <f t="shared" si="8"/>
        <v>-1.26E-4</v>
      </c>
      <c r="P53">
        <f t="shared" si="9"/>
        <v>2.3931124106562813E-3</v>
      </c>
      <c r="Q53">
        <f t="shared" si="10"/>
        <v>5791.2043818855709</v>
      </c>
      <c r="R53">
        <f t="shared" si="11"/>
        <v>39.928948648234112</v>
      </c>
      <c r="S53">
        <f t="shared" si="12"/>
        <v>0.25671429731265727</v>
      </c>
      <c r="T53" t="str">
        <f t="shared" si="16"/>
        <v>-1000</v>
      </c>
      <c r="U53" t="str">
        <f t="shared" si="17"/>
        <v>-1000</v>
      </c>
      <c r="V53" t="str">
        <f t="shared" si="18"/>
        <v>-1000</v>
      </c>
      <c r="W53" t="str">
        <f t="shared" si="19"/>
        <v>-1000</v>
      </c>
      <c r="X53" t="str">
        <f t="shared" si="13"/>
        <v>-1000</v>
      </c>
      <c r="Y53">
        <f t="shared" si="14"/>
        <v>6.7899999999999992E-4</v>
      </c>
      <c r="Z53">
        <f t="shared" si="15"/>
        <v>-1.1349999999999999E-4</v>
      </c>
      <c r="AJ53" s="10"/>
      <c r="AK53" s="1"/>
      <c r="AN53" s="1"/>
    </row>
    <row r="54" spans="1:40" x14ac:dyDescent="0.35">
      <c r="A54">
        <v>0.73333000000000004</v>
      </c>
      <c r="B54">
        <v>43.9998</v>
      </c>
      <c r="C54">
        <v>10</v>
      </c>
      <c r="D54">
        <v>5772.3739999999998</v>
      </c>
      <c r="E54">
        <v>0.51919999999999999</v>
      </c>
      <c r="F54">
        <v>6301.7</v>
      </c>
      <c r="G54">
        <v>53</v>
      </c>
      <c r="H54">
        <v>-2073</v>
      </c>
      <c r="I54">
        <v>702</v>
      </c>
      <c r="J54">
        <v>19</v>
      </c>
      <c r="K54">
        <v>276</v>
      </c>
      <c r="L54">
        <f t="shared" si="5"/>
        <v>8.0699999999999999E-4</v>
      </c>
      <c r="M54">
        <f t="shared" si="6"/>
        <v>-1.06E-4</v>
      </c>
      <c r="N54">
        <f t="shared" si="7"/>
        <v>6.1700000000000004E-4</v>
      </c>
      <c r="O54">
        <f t="shared" si="8"/>
        <v>-1.3300000000000001E-4</v>
      </c>
      <c r="P54">
        <f t="shared" si="9"/>
        <v>2.4756335282651093E-3</v>
      </c>
      <c r="Q54">
        <f t="shared" si="10"/>
        <v>5770.8744055611733</v>
      </c>
      <c r="R54">
        <f t="shared" si="11"/>
        <v>39.788778395701534</v>
      </c>
      <c r="S54">
        <f t="shared" si="12"/>
        <v>0.25581310384022082</v>
      </c>
      <c r="T54" t="str">
        <f t="shared" si="16"/>
        <v>-1000</v>
      </c>
      <c r="U54" t="str">
        <f t="shared" si="17"/>
        <v>-1000</v>
      </c>
      <c r="V54" t="str">
        <f t="shared" si="18"/>
        <v>-1000</v>
      </c>
      <c r="W54" t="str">
        <f t="shared" si="19"/>
        <v>-1000</v>
      </c>
      <c r="X54" t="str">
        <f t="shared" si="13"/>
        <v>-1000</v>
      </c>
      <c r="Y54">
        <f t="shared" si="14"/>
        <v>7.1199999999999996E-4</v>
      </c>
      <c r="Z54">
        <f t="shared" si="15"/>
        <v>-1.195E-4</v>
      </c>
      <c r="AJ54" s="10"/>
      <c r="AK54" s="1"/>
      <c r="AN54" s="1"/>
    </row>
    <row r="55" spans="1:40" x14ac:dyDescent="0.35">
      <c r="A55">
        <v>0.75</v>
      </c>
      <c r="B55">
        <v>45</v>
      </c>
      <c r="C55">
        <v>10</v>
      </c>
      <c r="D55">
        <v>5893.0110000000004</v>
      </c>
      <c r="E55">
        <v>0.51919999999999999</v>
      </c>
      <c r="F55">
        <v>6433.4</v>
      </c>
      <c r="G55">
        <v>54</v>
      </c>
      <c r="H55">
        <v>-2082</v>
      </c>
      <c r="I55">
        <v>702</v>
      </c>
      <c r="J55">
        <v>18</v>
      </c>
      <c r="K55">
        <v>276</v>
      </c>
      <c r="L55">
        <f t="shared" si="5"/>
        <v>8.1599999999999999E-4</v>
      </c>
      <c r="M55">
        <f t="shared" si="6"/>
        <v>-1.06E-4</v>
      </c>
      <c r="N55">
        <f t="shared" si="7"/>
        <v>6.1799999999999995E-4</v>
      </c>
      <c r="O55">
        <f t="shared" si="8"/>
        <v>-1.3300000000000001E-4</v>
      </c>
      <c r="P55">
        <f t="shared" si="9"/>
        <v>2.4756335282651093E-3</v>
      </c>
      <c r="Q55">
        <f t="shared" si="10"/>
        <v>5891.4806164586143</v>
      </c>
      <c r="R55">
        <f t="shared" si="11"/>
        <v>40.620328947888069</v>
      </c>
      <c r="S55">
        <f t="shared" si="12"/>
        <v>0.26115937322399935</v>
      </c>
      <c r="T55" t="str">
        <f t="shared" si="16"/>
        <v>-1000</v>
      </c>
      <c r="U55" t="str">
        <f t="shared" si="17"/>
        <v>-1000</v>
      </c>
      <c r="V55" t="str">
        <f t="shared" si="18"/>
        <v>-1000</v>
      </c>
      <c r="W55" t="str">
        <f t="shared" si="19"/>
        <v>-1000</v>
      </c>
      <c r="X55" t="str">
        <f t="shared" si="13"/>
        <v>-1000</v>
      </c>
      <c r="Y55">
        <f t="shared" si="14"/>
        <v>7.1699999999999997E-4</v>
      </c>
      <c r="Z55">
        <f t="shared" si="15"/>
        <v>-1.195E-4</v>
      </c>
      <c r="AJ55" s="10"/>
      <c r="AK55" s="1"/>
      <c r="AN55" s="1"/>
    </row>
    <row r="56" spans="1:40" x14ac:dyDescent="0.35">
      <c r="A56">
        <v>0.76666999999999996</v>
      </c>
      <c r="B56">
        <v>46.0002</v>
      </c>
      <c r="C56">
        <v>10</v>
      </c>
      <c r="D56">
        <v>5931.6660000000002</v>
      </c>
      <c r="E56">
        <v>0.51949999999999996</v>
      </c>
      <c r="F56">
        <v>6475.6</v>
      </c>
      <c r="G56">
        <v>55</v>
      </c>
      <c r="H56">
        <v>-2123</v>
      </c>
      <c r="I56">
        <v>708</v>
      </c>
      <c r="J56">
        <v>-9</v>
      </c>
      <c r="K56">
        <v>282</v>
      </c>
      <c r="L56">
        <f t="shared" si="5"/>
        <v>8.5700000000000001E-4</v>
      </c>
      <c r="M56">
        <f t="shared" si="6"/>
        <v>-1.12E-4</v>
      </c>
      <c r="N56">
        <f t="shared" si="7"/>
        <v>6.4499999999999996E-4</v>
      </c>
      <c r="O56">
        <f t="shared" si="8"/>
        <v>-1.3899999999999999E-4</v>
      </c>
      <c r="P56">
        <f t="shared" si="9"/>
        <v>2.599415204678351E-3</v>
      </c>
      <c r="Q56">
        <f t="shared" si="10"/>
        <v>5930.1258867689567</v>
      </c>
      <c r="R56">
        <f t="shared" si="11"/>
        <v>40.886778707206759</v>
      </c>
      <c r="S56">
        <f t="shared" si="12"/>
        <v>0.26287245270763987</v>
      </c>
      <c r="T56" t="str">
        <f t="shared" si="16"/>
        <v>-1000</v>
      </c>
      <c r="U56" t="str">
        <f t="shared" si="17"/>
        <v>-1000</v>
      </c>
      <c r="V56" t="str">
        <f t="shared" si="18"/>
        <v>-1000</v>
      </c>
      <c r="W56" t="str">
        <f t="shared" si="19"/>
        <v>-1000</v>
      </c>
      <c r="X56" t="str">
        <f t="shared" si="13"/>
        <v>-1000</v>
      </c>
      <c r="Y56">
        <f t="shared" si="14"/>
        <v>7.5099999999999993E-4</v>
      </c>
      <c r="Z56">
        <f t="shared" si="15"/>
        <v>-1.2549999999999999E-4</v>
      </c>
      <c r="AJ56" s="10"/>
      <c r="AK56" s="1"/>
      <c r="AN56" s="1"/>
    </row>
    <row r="57" spans="1:40" x14ac:dyDescent="0.35">
      <c r="A57">
        <v>0.78332999999999997</v>
      </c>
      <c r="B57">
        <v>46.9998</v>
      </c>
      <c r="C57">
        <v>10</v>
      </c>
      <c r="D57">
        <v>6066.6850000000004</v>
      </c>
      <c r="E57">
        <v>0.51980000000000004</v>
      </c>
      <c r="F57">
        <v>6623</v>
      </c>
      <c r="G57">
        <v>56</v>
      </c>
      <c r="H57">
        <v>-2106</v>
      </c>
      <c r="I57">
        <v>705</v>
      </c>
      <c r="J57">
        <v>0</v>
      </c>
      <c r="K57">
        <v>280</v>
      </c>
      <c r="L57">
        <f t="shared" si="5"/>
        <v>8.4000000000000003E-4</v>
      </c>
      <c r="M57">
        <f t="shared" si="6"/>
        <v>-1.0900000000000001E-4</v>
      </c>
      <c r="N57">
        <f t="shared" si="7"/>
        <v>6.3599999999999996E-4</v>
      </c>
      <c r="O57">
        <f t="shared" si="8"/>
        <v>-1.37E-4</v>
      </c>
      <c r="P57">
        <f t="shared" si="9"/>
        <v>2.7231968810916382E-3</v>
      </c>
      <c r="Q57">
        <f t="shared" si="10"/>
        <v>6065.109603445364</v>
      </c>
      <c r="R57">
        <f t="shared" si="11"/>
        <v>41.81745867222039</v>
      </c>
      <c r="S57">
        <f t="shared" si="12"/>
        <v>0.2688560526102135</v>
      </c>
      <c r="T57" t="str">
        <f t="shared" si="16"/>
        <v>-1000</v>
      </c>
      <c r="U57" t="str">
        <f t="shared" si="17"/>
        <v>-1000</v>
      </c>
      <c r="V57" t="str">
        <f t="shared" si="18"/>
        <v>-1000</v>
      </c>
      <c r="W57" t="str">
        <f t="shared" si="19"/>
        <v>-1000</v>
      </c>
      <c r="X57" t="str">
        <f t="shared" si="13"/>
        <v>-1000</v>
      </c>
      <c r="Y57">
        <f t="shared" si="14"/>
        <v>7.3799999999999994E-4</v>
      </c>
      <c r="Z57">
        <f t="shared" si="15"/>
        <v>-1.2300000000000001E-4</v>
      </c>
      <c r="AJ57" s="10"/>
      <c r="AK57" s="1"/>
      <c r="AN57" s="1"/>
    </row>
    <row r="58" spans="1:40" x14ac:dyDescent="0.35">
      <c r="A58">
        <v>0.8</v>
      </c>
      <c r="B58">
        <v>48</v>
      </c>
      <c r="C58">
        <v>10</v>
      </c>
      <c r="D58">
        <v>6004.2139999999999</v>
      </c>
      <c r="E58">
        <v>0.51980000000000004</v>
      </c>
      <c r="F58">
        <v>6554.8</v>
      </c>
      <c r="G58">
        <v>57</v>
      </c>
      <c r="H58">
        <v>-2154</v>
      </c>
      <c r="I58">
        <v>712</v>
      </c>
      <c r="J58">
        <v>-34</v>
      </c>
      <c r="K58">
        <v>288</v>
      </c>
      <c r="L58">
        <f t="shared" si="5"/>
        <v>8.8800000000000001E-4</v>
      </c>
      <c r="M58">
        <f t="shared" si="6"/>
        <v>-1.16E-4</v>
      </c>
      <c r="N58">
        <f t="shared" si="7"/>
        <v>6.7000000000000002E-4</v>
      </c>
      <c r="O58">
        <f t="shared" si="8"/>
        <v>-1.45E-4</v>
      </c>
      <c r="P58">
        <f t="shared" si="9"/>
        <v>2.7231968810916382E-3</v>
      </c>
      <c r="Q58">
        <f t="shared" si="10"/>
        <v>6002.6544509532951</v>
      </c>
      <c r="R58">
        <f t="shared" si="11"/>
        <v>41.386845554079756</v>
      </c>
      <c r="S58">
        <f t="shared" si="12"/>
        <v>0.2660875213120078</v>
      </c>
      <c r="T58" t="str">
        <f t="shared" si="16"/>
        <v>-1000</v>
      </c>
      <c r="U58" t="str">
        <f t="shared" si="17"/>
        <v>-1000</v>
      </c>
      <c r="V58" t="str">
        <f t="shared" si="18"/>
        <v>-1000</v>
      </c>
      <c r="W58" t="str">
        <f t="shared" si="19"/>
        <v>-1000</v>
      </c>
      <c r="X58" t="str">
        <f t="shared" si="13"/>
        <v>-1000</v>
      </c>
      <c r="Y58">
        <f t="shared" si="14"/>
        <v>7.7899999999999996E-4</v>
      </c>
      <c r="Z58">
        <f t="shared" si="15"/>
        <v>-1.305E-4</v>
      </c>
      <c r="AJ58" s="10"/>
      <c r="AK58" s="1"/>
      <c r="AN58" s="1"/>
    </row>
    <row r="59" spans="1:40" x14ac:dyDescent="0.35">
      <c r="A59">
        <v>0.81667000000000001</v>
      </c>
      <c r="B59">
        <v>49.0002</v>
      </c>
      <c r="C59">
        <v>10</v>
      </c>
      <c r="D59">
        <v>6165.0640000000003</v>
      </c>
      <c r="E59">
        <v>0.51980000000000004</v>
      </c>
      <c r="F59">
        <v>6730.4</v>
      </c>
      <c r="G59">
        <v>58</v>
      </c>
      <c r="H59">
        <v>-2152</v>
      </c>
      <c r="I59">
        <v>710</v>
      </c>
      <c r="J59">
        <v>-28</v>
      </c>
      <c r="K59">
        <v>287</v>
      </c>
      <c r="L59">
        <f t="shared" si="5"/>
        <v>8.8599999999999996E-4</v>
      </c>
      <c r="M59">
        <f t="shared" si="6"/>
        <v>-1.1400000000000001E-4</v>
      </c>
      <c r="N59">
        <f t="shared" si="7"/>
        <v>6.6399999999999999E-4</v>
      </c>
      <c r="O59">
        <f t="shared" si="8"/>
        <v>-1.44E-4</v>
      </c>
      <c r="P59">
        <f t="shared" si="9"/>
        <v>2.7231968810916382E-3</v>
      </c>
      <c r="Q59">
        <f t="shared" si="10"/>
        <v>6163.4627321498829</v>
      </c>
      <c r="R59">
        <f t="shared" si="11"/>
        <v>42.495579623661797</v>
      </c>
      <c r="S59">
        <f t="shared" si="12"/>
        <v>0.27321588049037915</v>
      </c>
      <c r="T59" t="str">
        <f t="shared" si="16"/>
        <v>-1000</v>
      </c>
      <c r="U59" t="str">
        <f t="shared" si="17"/>
        <v>-1000</v>
      </c>
      <c r="V59" t="str">
        <f t="shared" si="18"/>
        <v>-1000</v>
      </c>
      <c r="W59" t="str">
        <f t="shared" si="19"/>
        <v>-1000</v>
      </c>
      <c r="X59" t="str">
        <f t="shared" si="13"/>
        <v>-1000</v>
      </c>
      <c r="Y59">
        <f t="shared" si="14"/>
        <v>7.7499999999999997E-4</v>
      </c>
      <c r="Z59">
        <f t="shared" si="15"/>
        <v>-1.2899999999999999E-4</v>
      </c>
      <c r="AJ59" s="10"/>
      <c r="AK59" s="1"/>
      <c r="AN59" s="1"/>
    </row>
    <row r="60" spans="1:40" x14ac:dyDescent="0.35">
      <c r="A60">
        <v>0.83333000000000002</v>
      </c>
      <c r="B60">
        <v>49.9998</v>
      </c>
      <c r="C60">
        <v>10</v>
      </c>
      <c r="D60">
        <v>6157.0950000000003</v>
      </c>
      <c r="E60">
        <v>0.52</v>
      </c>
      <c r="F60">
        <v>6721.7</v>
      </c>
      <c r="G60">
        <v>59</v>
      </c>
      <c r="H60">
        <v>-2195</v>
      </c>
      <c r="I60">
        <v>715</v>
      </c>
      <c r="J60">
        <v>-49</v>
      </c>
      <c r="K60">
        <v>292</v>
      </c>
      <c r="L60">
        <f t="shared" si="5"/>
        <v>9.2900000000000003E-4</v>
      </c>
      <c r="M60">
        <f t="shared" si="6"/>
        <v>-1.1900000000000001E-4</v>
      </c>
      <c r="N60">
        <f t="shared" si="7"/>
        <v>6.8499999999999995E-4</v>
      </c>
      <c r="O60">
        <f t="shared" si="8"/>
        <v>-1.4899999999999999E-4</v>
      </c>
      <c r="P60">
        <f t="shared" si="9"/>
        <v>2.8057179987004662E-3</v>
      </c>
      <c r="Q60">
        <f t="shared" si="10"/>
        <v>6155.4955792659975</v>
      </c>
      <c r="R60">
        <f t="shared" si="11"/>
        <v>42.440648038209844</v>
      </c>
      <c r="S60">
        <f t="shared" si="12"/>
        <v>0.27286271007550539</v>
      </c>
      <c r="T60" t="str">
        <f t="shared" si="16"/>
        <v>-1000</v>
      </c>
      <c r="U60" t="str">
        <f t="shared" si="17"/>
        <v>-1000</v>
      </c>
      <c r="V60" t="str">
        <f t="shared" si="18"/>
        <v>-1000</v>
      </c>
      <c r="W60" t="str">
        <f t="shared" si="19"/>
        <v>-1000</v>
      </c>
      <c r="X60" t="str">
        <f t="shared" si="13"/>
        <v>-1000</v>
      </c>
      <c r="Y60">
        <f t="shared" si="14"/>
        <v>8.0699999999999999E-4</v>
      </c>
      <c r="Z60">
        <f t="shared" si="15"/>
        <v>-1.34E-4</v>
      </c>
      <c r="AJ60" s="10"/>
      <c r="AK60" s="1"/>
      <c r="AN60" s="1"/>
    </row>
    <row r="61" spans="1:40" x14ac:dyDescent="0.35">
      <c r="A61">
        <v>0.85</v>
      </c>
      <c r="B61">
        <v>51</v>
      </c>
      <c r="C61">
        <v>10</v>
      </c>
      <c r="D61">
        <v>6305.5789999999997</v>
      </c>
      <c r="E61">
        <v>0.5202</v>
      </c>
      <c r="F61">
        <v>6883.8</v>
      </c>
      <c r="G61">
        <v>60</v>
      </c>
      <c r="H61">
        <v>-2179</v>
      </c>
      <c r="I61">
        <v>713</v>
      </c>
      <c r="J61">
        <v>-47</v>
      </c>
      <c r="K61">
        <v>292</v>
      </c>
      <c r="L61">
        <f t="shared" si="5"/>
        <v>9.1299999999999997E-4</v>
      </c>
      <c r="M61">
        <f t="shared" si="6"/>
        <v>-1.17E-4</v>
      </c>
      <c r="N61">
        <f t="shared" si="7"/>
        <v>6.8300000000000001E-4</v>
      </c>
      <c r="O61">
        <f t="shared" si="8"/>
        <v>-1.4899999999999999E-4</v>
      </c>
      <c r="P61">
        <f t="shared" si="9"/>
        <v>2.8882391163092941E-3</v>
      </c>
      <c r="Q61">
        <f t="shared" si="10"/>
        <v>6303.9410370220739</v>
      </c>
      <c r="R61">
        <f t="shared" si="11"/>
        <v>43.464143440711268</v>
      </c>
      <c r="S61">
        <f t="shared" si="12"/>
        <v>0.27944304619631405</v>
      </c>
      <c r="T61" t="str">
        <f t="shared" si="16"/>
        <v>-1000</v>
      </c>
      <c r="U61" t="str">
        <f t="shared" si="17"/>
        <v>-1000</v>
      </c>
      <c r="V61" t="str">
        <f t="shared" si="18"/>
        <v>-1000</v>
      </c>
      <c r="W61" t="str">
        <f t="shared" si="19"/>
        <v>-1000</v>
      </c>
      <c r="X61" t="str">
        <f t="shared" si="13"/>
        <v>-1000</v>
      </c>
      <c r="Y61">
        <f t="shared" si="14"/>
        <v>7.9799999999999999E-4</v>
      </c>
      <c r="Z61">
        <f t="shared" si="15"/>
        <v>-1.3299999999999998E-4</v>
      </c>
      <c r="AJ61" s="10"/>
      <c r="AK61" s="1"/>
      <c r="AN61" s="1"/>
    </row>
    <row r="62" spans="1:40" x14ac:dyDescent="0.35">
      <c r="A62">
        <v>0.86667000000000005</v>
      </c>
      <c r="B62">
        <v>52.000200000000007</v>
      </c>
      <c r="C62">
        <v>10</v>
      </c>
      <c r="D62">
        <v>6245.1229999999996</v>
      </c>
      <c r="E62">
        <v>0.5202</v>
      </c>
      <c r="F62">
        <v>6817.8</v>
      </c>
      <c r="G62">
        <v>61</v>
      </c>
      <c r="H62">
        <v>-2236</v>
      </c>
      <c r="I62">
        <v>721</v>
      </c>
      <c r="J62">
        <v>-76</v>
      </c>
      <c r="K62">
        <v>298</v>
      </c>
      <c r="L62">
        <f t="shared" si="5"/>
        <v>9.7000000000000005E-4</v>
      </c>
      <c r="M62">
        <f t="shared" si="6"/>
        <v>-1.25E-4</v>
      </c>
      <c r="N62">
        <f t="shared" si="7"/>
        <v>7.1199999999999996E-4</v>
      </c>
      <c r="O62">
        <f t="shared" si="8"/>
        <v>-1.55E-4</v>
      </c>
      <c r="P62">
        <f t="shared" si="9"/>
        <v>2.8882391163092941E-3</v>
      </c>
      <c r="Q62">
        <f t="shared" si="10"/>
        <v>6243.5005668684589</v>
      </c>
      <c r="R62">
        <f t="shared" si="11"/>
        <v>43.047421068317107</v>
      </c>
      <c r="S62">
        <f t="shared" si="12"/>
        <v>0.27676382235934077</v>
      </c>
      <c r="T62" t="str">
        <f t="shared" si="16"/>
        <v>-1000</v>
      </c>
      <c r="U62" t="str">
        <f t="shared" si="17"/>
        <v>-1000</v>
      </c>
      <c r="V62" t="str">
        <f t="shared" si="18"/>
        <v>-1000</v>
      </c>
      <c r="W62" t="str">
        <f t="shared" si="19"/>
        <v>-1000</v>
      </c>
      <c r="X62" t="str">
        <f t="shared" si="13"/>
        <v>-1000</v>
      </c>
      <c r="Y62">
        <f t="shared" si="14"/>
        <v>8.4099999999999995E-4</v>
      </c>
      <c r="Z62">
        <f t="shared" si="15"/>
        <v>-1.3999999999999999E-4</v>
      </c>
      <c r="AJ62" s="10"/>
      <c r="AK62" s="1"/>
      <c r="AN62" s="1"/>
    </row>
    <row r="63" spans="1:40" x14ac:dyDescent="0.35">
      <c r="A63">
        <v>0.88332999999999995</v>
      </c>
      <c r="B63">
        <v>52.999799999999993</v>
      </c>
      <c r="C63">
        <v>10</v>
      </c>
      <c r="D63">
        <v>6433.7269999999999</v>
      </c>
      <c r="E63">
        <v>0.52049999999999996</v>
      </c>
      <c r="F63">
        <v>7023.7</v>
      </c>
      <c r="G63">
        <v>62</v>
      </c>
      <c r="H63">
        <v>-2225</v>
      </c>
      <c r="I63">
        <v>720</v>
      </c>
      <c r="J63">
        <v>-77</v>
      </c>
      <c r="K63">
        <v>299</v>
      </c>
      <c r="L63">
        <f t="shared" si="5"/>
        <v>9.59E-4</v>
      </c>
      <c r="M63">
        <f t="shared" si="6"/>
        <v>-1.2400000000000001E-4</v>
      </c>
      <c r="N63">
        <f t="shared" si="7"/>
        <v>7.1299999999999998E-4</v>
      </c>
      <c r="O63">
        <f t="shared" si="8"/>
        <v>-1.56E-4</v>
      </c>
      <c r="P63">
        <f t="shared" si="9"/>
        <v>3.0120207927225359E-3</v>
      </c>
      <c r="Q63">
        <f t="shared" si="10"/>
        <v>6432.0565184537518</v>
      </c>
      <c r="R63">
        <f t="shared" si="11"/>
        <v>44.347468590680108</v>
      </c>
      <c r="S63">
        <f t="shared" si="12"/>
        <v>0.28512218884468615</v>
      </c>
      <c r="T63" t="str">
        <f t="shared" si="16"/>
        <v>-1000</v>
      </c>
      <c r="U63" t="str">
        <f t="shared" si="17"/>
        <v>-1000</v>
      </c>
      <c r="V63" t="str">
        <f t="shared" si="18"/>
        <v>-1000</v>
      </c>
      <c r="W63" t="str">
        <f t="shared" si="19"/>
        <v>-1000</v>
      </c>
      <c r="X63" t="str">
        <f t="shared" si="13"/>
        <v>-1000</v>
      </c>
      <c r="Y63">
        <f t="shared" si="14"/>
        <v>8.3599999999999994E-4</v>
      </c>
      <c r="Z63">
        <f t="shared" si="15"/>
        <v>-1.3999999999999999E-4</v>
      </c>
      <c r="AJ63" s="10"/>
      <c r="AK63" s="1"/>
      <c r="AN63" s="1"/>
    </row>
    <row r="64" spans="1:40" x14ac:dyDescent="0.35">
      <c r="A64">
        <v>0.9</v>
      </c>
      <c r="B64">
        <v>54</v>
      </c>
      <c r="C64">
        <v>10</v>
      </c>
      <c r="D64">
        <v>6406.4309999999996</v>
      </c>
      <c r="E64">
        <v>0.52049999999999996</v>
      </c>
      <c r="F64">
        <v>6993.9</v>
      </c>
      <c r="G64">
        <v>63</v>
      </c>
      <c r="H64">
        <v>-2257</v>
      </c>
      <c r="I64">
        <v>723</v>
      </c>
      <c r="J64">
        <v>-90</v>
      </c>
      <c r="K64">
        <v>302</v>
      </c>
      <c r="L64">
        <f t="shared" si="5"/>
        <v>9.9099999999999991E-4</v>
      </c>
      <c r="M64">
        <f t="shared" si="6"/>
        <v>-1.27E-4</v>
      </c>
      <c r="N64">
        <f t="shared" si="7"/>
        <v>7.2599999999999997E-4</v>
      </c>
      <c r="O64">
        <f t="shared" si="8"/>
        <v>-1.5899999999999999E-4</v>
      </c>
      <c r="P64">
        <f t="shared" si="9"/>
        <v>3.0120207927225359E-3</v>
      </c>
      <c r="Q64">
        <f t="shared" si="10"/>
        <v>6404.7667304146953</v>
      </c>
      <c r="R64">
        <f t="shared" si="11"/>
        <v>44.159312125568796</v>
      </c>
      <c r="S64">
        <f t="shared" si="12"/>
        <v>0.28391247868799219</v>
      </c>
      <c r="T64" t="str">
        <f t="shared" si="16"/>
        <v>-1000</v>
      </c>
      <c r="U64" t="str">
        <f t="shared" si="17"/>
        <v>-1000</v>
      </c>
      <c r="V64" t="str">
        <f t="shared" si="18"/>
        <v>-1000</v>
      </c>
      <c r="W64" t="str">
        <f t="shared" si="19"/>
        <v>-1000</v>
      </c>
      <c r="X64" t="str">
        <f t="shared" si="13"/>
        <v>-1000</v>
      </c>
      <c r="Y64">
        <f t="shared" si="14"/>
        <v>8.5849999999999989E-4</v>
      </c>
      <c r="Z64">
        <f t="shared" si="15"/>
        <v>-1.4300000000000001E-4</v>
      </c>
      <c r="AJ64" s="10"/>
      <c r="AK64" s="1"/>
      <c r="AN64" s="1"/>
    </row>
    <row r="65" spans="1:40" x14ac:dyDescent="0.35">
      <c r="A65">
        <v>0.91666999999999998</v>
      </c>
      <c r="B65">
        <v>55.0002</v>
      </c>
      <c r="C65">
        <v>10</v>
      </c>
      <c r="D65">
        <v>6530.183</v>
      </c>
      <c r="E65">
        <v>0.52070000000000005</v>
      </c>
      <c r="F65">
        <v>7129</v>
      </c>
      <c r="G65">
        <v>64</v>
      </c>
      <c r="H65">
        <v>-2255</v>
      </c>
      <c r="I65">
        <v>723</v>
      </c>
      <c r="J65">
        <v>-97</v>
      </c>
      <c r="K65">
        <v>304</v>
      </c>
      <c r="L65">
        <f t="shared" si="5"/>
        <v>9.8900000000000008E-4</v>
      </c>
      <c r="M65">
        <f t="shared" si="6"/>
        <v>-1.27E-4</v>
      </c>
      <c r="N65">
        <f t="shared" si="7"/>
        <v>7.3300000000000004E-4</v>
      </c>
      <c r="O65">
        <f t="shared" si="8"/>
        <v>-1.6100000000000001E-4</v>
      </c>
      <c r="P65">
        <f t="shared" si="9"/>
        <v>3.0945419103314093E-3</v>
      </c>
      <c r="Q65">
        <f t="shared" si="10"/>
        <v>6528.4865412897479</v>
      </c>
      <c r="R65">
        <f t="shared" si="11"/>
        <v>45.01233019390898</v>
      </c>
      <c r="S65">
        <f t="shared" si="12"/>
        <v>0.28939676869367542</v>
      </c>
      <c r="T65" t="str">
        <f t="shared" si="16"/>
        <v>-1000</v>
      </c>
      <c r="U65" t="str">
        <f t="shared" si="17"/>
        <v>-1000</v>
      </c>
      <c r="V65" t="str">
        <f t="shared" si="18"/>
        <v>-1000</v>
      </c>
      <c r="W65" t="str">
        <f t="shared" si="19"/>
        <v>-1000</v>
      </c>
      <c r="X65" t="str">
        <f t="shared" si="13"/>
        <v>-1000</v>
      </c>
      <c r="Y65">
        <f t="shared" si="14"/>
        <v>8.61E-4</v>
      </c>
      <c r="Z65">
        <f t="shared" si="15"/>
        <v>-1.44E-4</v>
      </c>
      <c r="AJ65" s="10"/>
      <c r="AK65" s="1"/>
      <c r="AN65" s="1"/>
    </row>
    <row r="66" spans="1:40" x14ac:dyDescent="0.35">
      <c r="A66">
        <v>0.93332999999999999</v>
      </c>
      <c r="B66">
        <v>55.9998</v>
      </c>
      <c r="C66">
        <v>10</v>
      </c>
      <c r="D66">
        <v>6501.1450000000004</v>
      </c>
      <c r="E66">
        <v>0.52070000000000005</v>
      </c>
      <c r="F66">
        <v>7097.3</v>
      </c>
      <c r="G66">
        <v>65</v>
      </c>
      <c r="H66">
        <v>-2297</v>
      </c>
      <c r="I66">
        <v>728</v>
      </c>
      <c r="J66">
        <v>-117</v>
      </c>
      <c r="K66">
        <v>308</v>
      </c>
      <c r="L66">
        <f t="shared" si="5"/>
        <v>1.031E-3</v>
      </c>
      <c r="M66">
        <f t="shared" si="6"/>
        <v>-1.3200000000000001E-4</v>
      </c>
      <c r="N66">
        <f t="shared" si="7"/>
        <v>7.5299999999999998E-4</v>
      </c>
      <c r="O66">
        <f t="shared" si="8"/>
        <v>-1.65E-4</v>
      </c>
      <c r="P66">
        <f t="shared" si="9"/>
        <v>3.0945419103314093E-3</v>
      </c>
      <c r="Q66">
        <f t="shared" si="10"/>
        <v>6499.4568003220265</v>
      </c>
      <c r="R66">
        <f t="shared" si="11"/>
        <v>44.812177175652991</v>
      </c>
      <c r="S66">
        <f t="shared" si="12"/>
        <v>0.28810992936591701</v>
      </c>
      <c r="T66" t="str">
        <f t="shared" si="16"/>
        <v>-1000</v>
      </c>
      <c r="U66" t="str">
        <f t="shared" si="17"/>
        <v>-1000</v>
      </c>
      <c r="V66" t="str">
        <f t="shared" si="18"/>
        <v>-1000</v>
      </c>
      <c r="W66" t="str">
        <f t="shared" si="19"/>
        <v>-1000</v>
      </c>
      <c r="X66" t="str">
        <f t="shared" si="13"/>
        <v>-1000</v>
      </c>
      <c r="Y66">
        <f t="shared" si="14"/>
        <v>8.92E-4</v>
      </c>
      <c r="Z66">
        <f t="shared" si="15"/>
        <v>-1.485E-4</v>
      </c>
      <c r="AJ66" s="10"/>
      <c r="AK66" s="1"/>
      <c r="AN66" s="1"/>
    </row>
    <row r="67" spans="1:40" x14ac:dyDescent="0.35">
      <c r="A67">
        <v>0.95</v>
      </c>
      <c r="B67">
        <v>57</v>
      </c>
      <c r="C67">
        <v>10</v>
      </c>
      <c r="D67">
        <v>6667.7659999999996</v>
      </c>
      <c r="E67">
        <v>0.52100000000000002</v>
      </c>
      <c r="F67">
        <v>7279.2</v>
      </c>
      <c r="G67">
        <v>66</v>
      </c>
      <c r="H67">
        <v>-2300</v>
      </c>
      <c r="I67">
        <v>729</v>
      </c>
      <c r="J67">
        <v>-127</v>
      </c>
      <c r="K67">
        <v>311</v>
      </c>
      <c r="L67">
        <f t="shared" si="5"/>
        <v>1.034E-3</v>
      </c>
      <c r="M67">
        <f t="shared" si="6"/>
        <v>-1.3300000000000001E-4</v>
      </c>
      <c r="N67">
        <f t="shared" si="7"/>
        <v>7.6300000000000001E-4</v>
      </c>
      <c r="O67">
        <f t="shared" si="8"/>
        <v>-1.6799999999999999E-4</v>
      </c>
      <c r="P67">
        <f t="shared" si="9"/>
        <v>3.2183235867446511E-3</v>
      </c>
      <c r="Q67">
        <f t="shared" si="10"/>
        <v>6666.0343991241871</v>
      </c>
      <c r="R67">
        <f t="shared" si="11"/>
        <v>45.960689289872668</v>
      </c>
      <c r="S67">
        <f t="shared" si="12"/>
        <v>0.29549403263781765</v>
      </c>
      <c r="T67" t="str">
        <f t="shared" si="16"/>
        <v>-1000</v>
      </c>
      <c r="U67" t="str">
        <f t="shared" si="17"/>
        <v>-1000</v>
      </c>
      <c r="V67" t="str">
        <f t="shared" si="18"/>
        <v>-1000</v>
      </c>
      <c r="W67" t="str">
        <f t="shared" si="19"/>
        <v>-1000</v>
      </c>
      <c r="X67" t="str">
        <f t="shared" si="13"/>
        <v>-1000</v>
      </c>
      <c r="Y67">
        <f t="shared" si="14"/>
        <v>8.9849999999999999E-4</v>
      </c>
      <c r="Z67">
        <f t="shared" si="15"/>
        <v>-1.505E-4</v>
      </c>
      <c r="AJ67" s="10"/>
      <c r="AK67" s="1"/>
      <c r="AN67" s="1"/>
    </row>
    <row r="68" spans="1:40" x14ac:dyDescent="0.35">
      <c r="A68">
        <v>0.96667000000000003</v>
      </c>
      <c r="B68">
        <v>58.0002</v>
      </c>
      <c r="C68">
        <v>10</v>
      </c>
      <c r="D68">
        <v>6660.8050000000003</v>
      </c>
      <c r="E68">
        <v>0.52100000000000002</v>
      </c>
      <c r="F68">
        <v>7271.6</v>
      </c>
      <c r="G68">
        <v>67</v>
      </c>
      <c r="H68">
        <v>-2320</v>
      </c>
      <c r="I68">
        <v>732</v>
      </c>
      <c r="J68">
        <v>-133</v>
      </c>
      <c r="K68">
        <v>312</v>
      </c>
      <c r="L68">
        <f t="shared" si="5"/>
        <v>1.054E-3</v>
      </c>
      <c r="M68">
        <f t="shared" si="6"/>
        <v>-1.36E-4</v>
      </c>
      <c r="N68">
        <f t="shared" si="7"/>
        <v>7.6900000000000004E-4</v>
      </c>
      <c r="O68">
        <f t="shared" si="8"/>
        <v>-1.6899999999999999E-4</v>
      </c>
      <c r="P68">
        <f t="shared" si="9"/>
        <v>3.2183235867446511E-3</v>
      </c>
      <c r="Q68">
        <f t="shared" si="10"/>
        <v>6659.0745874095292</v>
      </c>
      <c r="R68">
        <f t="shared" si="11"/>
        <v>45.912703077293948</v>
      </c>
      <c r="S68">
        <f t="shared" si="12"/>
        <v>0.29518551595356013</v>
      </c>
      <c r="T68" t="str">
        <f t="shared" si="16"/>
        <v>-1000</v>
      </c>
      <c r="U68" t="str">
        <f t="shared" si="17"/>
        <v>-1000</v>
      </c>
      <c r="V68" t="str">
        <f t="shared" si="18"/>
        <v>-1000</v>
      </c>
      <c r="W68" t="str">
        <f t="shared" si="19"/>
        <v>-1000</v>
      </c>
      <c r="X68" t="str">
        <f t="shared" si="13"/>
        <v>-1000</v>
      </c>
      <c r="Y68">
        <f t="shared" si="14"/>
        <v>9.1149999999999998E-4</v>
      </c>
      <c r="Z68">
        <f t="shared" si="15"/>
        <v>-1.5249999999999999E-4</v>
      </c>
      <c r="AJ68" s="10"/>
      <c r="AK68" s="1"/>
      <c r="AN68" s="1"/>
    </row>
    <row r="69" spans="1:40" x14ac:dyDescent="0.35">
      <c r="A69">
        <v>0.98333000000000004</v>
      </c>
      <c r="B69">
        <v>58.9998</v>
      </c>
      <c r="C69">
        <v>10</v>
      </c>
      <c r="D69">
        <v>6748.741</v>
      </c>
      <c r="E69">
        <v>0.5212</v>
      </c>
      <c r="F69">
        <v>7367.6</v>
      </c>
      <c r="G69">
        <v>68</v>
      </c>
      <c r="H69">
        <v>-2331</v>
      </c>
      <c r="I69">
        <v>734</v>
      </c>
      <c r="J69">
        <v>-148</v>
      </c>
      <c r="K69">
        <v>317</v>
      </c>
      <c r="L69">
        <f t="shared" si="5"/>
        <v>1.065E-3</v>
      </c>
      <c r="M69">
        <f t="shared" si="6"/>
        <v>-1.3799999999999999E-4</v>
      </c>
      <c r="N69">
        <f t="shared" si="7"/>
        <v>7.8399999999999997E-4</v>
      </c>
      <c r="O69">
        <f t="shared" si="8"/>
        <v>-1.74E-4</v>
      </c>
      <c r="P69">
        <f t="shared" si="9"/>
        <v>3.3008447043534786E-3</v>
      </c>
      <c r="Q69">
        <f t="shared" si="10"/>
        <v>6746.9879985420603</v>
      </c>
      <c r="R69">
        <f t="shared" si="11"/>
        <v>46.518844709867274</v>
      </c>
      <c r="S69">
        <f t="shared" si="12"/>
        <v>0.29908256880733947</v>
      </c>
      <c r="T69" t="str">
        <f t="shared" si="16"/>
        <v>-1000</v>
      </c>
      <c r="U69" t="str">
        <f t="shared" si="17"/>
        <v>-1000</v>
      </c>
      <c r="V69" t="str">
        <f t="shared" si="18"/>
        <v>-1000</v>
      </c>
      <c r="W69" t="str">
        <f t="shared" si="19"/>
        <v>-1000</v>
      </c>
      <c r="X69" t="str">
        <f t="shared" si="13"/>
        <v>-1000</v>
      </c>
      <c r="Y69">
        <f t="shared" si="14"/>
        <v>9.2449999999999997E-4</v>
      </c>
      <c r="Z69">
        <f t="shared" si="15"/>
        <v>-1.56E-4</v>
      </c>
      <c r="AJ69" s="10"/>
      <c r="AK69" s="1"/>
      <c r="AN69" s="1"/>
    </row>
    <row r="70" spans="1:40" x14ac:dyDescent="0.35">
      <c r="A70">
        <v>1</v>
      </c>
      <c r="B70">
        <v>60</v>
      </c>
      <c r="C70">
        <v>10</v>
      </c>
      <c r="D70">
        <v>6763.9459999999999</v>
      </c>
      <c r="E70">
        <v>0.5212</v>
      </c>
      <c r="F70">
        <v>7384.2</v>
      </c>
      <c r="G70">
        <v>69</v>
      </c>
      <c r="H70">
        <v>-2362</v>
      </c>
      <c r="I70">
        <v>738</v>
      </c>
      <c r="J70">
        <v>-161</v>
      </c>
      <c r="K70">
        <v>319</v>
      </c>
      <c r="L70">
        <f t="shared" si="5"/>
        <v>1.096E-3</v>
      </c>
      <c r="M70">
        <f t="shared" si="6"/>
        <v>-1.4200000000000001E-4</v>
      </c>
      <c r="N70">
        <f t="shared" si="7"/>
        <v>7.9699999999999997E-4</v>
      </c>
      <c r="O70">
        <f t="shared" si="8"/>
        <v>-1.76E-4</v>
      </c>
      <c r="P70">
        <f t="shared" si="9"/>
        <v>3.3008447043534786E-3</v>
      </c>
      <c r="Q70">
        <f t="shared" si="10"/>
        <v>6762.1896925503934</v>
      </c>
      <c r="R70">
        <f t="shared" si="11"/>
        <v>46.623656700499744</v>
      </c>
      <c r="S70">
        <f t="shared" si="12"/>
        <v>0.29975643419663878</v>
      </c>
      <c r="T70" t="str">
        <f t="shared" si="16"/>
        <v>-1000</v>
      </c>
      <c r="U70" t="str">
        <f t="shared" si="17"/>
        <v>-1000</v>
      </c>
      <c r="V70" t="str">
        <f t="shared" si="18"/>
        <v>-1000</v>
      </c>
      <c r="W70" t="str">
        <f t="shared" si="19"/>
        <v>-1000</v>
      </c>
      <c r="X70" t="str">
        <f t="shared" si="13"/>
        <v>-1000</v>
      </c>
      <c r="Y70">
        <f t="shared" si="14"/>
        <v>9.4649999999999997E-4</v>
      </c>
      <c r="Z70">
        <f t="shared" si="15"/>
        <v>-1.5900000000000002E-4</v>
      </c>
      <c r="AJ70" s="10"/>
      <c r="AK70" s="1"/>
      <c r="AN70" s="1"/>
    </row>
    <row r="71" spans="1:40" x14ac:dyDescent="0.35">
      <c r="A71">
        <v>1.01667</v>
      </c>
      <c r="B71">
        <v>61.0002</v>
      </c>
      <c r="C71">
        <v>10</v>
      </c>
      <c r="D71">
        <v>6896.8580000000002</v>
      </c>
      <c r="E71">
        <v>0.52149999999999996</v>
      </c>
      <c r="F71">
        <v>7529.3</v>
      </c>
      <c r="G71">
        <v>70</v>
      </c>
      <c r="H71">
        <v>-2377</v>
      </c>
      <c r="I71">
        <v>741</v>
      </c>
      <c r="J71">
        <v>-179</v>
      </c>
      <c r="K71">
        <v>325</v>
      </c>
      <c r="L71">
        <f t="shared" si="5"/>
        <v>1.111E-3</v>
      </c>
      <c r="M71">
        <f t="shared" si="6"/>
        <v>-1.45E-4</v>
      </c>
      <c r="N71">
        <f t="shared" si="7"/>
        <v>8.1499999999999997E-4</v>
      </c>
      <c r="O71">
        <f t="shared" si="8"/>
        <v>-1.8200000000000001E-4</v>
      </c>
      <c r="P71">
        <f t="shared" si="9"/>
        <v>3.4246263807667203E-3</v>
      </c>
      <c r="Q71">
        <f t="shared" si="10"/>
        <v>6895.0671504184174</v>
      </c>
      <c r="R71">
        <f t="shared" si="11"/>
        <v>47.53981452223298</v>
      </c>
      <c r="S71">
        <f t="shared" si="12"/>
        <v>0.30564666720792399</v>
      </c>
      <c r="T71" t="str">
        <f t="shared" si="16"/>
        <v>-1000</v>
      </c>
      <c r="U71" t="str">
        <f t="shared" si="17"/>
        <v>-1000</v>
      </c>
      <c r="V71" t="str">
        <f t="shared" si="18"/>
        <v>-1000</v>
      </c>
      <c r="W71" t="str">
        <f t="shared" si="19"/>
        <v>-1000</v>
      </c>
      <c r="X71" t="str">
        <f t="shared" si="13"/>
        <v>-1000</v>
      </c>
      <c r="Y71">
        <f t="shared" si="14"/>
        <v>9.6299999999999999E-4</v>
      </c>
      <c r="Z71">
        <f t="shared" si="15"/>
        <v>-1.6350000000000002E-4</v>
      </c>
      <c r="AJ71" s="10"/>
      <c r="AK71" s="1"/>
      <c r="AN71" s="1"/>
    </row>
    <row r="72" spans="1:40" x14ac:dyDescent="0.35">
      <c r="A72">
        <v>1.0333300000000001</v>
      </c>
      <c r="B72">
        <v>61.999800000000008</v>
      </c>
      <c r="C72">
        <v>10</v>
      </c>
      <c r="D72">
        <v>6930.201</v>
      </c>
      <c r="E72">
        <v>0.52149999999999996</v>
      </c>
      <c r="F72">
        <v>7565.7</v>
      </c>
      <c r="G72">
        <v>71</v>
      </c>
      <c r="H72">
        <v>-2385</v>
      </c>
      <c r="I72">
        <v>741</v>
      </c>
      <c r="J72">
        <v>-177</v>
      </c>
      <c r="K72">
        <v>324</v>
      </c>
      <c r="L72">
        <f t="shared" si="5"/>
        <v>1.119E-3</v>
      </c>
      <c r="M72">
        <f t="shared" si="6"/>
        <v>-1.45E-4</v>
      </c>
      <c r="N72">
        <f t="shared" si="7"/>
        <v>8.1300000000000003E-4</v>
      </c>
      <c r="O72">
        <f t="shared" si="8"/>
        <v>-1.8100000000000001E-4</v>
      </c>
      <c r="P72">
        <f t="shared" si="9"/>
        <v>3.4246263807667203E-3</v>
      </c>
      <c r="Q72">
        <f t="shared" si="10"/>
        <v>6928.4009854728356</v>
      </c>
      <c r="R72">
        <f t="shared" si="11"/>
        <v>47.769643224583696</v>
      </c>
      <c r="S72">
        <f t="shared" si="12"/>
        <v>0.30712429974831534</v>
      </c>
      <c r="T72" t="str">
        <f t="shared" si="16"/>
        <v>-1000</v>
      </c>
      <c r="U72" t="str">
        <f t="shared" si="17"/>
        <v>-1000</v>
      </c>
      <c r="V72" t="str">
        <f t="shared" si="18"/>
        <v>-1000</v>
      </c>
      <c r="W72" t="str">
        <f t="shared" si="19"/>
        <v>-1000</v>
      </c>
      <c r="X72" t="str">
        <f t="shared" si="13"/>
        <v>-1000</v>
      </c>
      <c r="Y72">
        <f t="shared" si="14"/>
        <v>9.6600000000000006E-4</v>
      </c>
      <c r="Z72">
        <f t="shared" si="15"/>
        <v>-1.63E-4</v>
      </c>
      <c r="AJ72" s="10"/>
      <c r="AK72" s="1"/>
      <c r="AN72" s="1"/>
    </row>
    <row r="73" spans="1:40" x14ac:dyDescent="0.35">
      <c r="A73">
        <v>1.05</v>
      </c>
      <c r="B73">
        <v>63</v>
      </c>
      <c r="C73">
        <v>10</v>
      </c>
      <c r="D73">
        <v>6968.7650000000003</v>
      </c>
      <c r="E73">
        <v>0.52170000000000005</v>
      </c>
      <c r="F73">
        <v>7607.8</v>
      </c>
      <c r="G73">
        <v>72</v>
      </c>
      <c r="H73">
        <v>-2408</v>
      </c>
      <c r="I73">
        <v>745</v>
      </c>
      <c r="J73">
        <v>-199</v>
      </c>
      <c r="K73">
        <v>330</v>
      </c>
      <c r="L73">
        <f t="shared" si="5"/>
        <v>1.142E-3</v>
      </c>
      <c r="M73">
        <f t="shared" si="6"/>
        <v>-1.4899999999999999E-4</v>
      </c>
      <c r="N73">
        <f t="shared" si="7"/>
        <v>8.3500000000000002E-4</v>
      </c>
      <c r="O73">
        <f t="shared" si="8"/>
        <v>-1.8699999999999999E-4</v>
      </c>
      <c r="P73">
        <f t="shared" si="9"/>
        <v>3.5071474983755942E-3</v>
      </c>
      <c r="Q73">
        <f t="shared" si="10"/>
        <v>6966.9546793132477</v>
      </c>
      <c r="R73">
        <f t="shared" si="11"/>
        <v>48.035461586368456</v>
      </c>
      <c r="S73">
        <f t="shared" si="12"/>
        <v>0.30883331980189982</v>
      </c>
      <c r="T73" t="str">
        <f t="shared" si="16"/>
        <v>-1000</v>
      </c>
      <c r="U73" t="str">
        <f t="shared" si="17"/>
        <v>-1000</v>
      </c>
      <c r="V73" t="str">
        <f t="shared" si="18"/>
        <v>-1000</v>
      </c>
      <c r="W73" t="str">
        <f t="shared" si="19"/>
        <v>-1000</v>
      </c>
      <c r="X73" t="str">
        <f t="shared" si="13"/>
        <v>-1000</v>
      </c>
      <c r="Y73">
        <f t="shared" si="14"/>
        <v>9.8850000000000001E-4</v>
      </c>
      <c r="Z73">
        <f t="shared" si="15"/>
        <v>-1.6799999999999999E-4</v>
      </c>
      <c r="AJ73" s="10"/>
      <c r="AK73" s="1"/>
      <c r="AN73" s="1"/>
    </row>
    <row r="74" spans="1:40" x14ac:dyDescent="0.35">
      <c r="A74">
        <v>1.06667</v>
      </c>
      <c r="B74">
        <v>64.000200000000007</v>
      </c>
      <c r="C74">
        <v>10</v>
      </c>
      <c r="D74">
        <v>7031.6019999999999</v>
      </c>
      <c r="E74">
        <v>0.52170000000000005</v>
      </c>
      <c r="F74">
        <v>7676.4</v>
      </c>
      <c r="G74">
        <v>73</v>
      </c>
      <c r="H74">
        <v>-2428</v>
      </c>
      <c r="I74">
        <v>747</v>
      </c>
      <c r="J74">
        <v>-206</v>
      </c>
      <c r="K74">
        <v>330</v>
      </c>
      <c r="L74">
        <f t="shared" si="5"/>
        <v>1.1620000000000001E-3</v>
      </c>
      <c r="M74">
        <f t="shared" si="6"/>
        <v>-1.5100000000000001E-4</v>
      </c>
      <c r="N74">
        <f t="shared" si="7"/>
        <v>8.4199999999999998E-4</v>
      </c>
      <c r="O74">
        <f t="shared" si="8"/>
        <v>-1.8699999999999999E-4</v>
      </c>
      <c r="P74">
        <f t="shared" si="9"/>
        <v>3.5071474983755942E-3</v>
      </c>
      <c r="Q74">
        <f t="shared" si="10"/>
        <v>7029.7761376850349</v>
      </c>
      <c r="R74">
        <f t="shared" si="11"/>
        <v>48.468600294644808</v>
      </c>
      <c r="S74">
        <f t="shared" si="12"/>
        <v>0.3116180888203296</v>
      </c>
      <c r="T74" t="str">
        <f t="shared" ref="T74:T105" si="20">IFERROR(IF(AND(ROW(T74)&gt;$O$3,ROW(T74)&lt;$O$4),L74,"-1000"),-1000)</f>
        <v>-1000</v>
      </c>
      <c r="U74" t="str">
        <f t="shared" ref="U74:U105" si="21">IFERROR(IF(AND(ROW(U74)&gt;$O$3,ROW(U74)&lt;$O$4),M74,"-1000"),-1000)</f>
        <v>-1000</v>
      </c>
      <c r="V74" t="str">
        <f t="shared" ref="V74:V105" si="22">IFERROR(IF(AND(ROW(V74)&gt;$O$3,ROW(V74)&lt;$O$4),N74,"-1000"),-1000)</f>
        <v>-1000</v>
      </c>
      <c r="W74" t="str">
        <f t="shared" ref="W74:W105" si="23">IFERROR(IF(AND(ROW(W74)&gt;$O$3,ROW(W74)&lt;$O$4),O74,"-1000"),-1000)</f>
        <v>-1000</v>
      </c>
      <c r="X74" t="str">
        <f t="shared" si="13"/>
        <v>-1000</v>
      </c>
      <c r="Y74">
        <f t="shared" si="14"/>
        <v>1.0020000000000001E-3</v>
      </c>
      <c r="Z74">
        <f t="shared" si="15"/>
        <v>-1.6899999999999999E-4</v>
      </c>
      <c r="AJ74" s="10"/>
      <c r="AK74" s="1"/>
      <c r="AN74" s="1"/>
    </row>
    <row r="75" spans="1:40" x14ac:dyDescent="0.35">
      <c r="A75">
        <v>1.0833299999999999</v>
      </c>
      <c r="B75">
        <v>64.999799999999993</v>
      </c>
      <c r="C75">
        <v>10</v>
      </c>
      <c r="D75">
        <v>7122.47</v>
      </c>
      <c r="E75">
        <v>0.52200000000000002</v>
      </c>
      <c r="F75">
        <v>7775.6</v>
      </c>
      <c r="G75">
        <v>74</v>
      </c>
      <c r="H75">
        <v>-2454</v>
      </c>
      <c r="I75">
        <v>751</v>
      </c>
      <c r="J75">
        <v>-231</v>
      </c>
      <c r="K75">
        <v>337</v>
      </c>
      <c r="L75">
        <f t="shared" ref="L75:L138" si="24">-(H75-$H$10)/(1000000)</f>
        <v>1.188E-3</v>
      </c>
      <c r="M75">
        <f t="shared" ref="M75:M138" si="25">-(I75-$I$10)/(1000000)</f>
        <v>-1.55E-4</v>
      </c>
      <c r="N75">
        <f t="shared" ref="N75:N138" si="26">-(J75-$J$10)/(1000000)</f>
        <v>8.6700000000000004E-4</v>
      </c>
      <c r="O75">
        <f t="shared" ref="O75:O138" si="27">-(K75-$K$10)/(1000000)</f>
        <v>-1.94E-4</v>
      </c>
      <c r="P75">
        <f t="shared" ref="P75:P138" si="28">(E75-$E$10)/$F$5</f>
        <v>3.6309291747888359E-3</v>
      </c>
      <c r="Q75">
        <f t="shared" ref="Q75:Q138" si="29">IF(F75&gt;0,F75/(PI()*($F$4/2)^2)," ")</f>
        <v>7120.6199958553179</v>
      </c>
      <c r="R75">
        <f t="shared" ref="R75:R138" si="30">CONVERT(Q75,"psi","MPa")</f>
        <v>49.094946648303925</v>
      </c>
      <c r="S75">
        <f t="shared" ref="S75:S138" si="31">Q75/$AE$2</f>
        <v>0.31564504343590161</v>
      </c>
      <c r="T75" t="str">
        <f t="shared" si="20"/>
        <v>-1000</v>
      </c>
      <c r="U75" t="str">
        <f t="shared" si="21"/>
        <v>-1000</v>
      </c>
      <c r="V75" t="str">
        <f t="shared" si="22"/>
        <v>-1000</v>
      </c>
      <c r="W75" t="str">
        <f t="shared" si="23"/>
        <v>-1000</v>
      </c>
      <c r="X75" t="str">
        <f t="shared" ref="X75:X138" si="32">IFERROR(IF(AND(ROW(W75)&gt;$O$3,ROW(W75)&lt;$O$4),Q75,"-1000"),-1000)</f>
        <v>-1000</v>
      </c>
      <c r="Y75">
        <f t="shared" ref="Y75:Y138" si="33">AVERAGE(N75,L75)</f>
        <v>1.0275E-3</v>
      </c>
      <c r="Z75">
        <f t="shared" ref="Z75:Z138" si="34">AVERAGE(M75,O75)</f>
        <v>-1.7450000000000001E-4</v>
      </c>
      <c r="AJ75" s="10"/>
      <c r="AK75" s="1"/>
      <c r="AN75" s="1"/>
    </row>
    <row r="76" spans="1:40" x14ac:dyDescent="0.35">
      <c r="A76">
        <v>1.1000000000000001</v>
      </c>
      <c r="B76">
        <v>66</v>
      </c>
      <c r="C76">
        <v>10</v>
      </c>
      <c r="D76">
        <v>7199.3220000000001</v>
      </c>
      <c r="E76">
        <v>0.52200000000000002</v>
      </c>
      <c r="F76">
        <v>7859.5</v>
      </c>
      <c r="G76">
        <v>75</v>
      </c>
      <c r="H76">
        <v>-2455</v>
      </c>
      <c r="I76">
        <v>751</v>
      </c>
      <c r="J76">
        <v>-226</v>
      </c>
      <c r="K76">
        <v>336</v>
      </c>
      <c r="L76">
        <f t="shared" si="24"/>
        <v>1.189E-3</v>
      </c>
      <c r="M76">
        <f t="shared" si="25"/>
        <v>-1.55E-4</v>
      </c>
      <c r="N76">
        <f t="shared" si="26"/>
        <v>8.6200000000000003E-4</v>
      </c>
      <c r="O76">
        <f t="shared" si="27"/>
        <v>-1.93E-4</v>
      </c>
      <c r="P76">
        <f t="shared" si="28"/>
        <v>3.6309291747888359E-3</v>
      </c>
      <c r="Q76">
        <f t="shared" si="29"/>
        <v>7197.4526541263531</v>
      </c>
      <c r="R76">
        <f t="shared" si="30"/>
        <v>49.624689179271648</v>
      </c>
      <c r="S76">
        <f t="shared" si="31"/>
        <v>0.31905090525290247</v>
      </c>
      <c r="T76" t="str">
        <f t="shared" si="20"/>
        <v>-1000</v>
      </c>
      <c r="U76" t="str">
        <f t="shared" si="21"/>
        <v>-1000</v>
      </c>
      <c r="V76" t="str">
        <f t="shared" si="22"/>
        <v>-1000</v>
      </c>
      <c r="W76" t="str">
        <f t="shared" si="23"/>
        <v>-1000</v>
      </c>
      <c r="X76" t="str">
        <f t="shared" si="32"/>
        <v>-1000</v>
      </c>
      <c r="Y76">
        <f t="shared" si="33"/>
        <v>1.0254999999999999E-3</v>
      </c>
      <c r="Z76">
        <f t="shared" si="34"/>
        <v>-1.74E-4</v>
      </c>
      <c r="AJ76" s="10"/>
      <c r="AK76" s="1"/>
      <c r="AN76" s="1"/>
    </row>
    <row r="77" spans="1:40" x14ac:dyDescent="0.35">
      <c r="A77">
        <v>1.1166700000000001</v>
      </c>
      <c r="B77">
        <v>67.000200000000007</v>
      </c>
      <c r="C77">
        <v>10</v>
      </c>
      <c r="D77">
        <v>7210.6809999999996</v>
      </c>
      <c r="E77">
        <v>0.5222</v>
      </c>
      <c r="F77">
        <v>7871.9</v>
      </c>
      <c r="G77">
        <v>76</v>
      </c>
      <c r="H77">
        <v>-2488</v>
      </c>
      <c r="I77">
        <v>756</v>
      </c>
      <c r="J77">
        <v>-255</v>
      </c>
      <c r="K77">
        <v>343</v>
      </c>
      <c r="L77">
        <f t="shared" si="24"/>
        <v>1.222E-3</v>
      </c>
      <c r="M77">
        <f t="shared" si="25"/>
        <v>-1.6000000000000001E-4</v>
      </c>
      <c r="N77">
        <f t="shared" si="26"/>
        <v>8.9099999999999997E-4</v>
      </c>
      <c r="O77">
        <f t="shared" si="27"/>
        <v>-2.0000000000000001E-4</v>
      </c>
      <c r="P77">
        <f t="shared" si="28"/>
        <v>3.7134502923976635E-3</v>
      </c>
      <c r="Q77">
        <f t="shared" si="29"/>
        <v>7208.808136397638</v>
      </c>
      <c r="R77">
        <f t="shared" si="30"/>
        <v>49.70298247347904</v>
      </c>
      <c r="S77">
        <f t="shared" si="31"/>
        <v>0.31955427457984897</v>
      </c>
      <c r="T77" t="str">
        <f t="shared" si="20"/>
        <v>-1000</v>
      </c>
      <c r="U77" t="str">
        <f t="shared" si="21"/>
        <v>-1000</v>
      </c>
      <c r="V77" t="str">
        <f t="shared" si="22"/>
        <v>-1000</v>
      </c>
      <c r="W77" t="str">
        <f t="shared" si="23"/>
        <v>-1000</v>
      </c>
      <c r="X77" t="str">
        <f t="shared" si="32"/>
        <v>-1000</v>
      </c>
      <c r="Y77">
        <f t="shared" si="33"/>
        <v>1.0564999999999999E-3</v>
      </c>
      <c r="Z77">
        <f t="shared" si="34"/>
        <v>-1.8000000000000001E-4</v>
      </c>
      <c r="AJ77" s="10"/>
      <c r="AK77" s="1"/>
      <c r="AN77" s="1"/>
    </row>
    <row r="78" spans="1:40" x14ac:dyDescent="0.35">
      <c r="A78">
        <v>1.1333299999999999</v>
      </c>
      <c r="B78">
        <v>67.999799999999993</v>
      </c>
      <c r="C78">
        <v>10</v>
      </c>
      <c r="D78">
        <v>7316.5709999999999</v>
      </c>
      <c r="E78">
        <v>0.5222</v>
      </c>
      <c r="F78">
        <v>7987.5</v>
      </c>
      <c r="G78">
        <v>77</v>
      </c>
      <c r="H78">
        <v>-2497</v>
      </c>
      <c r="I78">
        <v>756</v>
      </c>
      <c r="J78">
        <v>-254</v>
      </c>
      <c r="K78">
        <v>343</v>
      </c>
      <c r="L78">
        <f t="shared" si="24"/>
        <v>1.2310000000000001E-3</v>
      </c>
      <c r="M78">
        <f t="shared" si="25"/>
        <v>-1.6000000000000001E-4</v>
      </c>
      <c r="N78">
        <f t="shared" si="26"/>
        <v>8.8999999999999995E-4</v>
      </c>
      <c r="O78">
        <f t="shared" si="27"/>
        <v>-2.0000000000000001E-4</v>
      </c>
      <c r="P78">
        <f t="shared" si="28"/>
        <v>3.7134502923976635E-3</v>
      </c>
      <c r="Q78">
        <f t="shared" si="29"/>
        <v>7314.6705356363946</v>
      </c>
      <c r="R78">
        <f t="shared" si="30"/>
        <v>50.432878022702759</v>
      </c>
      <c r="S78">
        <f t="shared" si="31"/>
        <v>0.32424697572460826</v>
      </c>
      <c r="T78" t="str">
        <f t="shared" si="20"/>
        <v>-1000</v>
      </c>
      <c r="U78" t="str">
        <f t="shared" si="21"/>
        <v>-1000</v>
      </c>
      <c r="V78" t="str">
        <f t="shared" si="22"/>
        <v>-1000</v>
      </c>
      <c r="W78" t="str">
        <f t="shared" si="23"/>
        <v>-1000</v>
      </c>
      <c r="X78" t="str">
        <f t="shared" si="32"/>
        <v>-1000</v>
      </c>
      <c r="Y78">
        <f t="shared" si="33"/>
        <v>1.0605E-3</v>
      </c>
      <c r="Z78">
        <f t="shared" si="34"/>
        <v>-1.8000000000000001E-4</v>
      </c>
      <c r="AJ78" s="10"/>
      <c r="AK78" s="1"/>
      <c r="AN78" s="1"/>
    </row>
    <row r="79" spans="1:40" x14ac:dyDescent="0.35">
      <c r="A79">
        <v>1.1499999999999999</v>
      </c>
      <c r="B79">
        <v>69</v>
      </c>
      <c r="C79">
        <v>10</v>
      </c>
      <c r="D79">
        <v>7361.5460000000003</v>
      </c>
      <c r="E79">
        <v>0.52249999999999996</v>
      </c>
      <c r="F79">
        <v>8036.6</v>
      </c>
      <c r="G79">
        <v>78</v>
      </c>
      <c r="H79">
        <v>-2536</v>
      </c>
      <c r="I79">
        <v>762</v>
      </c>
      <c r="J79">
        <v>-288</v>
      </c>
      <c r="K79">
        <v>350</v>
      </c>
      <c r="L79">
        <f t="shared" si="24"/>
        <v>1.2700000000000001E-3</v>
      </c>
      <c r="M79">
        <f t="shared" si="25"/>
        <v>-1.66E-4</v>
      </c>
      <c r="N79">
        <f t="shared" si="26"/>
        <v>9.2400000000000002E-4</v>
      </c>
      <c r="O79">
        <f t="shared" si="27"/>
        <v>-2.0699999999999999E-4</v>
      </c>
      <c r="P79">
        <f t="shared" si="28"/>
        <v>3.8372319688109052E-3</v>
      </c>
      <c r="Q79">
        <f t="shared" si="29"/>
        <v>7359.6345823718875</v>
      </c>
      <c r="R79">
        <f t="shared" si="30"/>
        <v>50.742894211862655</v>
      </c>
      <c r="S79">
        <f t="shared" si="31"/>
        <v>0.32624015588211414</v>
      </c>
      <c r="T79" t="str">
        <f t="shared" si="20"/>
        <v>-1000</v>
      </c>
      <c r="U79" t="str">
        <f t="shared" si="21"/>
        <v>-1000</v>
      </c>
      <c r="V79" t="str">
        <f t="shared" si="22"/>
        <v>-1000</v>
      </c>
      <c r="W79" t="str">
        <f t="shared" si="23"/>
        <v>-1000</v>
      </c>
      <c r="X79" t="str">
        <f t="shared" si="32"/>
        <v>-1000</v>
      </c>
      <c r="Y79">
        <f t="shared" si="33"/>
        <v>1.0970000000000001E-3</v>
      </c>
      <c r="Z79">
        <f t="shared" si="34"/>
        <v>-1.8649999999999998E-4</v>
      </c>
      <c r="AJ79" s="10"/>
      <c r="AK79" s="1"/>
      <c r="AN79" s="1"/>
    </row>
    <row r="80" spans="1:40" x14ac:dyDescent="0.35">
      <c r="A80">
        <v>1.1666700000000001</v>
      </c>
      <c r="B80">
        <v>70.000200000000007</v>
      </c>
      <c r="C80">
        <v>10</v>
      </c>
      <c r="D80">
        <v>7482.55</v>
      </c>
      <c r="E80">
        <v>0.52249999999999996</v>
      </c>
      <c r="F80">
        <v>8168.7</v>
      </c>
      <c r="G80">
        <v>79</v>
      </c>
      <c r="H80">
        <v>-2530</v>
      </c>
      <c r="I80">
        <v>760</v>
      </c>
      <c r="J80">
        <v>-276</v>
      </c>
      <c r="K80">
        <v>348</v>
      </c>
      <c r="L80">
        <f t="shared" si="24"/>
        <v>1.2639999999999999E-3</v>
      </c>
      <c r="M80">
        <f t="shared" si="25"/>
        <v>-1.64E-4</v>
      </c>
      <c r="N80">
        <f t="shared" si="26"/>
        <v>9.1200000000000005E-4</v>
      </c>
      <c r="O80">
        <f t="shared" si="27"/>
        <v>-2.05E-4</v>
      </c>
      <c r="P80">
        <f t="shared" si="28"/>
        <v>3.8372319688109052E-3</v>
      </c>
      <c r="Q80">
        <f t="shared" si="29"/>
        <v>7480.6070991490478</v>
      </c>
      <c r="R80">
        <f t="shared" si="30"/>
        <v>51.576970354184915</v>
      </c>
      <c r="S80">
        <f t="shared" si="31"/>
        <v>0.33160266298611674</v>
      </c>
      <c r="T80" t="str">
        <f t="shared" si="20"/>
        <v>-1000</v>
      </c>
      <c r="U80" t="str">
        <f t="shared" si="21"/>
        <v>-1000</v>
      </c>
      <c r="V80" t="str">
        <f t="shared" si="22"/>
        <v>-1000</v>
      </c>
      <c r="W80" t="str">
        <f t="shared" si="23"/>
        <v>-1000</v>
      </c>
      <c r="X80" t="str">
        <f t="shared" si="32"/>
        <v>-1000</v>
      </c>
      <c r="Y80">
        <f t="shared" si="33"/>
        <v>1.088E-3</v>
      </c>
      <c r="Z80">
        <f t="shared" si="34"/>
        <v>-1.8449999999999999E-4</v>
      </c>
      <c r="AJ80" s="10"/>
      <c r="AK80" s="1"/>
      <c r="AN80" s="1"/>
    </row>
    <row r="81" spans="1:40" x14ac:dyDescent="0.35">
      <c r="A81">
        <v>1.18333</v>
      </c>
      <c r="B81">
        <v>70.999799999999993</v>
      </c>
      <c r="C81">
        <v>10</v>
      </c>
      <c r="D81">
        <v>7467.9859999999999</v>
      </c>
      <c r="E81">
        <v>0.52270000000000005</v>
      </c>
      <c r="F81">
        <v>8152.8</v>
      </c>
      <c r="G81">
        <v>80</v>
      </c>
      <c r="H81">
        <v>-2573</v>
      </c>
      <c r="I81">
        <v>767</v>
      </c>
      <c r="J81">
        <v>-313</v>
      </c>
      <c r="K81">
        <v>357</v>
      </c>
      <c r="L81">
        <f t="shared" si="24"/>
        <v>1.307E-3</v>
      </c>
      <c r="M81">
        <f t="shared" si="25"/>
        <v>-1.7100000000000001E-4</v>
      </c>
      <c r="N81">
        <f t="shared" si="26"/>
        <v>9.4899999999999997E-4</v>
      </c>
      <c r="O81">
        <f t="shared" si="27"/>
        <v>-2.14E-4</v>
      </c>
      <c r="P81">
        <f t="shared" si="28"/>
        <v>3.9197530864197791E-3</v>
      </c>
      <c r="Q81">
        <f t="shared" si="29"/>
        <v>7466.046440430222</v>
      </c>
      <c r="R81">
        <f t="shared" si="30"/>
        <v>51.47657814628996</v>
      </c>
      <c r="S81">
        <f t="shared" si="31"/>
        <v>0.33095721360720953</v>
      </c>
      <c r="T81" t="str">
        <f t="shared" si="20"/>
        <v>-1000</v>
      </c>
      <c r="U81" t="str">
        <f t="shared" si="21"/>
        <v>-1000</v>
      </c>
      <c r="V81" t="str">
        <f t="shared" si="22"/>
        <v>-1000</v>
      </c>
      <c r="W81" t="str">
        <f t="shared" si="23"/>
        <v>-1000</v>
      </c>
      <c r="X81" t="str">
        <f t="shared" si="32"/>
        <v>-1000</v>
      </c>
      <c r="Y81">
        <f t="shared" si="33"/>
        <v>1.1280000000000001E-3</v>
      </c>
      <c r="Z81">
        <f t="shared" si="34"/>
        <v>-1.9250000000000002E-4</v>
      </c>
      <c r="AJ81" s="10"/>
      <c r="AK81" s="1"/>
      <c r="AN81" s="1"/>
    </row>
    <row r="82" spans="1:40" x14ac:dyDescent="0.35">
      <c r="A82">
        <v>1.2</v>
      </c>
      <c r="B82">
        <v>72</v>
      </c>
      <c r="C82">
        <v>10</v>
      </c>
      <c r="D82">
        <v>7615.2790000000005</v>
      </c>
      <c r="E82">
        <v>0.52270000000000005</v>
      </c>
      <c r="F82">
        <v>8313.6</v>
      </c>
      <c r="G82">
        <v>81</v>
      </c>
      <c r="H82">
        <v>-2572</v>
      </c>
      <c r="I82">
        <v>766</v>
      </c>
      <c r="J82">
        <v>-306</v>
      </c>
      <c r="K82">
        <v>356</v>
      </c>
      <c r="L82">
        <f t="shared" si="24"/>
        <v>1.3060000000000001E-3</v>
      </c>
      <c r="M82">
        <f t="shared" si="25"/>
        <v>-1.7000000000000001E-4</v>
      </c>
      <c r="N82">
        <f t="shared" si="26"/>
        <v>9.4200000000000002E-4</v>
      </c>
      <c r="O82">
        <f t="shared" si="27"/>
        <v>-2.13E-4</v>
      </c>
      <c r="P82">
        <f t="shared" si="28"/>
        <v>3.9197530864197791E-3</v>
      </c>
      <c r="Q82">
        <f t="shared" si="29"/>
        <v>7613.3014040772123</v>
      </c>
      <c r="R82">
        <f t="shared" si="30"/>
        <v>52.491865380850285</v>
      </c>
      <c r="S82">
        <f t="shared" si="31"/>
        <v>0.33748477713728992</v>
      </c>
      <c r="T82" t="str">
        <f t="shared" si="20"/>
        <v>-1000</v>
      </c>
      <c r="U82" t="str">
        <f t="shared" si="21"/>
        <v>-1000</v>
      </c>
      <c r="V82" t="str">
        <f t="shared" si="22"/>
        <v>-1000</v>
      </c>
      <c r="W82" t="str">
        <f t="shared" si="23"/>
        <v>-1000</v>
      </c>
      <c r="X82" t="str">
        <f t="shared" si="32"/>
        <v>-1000</v>
      </c>
      <c r="Y82">
        <f t="shared" si="33"/>
        <v>1.124E-3</v>
      </c>
      <c r="Z82">
        <f t="shared" si="34"/>
        <v>-1.9149999999999999E-4</v>
      </c>
      <c r="AJ82" s="10"/>
      <c r="AK82" s="1"/>
      <c r="AN82" s="1"/>
    </row>
    <row r="83" spans="1:40" x14ac:dyDescent="0.35">
      <c r="A83">
        <v>1.2166699999999999</v>
      </c>
      <c r="B83">
        <v>73.000199999999992</v>
      </c>
      <c r="C83">
        <v>10</v>
      </c>
      <c r="D83">
        <v>7624.8059999999996</v>
      </c>
      <c r="E83">
        <v>0.52300000000000002</v>
      </c>
      <c r="F83">
        <v>8324</v>
      </c>
      <c r="G83">
        <v>82</v>
      </c>
      <c r="H83">
        <v>-2619</v>
      </c>
      <c r="I83">
        <v>773</v>
      </c>
      <c r="J83">
        <v>-331</v>
      </c>
      <c r="K83">
        <v>360</v>
      </c>
      <c r="L83">
        <f t="shared" si="24"/>
        <v>1.353E-3</v>
      </c>
      <c r="M83">
        <f t="shared" si="25"/>
        <v>-1.7699999999999999E-4</v>
      </c>
      <c r="N83">
        <f t="shared" si="26"/>
        <v>9.6699999999999998E-4</v>
      </c>
      <c r="O83">
        <f t="shared" si="27"/>
        <v>-2.1699999999999999E-4</v>
      </c>
      <c r="P83">
        <f t="shared" si="28"/>
        <v>4.0435347628330204E-3</v>
      </c>
      <c r="Q83">
        <f t="shared" si="29"/>
        <v>7622.8253569499029</v>
      </c>
      <c r="R83">
        <f t="shared" si="30"/>
        <v>52.557530724379063</v>
      </c>
      <c r="S83">
        <f t="shared" si="31"/>
        <v>0.33790695786311598</v>
      </c>
      <c r="T83" t="str">
        <f t="shared" si="20"/>
        <v>-1000</v>
      </c>
      <c r="U83" t="str">
        <f t="shared" si="21"/>
        <v>-1000</v>
      </c>
      <c r="V83" t="str">
        <f t="shared" si="22"/>
        <v>-1000</v>
      </c>
      <c r="W83" t="str">
        <f t="shared" si="23"/>
        <v>-1000</v>
      </c>
      <c r="X83" t="str">
        <f t="shared" si="32"/>
        <v>-1000</v>
      </c>
      <c r="Y83">
        <f t="shared" si="33"/>
        <v>1.16E-3</v>
      </c>
      <c r="Z83">
        <f t="shared" si="34"/>
        <v>-1.9699999999999999E-4</v>
      </c>
      <c r="AJ83" s="10"/>
      <c r="AK83" s="1"/>
      <c r="AN83" s="1"/>
    </row>
    <row r="84" spans="1:40" x14ac:dyDescent="0.35">
      <c r="A84">
        <v>1.23333</v>
      </c>
      <c r="B84">
        <v>73.999800000000008</v>
      </c>
      <c r="C84">
        <v>10</v>
      </c>
      <c r="D84">
        <v>7782.2659999999996</v>
      </c>
      <c r="E84">
        <v>0.5232</v>
      </c>
      <c r="F84">
        <v>8495.9</v>
      </c>
      <c r="G84">
        <v>83</v>
      </c>
      <c r="H84">
        <v>-2603</v>
      </c>
      <c r="I84">
        <v>771</v>
      </c>
      <c r="J84">
        <v>-327</v>
      </c>
      <c r="K84">
        <v>360</v>
      </c>
      <c r="L84">
        <f t="shared" si="24"/>
        <v>1.3370000000000001E-3</v>
      </c>
      <c r="M84">
        <f t="shared" si="25"/>
        <v>-1.75E-4</v>
      </c>
      <c r="N84">
        <f t="shared" si="26"/>
        <v>9.6299999999999999E-4</v>
      </c>
      <c r="O84">
        <f t="shared" si="27"/>
        <v>-2.1699999999999999E-4</v>
      </c>
      <c r="P84">
        <f t="shared" si="28"/>
        <v>4.1260558804418488E-3</v>
      </c>
      <c r="Q84">
        <f t="shared" si="29"/>
        <v>7780.245308759092</v>
      </c>
      <c r="R84">
        <f t="shared" si="30"/>
        <v>53.642903085205681</v>
      </c>
      <c r="S84">
        <f t="shared" si="31"/>
        <v>0.34488511812941464</v>
      </c>
      <c r="T84" t="str">
        <f t="shared" si="20"/>
        <v>-1000</v>
      </c>
      <c r="U84" t="str">
        <f t="shared" si="21"/>
        <v>-1000</v>
      </c>
      <c r="V84" t="str">
        <f t="shared" si="22"/>
        <v>-1000</v>
      </c>
      <c r="W84" t="str">
        <f t="shared" si="23"/>
        <v>-1000</v>
      </c>
      <c r="X84" t="str">
        <f t="shared" si="32"/>
        <v>-1000</v>
      </c>
      <c r="Y84">
        <f t="shared" si="33"/>
        <v>1.15E-3</v>
      </c>
      <c r="Z84">
        <f t="shared" si="34"/>
        <v>-1.9599999999999999E-4</v>
      </c>
      <c r="AJ84" s="10"/>
      <c r="AK84" s="1"/>
      <c r="AN84" s="1"/>
    </row>
    <row r="85" spans="1:40" x14ac:dyDescent="0.35">
      <c r="A85">
        <v>1.25</v>
      </c>
      <c r="B85">
        <v>75</v>
      </c>
      <c r="C85">
        <v>10</v>
      </c>
      <c r="D85">
        <v>7726.2070000000003</v>
      </c>
      <c r="E85">
        <v>0.5232</v>
      </c>
      <c r="F85">
        <v>8434.7000000000007</v>
      </c>
      <c r="G85">
        <v>84</v>
      </c>
      <c r="H85">
        <v>-2657</v>
      </c>
      <c r="I85">
        <v>779</v>
      </c>
      <c r="J85">
        <v>-359</v>
      </c>
      <c r="K85">
        <v>367</v>
      </c>
      <c r="L85">
        <f t="shared" si="24"/>
        <v>1.3910000000000001E-3</v>
      </c>
      <c r="M85">
        <f t="shared" si="25"/>
        <v>-1.83E-4</v>
      </c>
      <c r="N85">
        <f t="shared" si="26"/>
        <v>9.9500000000000001E-4</v>
      </c>
      <c r="O85">
        <f t="shared" si="27"/>
        <v>-2.24E-4</v>
      </c>
      <c r="P85">
        <f t="shared" si="28"/>
        <v>4.1260558804418488E-3</v>
      </c>
      <c r="Q85">
        <f t="shared" si="29"/>
        <v>7724.200509162104</v>
      </c>
      <c r="R85">
        <f t="shared" si="30"/>
        <v>53.256487794440183</v>
      </c>
      <c r="S85">
        <f t="shared" si="31"/>
        <v>0.34240074693513034</v>
      </c>
      <c r="T85" t="str">
        <f t="shared" si="20"/>
        <v>-1000</v>
      </c>
      <c r="U85" t="str">
        <f t="shared" si="21"/>
        <v>-1000</v>
      </c>
      <c r="V85" t="str">
        <f t="shared" si="22"/>
        <v>-1000</v>
      </c>
      <c r="W85" t="str">
        <f t="shared" si="23"/>
        <v>-1000</v>
      </c>
      <c r="X85" t="str">
        <f t="shared" si="32"/>
        <v>-1000</v>
      </c>
      <c r="Y85">
        <f t="shared" si="33"/>
        <v>1.193E-3</v>
      </c>
      <c r="Z85">
        <f t="shared" si="34"/>
        <v>-2.0350000000000001E-4</v>
      </c>
      <c r="AJ85" s="10"/>
      <c r="AK85" s="1"/>
      <c r="AN85" s="1"/>
    </row>
    <row r="86" spans="1:40" x14ac:dyDescent="0.35">
      <c r="A86">
        <v>1.26667</v>
      </c>
      <c r="B86">
        <v>76.000199999999992</v>
      </c>
      <c r="C86">
        <v>10</v>
      </c>
      <c r="D86">
        <v>7915.1779999999999</v>
      </c>
      <c r="E86">
        <v>0.52349999999999997</v>
      </c>
      <c r="F86">
        <v>8641</v>
      </c>
      <c r="G86">
        <v>85</v>
      </c>
      <c r="H86">
        <v>-2647</v>
      </c>
      <c r="I86">
        <v>777</v>
      </c>
      <c r="J86">
        <v>-358</v>
      </c>
      <c r="K86">
        <v>368</v>
      </c>
      <c r="L86">
        <f t="shared" si="24"/>
        <v>1.3810000000000001E-3</v>
      </c>
      <c r="M86">
        <f t="shared" si="25"/>
        <v>-1.8100000000000001E-4</v>
      </c>
      <c r="N86">
        <f t="shared" si="26"/>
        <v>9.9400000000000009E-4</v>
      </c>
      <c r="O86">
        <f t="shared" si="27"/>
        <v>-2.2499999999999999E-4</v>
      </c>
      <c r="P86">
        <f t="shared" si="28"/>
        <v>4.24983755685509E-3</v>
      </c>
      <c r="Q86">
        <f t="shared" si="29"/>
        <v>7913.1227666271161</v>
      </c>
      <c r="R86">
        <f t="shared" si="30"/>
        <v>54.55906090693891</v>
      </c>
      <c r="S86">
        <f t="shared" si="31"/>
        <v>0.35077535114069985</v>
      </c>
      <c r="T86" t="str">
        <f t="shared" si="20"/>
        <v>-1000</v>
      </c>
      <c r="U86" t="str">
        <f t="shared" si="21"/>
        <v>-1000</v>
      </c>
      <c r="V86" t="str">
        <f t="shared" si="22"/>
        <v>-1000</v>
      </c>
      <c r="W86" t="str">
        <f t="shared" si="23"/>
        <v>-1000</v>
      </c>
      <c r="X86" t="str">
        <f t="shared" si="32"/>
        <v>-1000</v>
      </c>
      <c r="Y86">
        <f t="shared" si="33"/>
        <v>1.1875000000000002E-3</v>
      </c>
      <c r="Z86">
        <f t="shared" si="34"/>
        <v>-2.03E-4</v>
      </c>
      <c r="AJ86" s="10"/>
      <c r="AK86" s="1"/>
      <c r="AN86" s="1"/>
    </row>
    <row r="87" spans="1:40" x14ac:dyDescent="0.35">
      <c r="A87">
        <v>1.2833300000000001</v>
      </c>
      <c r="B87">
        <v>76.999800000000008</v>
      </c>
      <c r="C87">
        <v>10</v>
      </c>
      <c r="D87">
        <v>7888.7979999999998</v>
      </c>
      <c r="E87">
        <v>0.52349999999999997</v>
      </c>
      <c r="F87">
        <v>8612.2000000000007</v>
      </c>
      <c r="G87">
        <v>86</v>
      </c>
      <c r="H87">
        <v>-2685</v>
      </c>
      <c r="I87">
        <v>782</v>
      </c>
      <c r="J87">
        <v>-376</v>
      </c>
      <c r="K87">
        <v>372</v>
      </c>
      <c r="L87">
        <f t="shared" si="24"/>
        <v>1.4189999999999999E-3</v>
      </c>
      <c r="M87">
        <f t="shared" si="25"/>
        <v>-1.8599999999999999E-4</v>
      </c>
      <c r="N87">
        <f t="shared" si="26"/>
        <v>1.0120000000000001E-3</v>
      </c>
      <c r="O87">
        <f t="shared" si="27"/>
        <v>-2.2900000000000001E-4</v>
      </c>
      <c r="P87">
        <f t="shared" si="28"/>
        <v>4.24983755685509E-3</v>
      </c>
      <c r="Q87">
        <f t="shared" si="29"/>
        <v>7886.7487432873568</v>
      </c>
      <c r="R87">
        <f t="shared" si="30"/>
        <v>54.377218417166908</v>
      </c>
      <c r="S87">
        <f t="shared" si="31"/>
        <v>0.34960623528456602</v>
      </c>
      <c r="T87" t="str">
        <f t="shared" si="20"/>
        <v>-1000</v>
      </c>
      <c r="U87" t="str">
        <f t="shared" si="21"/>
        <v>-1000</v>
      </c>
      <c r="V87" t="str">
        <f t="shared" si="22"/>
        <v>-1000</v>
      </c>
      <c r="W87" t="str">
        <f t="shared" si="23"/>
        <v>-1000</v>
      </c>
      <c r="X87" t="str">
        <f t="shared" si="32"/>
        <v>-1000</v>
      </c>
      <c r="Y87">
        <f t="shared" si="33"/>
        <v>1.2155E-3</v>
      </c>
      <c r="Z87">
        <f t="shared" si="34"/>
        <v>-2.075E-4</v>
      </c>
      <c r="AJ87" s="10"/>
      <c r="AK87" s="1"/>
      <c r="AN87" s="1"/>
    </row>
    <row r="88" spans="1:40" x14ac:dyDescent="0.35">
      <c r="A88">
        <v>1.3</v>
      </c>
      <c r="B88">
        <v>78</v>
      </c>
      <c r="C88">
        <v>10</v>
      </c>
      <c r="D88">
        <v>8046.7160000000003</v>
      </c>
      <c r="E88">
        <v>0.52370000000000005</v>
      </c>
      <c r="F88">
        <v>8784.6</v>
      </c>
      <c r="G88">
        <v>87</v>
      </c>
      <c r="H88">
        <v>-2681</v>
      </c>
      <c r="I88">
        <v>782</v>
      </c>
      <c r="J88">
        <v>-381</v>
      </c>
      <c r="K88">
        <v>374</v>
      </c>
      <c r="L88">
        <f t="shared" si="24"/>
        <v>1.415E-3</v>
      </c>
      <c r="M88">
        <f t="shared" si="25"/>
        <v>-1.8599999999999999E-4</v>
      </c>
      <c r="N88">
        <f t="shared" si="26"/>
        <v>1.0169999999999999E-3</v>
      </c>
      <c r="O88">
        <f t="shared" si="27"/>
        <v>-2.31E-4</v>
      </c>
      <c r="P88">
        <f t="shared" si="28"/>
        <v>4.3323586744639635E-3</v>
      </c>
      <c r="Q88">
        <f t="shared" si="29"/>
        <v>8044.6265774461945</v>
      </c>
      <c r="R88">
        <f t="shared" si="30"/>
        <v>55.465747765663181</v>
      </c>
      <c r="S88">
        <f t="shared" si="31"/>
        <v>0.35660469270114475</v>
      </c>
      <c r="T88" t="str">
        <f t="shared" si="20"/>
        <v>-1000</v>
      </c>
      <c r="U88" t="str">
        <f t="shared" si="21"/>
        <v>-1000</v>
      </c>
      <c r="V88" t="str">
        <f t="shared" si="22"/>
        <v>-1000</v>
      </c>
      <c r="W88" t="str">
        <f t="shared" si="23"/>
        <v>-1000</v>
      </c>
      <c r="X88" t="str">
        <f t="shared" si="32"/>
        <v>-1000</v>
      </c>
      <c r="Y88">
        <f t="shared" si="33"/>
        <v>1.2160000000000001E-3</v>
      </c>
      <c r="Z88">
        <f t="shared" si="34"/>
        <v>-2.085E-4</v>
      </c>
      <c r="AJ88" s="10"/>
      <c r="AK88" s="1"/>
      <c r="AN88" s="1"/>
    </row>
    <row r="89" spans="1:40" x14ac:dyDescent="0.35">
      <c r="A89">
        <v>1.31667</v>
      </c>
      <c r="B89">
        <v>79.000200000000007</v>
      </c>
      <c r="C89">
        <v>10</v>
      </c>
      <c r="D89">
        <v>8006.4120000000003</v>
      </c>
      <c r="E89">
        <v>0.52370000000000005</v>
      </c>
      <c r="F89">
        <v>8740.6</v>
      </c>
      <c r="G89">
        <v>88</v>
      </c>
      <c r="H89">
        <v>-2722</v>
      </c>
      <c r="I89">
        <v>788</v>
      </c>
      <c r="J89">
        <v>-401</v>
      </c>
      <c r="K89">
        <v>378</v>
      </c>
      <c r="L89">
        <f t="shared" si="24"/>
        <v>1.456E-3</v>
      </c>
      <c r="M89">
        <f t="shared" si="25"/>
        <v>-1.92E-4</v>
      </c>
      <c r="N89">
        <f t="shared" si="26"/>
        <v>1.0369999999999999E-3</v>
      </c>
      <c r="O89">
        <f t="shared" si="27"/>
        <v>-2.3499999999999999E-4</v>
      </c>
      <c r="P89">
        <f t="shared" si="28"/>
        <v>4.3323586744639635E-3</v>
      </c>
      <c r="Q89">
        <f t="shared" si="29"/>
        <v>8004.3329306771175</v>
      </c>
      <c r="R89">
        <f t="shared" si="30"/>
        <v>55.187932850733738</v>
      </c>
      <c r="S89">
        <f t="shared" si="31"/>
        <v>0.35481854347649588</v>
      </c>
      <c r="T89" t="str">
        <f t="shared" si="20"/>
        <v>-1000</v>
      </c>
      <c r="U89" t="str">
        <f t="shared" si="21"/>
        <v>-1000</v>
      </c>
      <c r="V89" t="str">
        <f t="shared" si="22"/>
        <v>-1000</v>
      </c>
      <c r="W89" t="str">
        <f t="shared" si="23"/>
        <v>-1000</v>
      </c>
      <c r="X89" t="str">
        <f t="shared" si="32"/>
        <v>-1000</v>
      </c>
      <c r="Y89">
        <f t="shared" si="33"/>
        <v>1.2465E-3</v>
      </c>
      <c r="Z89">
        <f t="shared" si="34"/>
        <v>-2.1349999999999999E-4</v>
      </c>
      <c r="AJ89" s="10"/>
      <c r="AK89" s="1"/>
      <c r="AN89" s="1"/>
    </row>
    <row r="90" spans="1:40" x14ac:dyDescent="0.35">
      <c r="A90">
        <v>1.3333299999999999</v>
      </c>
      <c r="B90">
        <v>79.999799999999993</v>
      </c>
      <c r="C90">
        <v>10</v>
      </c>
      <c r="D90">
        <v>8183.018</v>
      </c>
      <c r="E90">
        <v>0.52400000000000002</v>
      </c>
      <c r="F90">
        <v>8933.4</v>
      </c>
      <c r="G90">
        <v>89</v>
      </c>
      <c r="H90">
        <v>-2722</v>
      </c>
      <c r="I90">
        <v>788</v>
      </c>
      <c r="J90">
        <v>-409</v>
      </c>
      <c r="K90">
        <v>381</v>
      </c>
      <c r="L90">
        <f t="shared" si="24"/>
        <v>1.456E-3</v>
      </c>
      <c r="M90">
        <f t="shared" si="25"/>
        <v>-1.92E-4</v>
      </c>
      <c r="N90">
        <f t="shared" si="26"/>
        <v>1.0449999999999999E-3</v>
      </c>
      <c r="O90">
        <f t="shared" si="27"/>
        <v>-2.3800000000000001E-4</v>
      </c>
      <c r="P90">
        <f t="shared" si="28"/>
        <v>4.4561403508772057E-3</v>
      </c>
      <c r="Q90">
        <f t="shared" si="29"/>
        <v>8180.8923647016172</v>
      </c>
      <c r="R90">
        <f t="shared" si="30"/>
        <v>56.405267296151834</v>
      </c>
      <c r="S90">
        <f t="shared" si="31"/>
        <v>0.36264512462450271</v>
      </c>
      <c r="T90" t="str">
        <f t="shared" si="20"/>
        <v>-1000</v>
      </c>
      <c r="U90" t="str">
        <f t="shared" si="21"/>
        <v>-1000</v>
      </c>
      <c r="V90" t="str">
        <f t="shared" si="22"/>
        <v>-1000</v>
      </c>
      <c r="W90" t="str">
        <f t="shared" si="23"/>
        <v>-1000</v>
      </c>
      <c r="X90" t="str">
        <f t="shared" si="32"/>
        <v>-1000</v>
      </c>
      <c r="Y90">
        <f t="shared" si="33"/>
        <v>1.2504999999999999E-3</v>
      </c>
      <c r="Z90">
        <f t="shared" si="34"/>
        <v>-2.1500000000000002E-4</v>
      </c>
      <c r="AJ90" s="10"/>
      <c r="AK90" s="1"/>
      <c r="AN90" s="1"/>
    </row>
    <row r="91" spans="1:40" x14ac:dyDescent="0.35">
      <c r="A91">
        <v>1.35</v>
      </c>
      <c r="B91">
        <v>81</v>
      </c>
      <c r="C91">
        <v>10</v>
      </c>
      <c r="D91">
        <v>8158.1019999999999</v>
      </c>
      <c r="E91">
        <v>0.52400000000000002</v>
      </c>
      <c r="F91">
        <v>8906.2000000000007</v>
      </c>
      <c r="G91">
        <v>90</v>
      </c>
      <c r="H91">
        <v>-2748</v>
      </c>
      <c r="I91">
        <v>791</v>
      </c>
      <c r="J91">
        <v>-420</v>
      </c>
      <c r="K91">
        <v>383</v>
      </c>
      <c r="L91">
        <f t="shared" si="24"/>
        <v>1.482E-3</v>
      </c>
      <c r="M91">
        <f t="shared" si="25"/>
        <v>-1.95E-4</v>
      </c>
      <c r="N91">
        <f t="shared" si="26"/>
        <v>1.0560000000000001E-3</v>
      </c>
      <c r="O91">
        <f t="shared" si="27"/>
        <v>-2.4000000000000001E-4</v>
      </c>
      <c r="P91">
        <f t="shared" si="28"/>
        <v>4.4561403508772057E-3</v>
      </c>
      <c r="Q91">
        <f t="shared" si="29"/>
        <v>8155.9835648807339</v>
      </c>
      <c r="R91">
        <f t="shared" si="30"/>
        <v>56.233527166922734</v>
      </c>
      <c r="S91">
        <f t="shared" si="31"/>
        <v>0.36154095964926525</v>
      </c>
      <c r="T91" t="str">
        <f t="shared" si="20"/>
        <v>-1000</v>
      </c>
      <c r="U91" t="str">
        <f t="shared" si="21"/>
        <v>-1000</v>
      </c>
      <c r="V91" t="str">
        <f t="shared" si="22"/>
        <v>-1000</v>
      </c>
      <c r="W91" t="str">
        <f t="shared" si="23"/>
        <v>-1000</v>
      </c>
      <c r="X91" t="str">
        <f t="shared" si="32"/>
        <v>-1000</v>
      </c>
      <c r="Y91">
        <f t="shared" si="33"/>
        <v>1.2690000000000002E-3</v>
      </c>
      <c r="Z91">
        <f t="shared" si="34"/>
        <v>-2.175E-4</v>
      </c>
      <c r="AJ91" s="10"/>
      <c r="AK91" s="1"/>
      <c r="AN91" s="1"/>
    </row>
    <row r="92" spans="1:40" x14ac:dyDescent="0.35">
      <c r="A92">
        <v>1.3666700000000001</v>
      </c>
      <c r="B92">
        <v>82.000200000000007</v>
      </c>
      <c r="C92">
        <v>10</v>
      </c>
      <c r="D92">
        <v>8283.7780000000002</v>
      </c>
      <c r="E92">
        <v>0.5242</v>
      </c>
      <c r="F92">
        <v>9043.4</v>
      </c>
      <c r="G92">
        <v>91</v>
      </c>
      <c r="H92">
        <v>-2758</v>
      </c>
      <c r="I92">
        <v>794</v>
      </c>
      <c r="J92">
        <v>-435</v>
      </c>
      <c r="K92">
        <v>387</v>
      </c>
      <c r="L92">
        <f t="shared" si="24"/>
        <v>1.4920000000000001E-3</v>
      </c>
      <c r="M92">
        <f t="shared" si="25"/>
        <v>-1.9799999999999999E-4</v>
      </c>
      <c r="N92">
        <f t="shared" si="26"/>
        <v>1.0709999999999999E-3</v>
      </c>
      <c r="O92">
        <f t="shared" si="27"/>
        <v>-2.4399999999999999E-4</v>
      </c>
      <c r="P92">
        <f t="shared" si="28"/>
        <v>4.5386614684860332E-3</v>
      </c>
      <c r="Q92">
        <f t="shared" si="29"/>
        <v>8281.6264816243092</v>
      </c>
      <c r="R92">
        <f t="shared" si="30"/>
        <v>57.099804583475446</v>
      </c>
      <c r="S92">
        <f t="shared" si="31"/>
        <v>0.3671104976861248</v>
      </c>
      <c r="T92" t="str">
        <f t="shared" si="20"/>
        <v>-1000</v>
      </c>
      <c r="U92" t="str">
        <f t="shared" si="21"/>
        <v>-1000</v>
      </c>
      <c r="V92" t="str">
        <f t="shared" si="22"/>
        <v>-1000</v>
      </c>
      <c r="W92" t="str">
        <f t="shared" si="23"/>
        <v>-1000</v>
      </c>
      <c r="X92" t="str">
        <f t="shared" si="32"/>
        <v>-1000</v>
      </c>
      <c r="Y92">
        <f t="shared" si="33"/>
        <v>1.2815000000000001E-3</v>
      </c>
      <c r="Z92">
        <f t="shared" si="34"/>
        <v>-2.2100000000000001E-4</v>
      </c>
      <c r="AJ92" s="10"/>
      <c r="AK92" s="1"/>
      <c r="AN92" s="1"/>
    </row>
    <row r="93" spans="1:40" x14ac:dyDescent="0.35">
      <c r="A93">
        <v>1.3833299999999999</v>
      </c>
      <c r="B93">
        <v>82.999799999999993</v>
      </c>
      <c r="C93">
        <v>10</v>
      </c>
      <c r="D93">
        <v>8282.5869999999995</v>
      </c>
      <c r="E93">
        <v>0.5242</v>
      </c>
      <c r="F93">
        <v>9042.1</v>
      </c>
      <c r="G93">
        <v>92</v>
      </c>
      <c r="H93">
        <v>-2789</v>
      </c>
      <c r="I93">
        <v>798</v>
      </c>
      <c r="J93">
        <v>-449</v>
      </c>
      <c r="K93">
        <v>390</v>
      </c>
      <c r="L93">
        <f t="shared" si="24"/>
        <v>1.523E-3</v>
      </c>
      <c r="M93">
        <f t="shared" si="25"/>
        <v>-2.02E-4</v>
      </c>
      <c r="N93">
        <f t="shared" si="26"/>
        <v>1.085E-3</v>
      </c>
      <c r="O93">
        <f t="shared" si="27"/>
        <v>-2.4699999999999999E-4</v>
      </c>
      <c r="P93">
        <f t="shared" si="28"/>
        <v>4.5386614684860332E-3</v>
      </c>
      <c r="Q93">
        <f t="shared" si="29"/>
        <v>8280.435987515224</v>
      </c>
      <c r="R93">
        <f t="shared" si="30"/>
        <v>57.091596415534354</v>
      </c>
      <c r="S93">
        <f t="shared" si="31"/>
        <v>0.36705772509539664</v>
      </c>
      <c r="T93" t="str">
        <f t="shared" si="20"/>
        <v>-1000</v>
      </c>
      <c r="U93" t="str">
        <f t="shared" si="21"/>
        <v>-1000</v>
      </c>
      <c r="V93" t="str">
        <f t="shared" si="22"/>
        <v>-1000</v>
      </c>
      <c r="W93" t="str">
        <f t="shared" si="23"/>
        <v>-1000</v>
      </c>
      <c r="X93" t="str">
        <f t="shared" si="32"/>
        <v>-1000</v>
      </c>
      <c r="Y93">
        <f t="shared" si="33"/>
        <v>1.304E-3</v>
      </c>
      <c r="Z93">
        <f t="shared" si="34"/>
        <v>-2.2449999999999998E-4</v>
      </c>
      <c r="AJ93" s="10"/>
      <c r="AK93" s="1"/>
      <c r="AN93" s="1"/>
    </row>
    <row r="94" spans="1:40" x14ac:dyDescent="0.35">
      <c r="A94">
        <v>1.4</v>
      </c>
      <c r="B94">
        <v>84</v>
      </c>
      <c r="C94">
        <v>10</v>
      </c>
      <c r="D94">
        <v>8435.1020000000008</v>
      </c>
      <c r="E94">
        <v>0.52449999999999997</v>
      </c>
      <c r="F94">
        <v>9208.6</v>
      </c>
      <c r="G94">
        <v>93</v>
      </c>
      <c r="H94">
        <v>-2801</v>
      </c>
      <c r="I94">
        <v>801</v>
      </c>
      <c r="J94">
        <v>-465</v>
      </c>
      <c r="K94">
        <v>395</v>
      </c>
      <c r="L94">
        <f t="shared" si="24"/>
        <v>1.5349999999999999E-3</v>
      </c>
      <c r="M94">
        <f t="shared" si="25"/>
        <v>-2.05E-4</v>
      </c>
      <c r="N94">
        <f t="shared" si="26"/>
        <v>1.101E-3</v>
      </c>
      <c r="O94">
        <f t="shared" si="27"/>
        <v>-2.52E-4</v>
      </c>
      <c r="P94">
        <f t="shared" si="28"/>
        <v>4.6624431448992754E-3</v>
      </c>
      <c r="Q94">
        <f t="shared" si="29"/>
        <v>8432.9108099482073</v>
      </c>
      <c r="R94">
        <f t="shared" si="30"/>
        <v>58.14287330952871</v>
      </c>
      <c r="S94">
        <f t="shared" si="31"/>
        <v>0.37381667613867009</v>
      </c>
      <c r="T94" t="str">
        <f t="shared" si="20"/>
        <v>-1000</v>
      </c>
      <c r="U94" t="str">
        <f t="shared" si="21"/>
        <v>-1000</v>
      </c>
      <c r="V94" t="str">
        <f t="shared" si="22"/>
        <v>-1000</v>
      </c>
      <c r="W94" t="str">
        <f t="shared" si="23"/>
        <v>-1000</v>
      </c>
      <c r="X94" t="str">
        <f t="shared" si="32"/>
        <v>-1000</v>
      </c>
      <c r="Y94">
        <f t="shared" si="33"/>
        <v>1.3179999999999999E-3</v>
      </c>
      <c r="Z94">
        <f t="shared" si="34"/>
        <v>-2.285E-4</v>
      </c>
      <c r="AJ94" s="10"/>
      <c r="AK94" s="1"/>
      <c r="AN94" s="1"/>
    </row>
    <row r="95" spans="1:40" x14ac:dyDescent="0.35">
      <c r="A95">
        <v>1.4166700000000001</v>
      </c>
      <c r="B95">
        <v>85.000200000000007</v>
      </c>
      <c r="C95">
        <v>10</v>
      </c>
      <c r="D95">
        <v>8443.4369999999999</v>
      </c>
      <c r="E95">
        <v>0.52449999999999997</v>
      </c>
      <c r="F95">
        <v>9217.7000000000007</v>
      </c>
      <c r="G95">
        <v>94</v>
      </c>
      <c r="H95">
        <v>-2819</v>
      </c>
      <c r="I95">
        <v>802</v>
      </c>
      <c r="J95">
        <v>-470</v>
      </c>
      <c r="K95">
        <v>396</v>
      </c>
      <c r="L95">
        <f t="shared" si="24"/>
        <v>1.5529999999999999E-3</v>
      </c>
      <c r="M95">
        <f t="shared" si="25"/>
        <v>-2.0599999999999999E-4</v>
      </c>
      <c r="N95">
        <f t="shared" si="26"/>
        <v>1.106E-3</v>
      </c>
      <c r="O95">
        <f t="shared" si="27"/>
        <v>-2.5300000000000002E-4</v>
      </c>
      <c r="P95">
        <f t="shared" si="28"/>
        <v>4.6624431448992754E-3</v>
      </c>
      <c r="Q95">
        <f t="shared" si="29"/>
        <v>8441.2442687118128</v>
      </c>
      <c r="R95">
        <f t="shared" si="30"/>
        <v>58.200330485116403</v>
      </c>
      <c r="S95">
        <f t="shared" si="31"/>
        <v>0.37418608427376798</v>
      </c>
      <c r="T95" t="str">
        <f t="shared" si="20"/>
        <v>-1000</v>
      </c>
      <c r="U95" t="str">
        <f t="shared" si="21"/>
        <v>-1000</v>
      </c>
      <c r="V95" t="str">
        <f t="shared" si="22"/>
        <v>-1000</v>
      </c>
      <c r="W95" t="str">
        <f t="shared" si="23"/>
        <v>-1000</v>
      </c>
      <c r="X95" t="str">
        <f t="shared" si="32"/>
        <v>-1000</v>
      </c>
      <c r="Y95">
        <f t="shared" si="33"/>
        <v>1.3295E-3</v>
      </c>
      <c r="Z95">
        <f t="shared" si="34"/>
        <v>-2.2949999999999999E-4</v>
      </c>
      <c r="AJ95" s="10"/>
      <c r="AK95" s="1"/>
      <c r="AN95" s="1"/>
    </row>
    <row r="96" spans="1:40" x14ac:dyDescent="0.35">
      <c r="A96">
        <v>1.43333</v>
      </c>
      <c r="B96">
        <v>85.999799999999993</v>
      </c>
      <c r="C96">
        <v>10</v>
      </c>
      <c r="D96">
        <v>8541.0830000000005</v>
      </c>
      <c r="E96">
        <v>0.52470000000000006</v>
      </c>
      <c r="F96">
        <v>9324.2999999999993</v>
      </c>
      <c r="G96">
        <v>95</v>
      </c>
      <c r="H96">
        <v>-2838</v>
      </c>
      <c r="I96">
        <v>806</v>
      </c>
      <c r="J96">
        <v>-491</v>
      </c>
      <c r="K96">
        <v>401</v>
      </c>
      <c r="L96">
        <f t="shared" si="24"/>
        <v>1.572E-3</v>
      </c>
      <c r="M96">
        <f t="shared" si="25"/>
        <v>-2.1000000000000001E-4</v>
      </c>
      <c r="N96">
        <f t="shared" si="26"/>
        <v>1.127E-3</v>
      </c>
      <c r="O96">
        <f t="shared" si="27"/>
        <v>-2.5799999999999998E-4</v>
      </c>
      <c r="P96">
        <f t="shared" si="28"/>
        <v>4.7449642625081489E-3</v>
      </c>
      <c r="Q96">
        <f t="shared" si="29"/>
        <v>8538.8647856568932</v>
      </c>
      <c r="R96">
        <f t="shared" si="30"/>
        <v>58.873400256286359</v>
      </c>
      <c r="S96">
        <f t="shared" si="31"/>
        <v>0.37851343671348542</v>
      </c>
      <c r="T96" t="str">
        <f t="shared" si="20"/>
        <v>-1000</v>
      </c>
      <c r="U96" t="str">
        <f t="shared" si="21"/>
        <v>-1000</v>
      </c>
      <c r="V96" t="str">
        <f t="shared" si="22"/>
        <v>-1000</v>
      </c>
      <c r="W96" t="str">
        <f t="shared" si="23"/>
        <v>-1000</v>
      </c>
      <c r="X96" t="str">
        <f t="shared" si="32"/>
        <v>-1000</v>
      </c>
      <c r="Y96">
        <f t="shared" si="33"/>
        <v>1.3495E-3</v>
      </c>
      <c r="Z96">
        <f t="shared" si="34"/>
        <v>-2.34E-4</v>
      </c>
      <c r="AJ96" s="10"/>
      <c r="AK96" s="1"/>
      <c r="AN96" s="1"/>
    </row>
    <row r="97" spans="1:40" x14ac:dyDescent="0.35">
      <c r="A97">
        <v>1.45</v>
      </c>
      <c r="B97">
        <v>87</v>
      </c>
      <c r="C97">
        <v>10</v>
      </c>
      <c r="D97">
        <v>8578.3649999999998</v>
      </c>
      <c r="E97">
        <v>0.52470000000000006</v>
      </c>
      <c r="F97">
        <v>9365</v>
      </c>
      <c r="G97">
        <v>96</v>
      </c>
      <c r="H97">
        <v>-2860</v>
      </c>
      <c r="I97">
        <v>808</v>
      </c>
      <c r="J97">
        <v>-500</v>
      </c>
      <c r="K97">
        <v>403</v>
      </c>
      <c r="L97">
        <f t="shared" si="24"/>
        <v>1.5939999999999999E-3</v>
      </c>
      <c r="M97">
        <f t="shared" si="25"/>
        <v>-2.12E-4</v>
      </c>
      <c r="N97">
        <f t="shared" si="26"/>
        <v>1.1360000000000001E-3</v>
      </c>
      <c r="O97">
        <f t="shared" si="27"/>
        <v>-2.5999999999999998E-4</v>
      </c>
      <c r="P97">
        <f t="shared" si="28"/>
        <v>4.7449642625081489E-3</v>
      </c>
      <c r="Q97">
        <f t="shared" si="29"/>
        <v>8576.1364089182898</v>
      </c>
      <c r="R97">
        <f t="shared" si="30"/>
        <v>59.130379052596098</v>
      </c>
      <c r="S97">
        <f t="shared" si="31"/>
        <v>0.38016562474628562</v>
      </c>
      <c r="T97" t="str">
        <f t="shared" si="20"/>
        <v>-1000</v>
      </c>
      <c r="U97" t="str">
        <f t="shared" si="21"/>
        <v>-1000</v>
      </c>
      <c r="V97" t="str">
        <f t="shared" si="22"/>
        <v>-1000</v>
      </c>
      <c r="W97" t="str">
        <f t="shared" si="23"/>
        <v>-1000</v>
      </c>
      <c r="X97" t="str">
        <f t="shared" si="32"/>
        <v>-1000</v>
      </c>
      <c r="Y97">
        <f t="shared" si="33"/>
        <v>1.3649999999999999E-3</v>
      </c>
      <c r="Z97">
        <f t="shared" si="34"/>
        <v>-2.3599999999999999E-4</v>
      </c>
      <c r="AJ97" s="10"/>
      <c r="AK97" s="1"/>
      <c r="AN97" s="1"/>
    </row>
    <row r="98" spans="1:40" x14ac:dyDescent="0.35">
      <c r="A98">
        <v>1.4666699999999999</v>
      </c>
      <c r="B98">
        <v>88.000199999999992</v>
      </c>
      <c r="C98">
        <v>10</v>
      </c>
      <c r="D98">
        <v>8694.9719999999998</v>
      </c>
      <c r="E98">
        <v>0.52500000000000002</v>
      </c>
      <c r="F98">
        <v>9492.2999999999993</v>
      </c>
      <c r="G98">
        <v>97</v>
      </c>
      <c r="H98">
        <v>-2882</v>
      </c>
      <c r="I98">
        <v>812</v>
      </c>
      <c r="J98">
        <v>-523</v>
      </c>
      <c r="K98">
        <v>409</v>
      </c>
      <c r="L98">
        <f t="shared" si="24"/>
        <v>1.616E-3</v>
      </c>
      <c r="M98">
        <f t="shared" si="25"/>
        <v>-2.1599999999999999E-4</v>
      </c>
      <c r="N98">
        <f t="shared" si="26"/>
        <v>1.1590000000000001E-3</v>
      </c>
      <c r="O98">
        <f t="shared" si="27"/>
        <v>-2.6600000000000001E-4</v>
      </c>
      <c r="P98">
        <f t="shared" si="28"/>
        <v>4.8687459389213901E-3</v>
      </c>
      <c r="Q98">
        <f t="shared" si="29"/>
        <v>8692.7132551388222</v>
      </c>
      <c r="R98">
        <f t="shared" si="30"/>
        <v>59.93414811328968</v>
      </c>
      <c r="S98">
        <f t="shared" si="31"/>
        <v>0.38533327920759919</v>
      </c>
      <c r="T98" t="str">
        <f t="shared" si="20"/>
        <v>-1000</v>
      </c>
      <c r="U98" t="str">
        <f t="shared" si="21"/>
        <v>-1000</v>
      </c>
      <c r="V98" t="str">
        <f t="shared" si="22"/>
        <v>-1000</v>
      </c>
      <c r="W98" t="str">
        <f t="shared" si="23"/>
        <v>-1000</v>
      </c>
      <c r="X98" t="str">
        <f t="shared" si="32"/>
        <v>-1000</v>
      </c>
      <c r="Y98">
        <f t="shared" si="33"/>
        <v>1.3875000000000001E-3</v>
      </c>
      <c r="Z98">
        <f t="shared" si="34"/>
        <v>-2.41E-4</v>
      </c>
      <c r="AJ98" s="10"/>
      <c r="AK98" s="1"/>
      <c r="AN98" s="1"/>
    </row>
    <row r="99" spans="1:40" x14ac:dyDescent="0.35">
      <c r="A99">
        <v>1.48333</v>
      </c>
      <c r="B99">
        <v>88.999800000000008</v>
      </c>
      <c r="C99">
        <v>10</v>
      </c>
      <c r="D99">
        <v>8743.0619999999999</v>
      </c>
      <c r="E99">
        <v>0.52500000000000002</v>
      </c>
      <c r="F99">
        <v>9544.7999999999993</v>
      </c>
      <c r="G99">
        <v>98</v>
      </c>
      <c r="H99">
        <v>-2891</v>
      </c>
      <c r="I99">
        <v>812</v>
      </c>
      <c r="J99">
        <v>-521</v>
      </c>
      <c r="K99">
        <v>408</v>
      </c>
      <c r="L99">
        <f t="shared" si="24"/>
        <v>1.6249999999999999E-3</v>
      </c>
      <c r="M99">
        <f t="shared" si="25"/>
        <v>-2.1599999999999999E-4</v>
      </c>
      <c r="N99">
        <f t="shared" si="26"/>
        <v>1.157E-3</v>
      </c>
      <c r="O99">
        <f t="shared" si="27"/>
        <v>-2.6499999999999999E-4</v>
      </c>
      <c r="P99">
        <f t="shared" si="28"/>
        <v>4.8687459389213901E-3</v>
      </c>
      <c r="Q99">
        <f t="shared" si="29"/>
        <v>8740.7909018519258</v>
      </c>
      <c r="R99">
        <f t="shared" si="30"/>
        <v>60.265631818603225</v>
      </c>
      <c r="S99">
        <f t="shared" si="31"/>
        <v>0.38746447998700978</v>
      </c>
      <c r="T99" t="str">
        <f t="shared" si="20"/>
        <v>-1000</v>
      </c>
      <c r="U99" t="str">
        <f t="shared" si="21"/>
        <v>-1000</v>
      </c>
      <c r="V99" t="str">
        <f t="shared" si="22"/>
        <v>-1000</v>
      </c>
      <c r="W99" t="str">
        <f t="shared" si="23"/>
        <v>-1000</v>
      </c>
      <c r="X99" t="str">
        <f t="shared" si="32"/>
        <v>-1000</v>
      </c>
      <c r="Y99">
        <f t="shared" si="33"/>
        <v>1.3909999999999999E-3</v>
      </c>
      <c r="Z99">
        <f t="shared" si="34"/>
        <v>-2.4049999999999999E-4</v>
      </c>
      <c r="AJ99" s="10"/>
      <c r="AK99" s="1"/>
      <c r="AN99" s="1"/>
    </row>
    <row r="100" spans="1:40" x14ac:dyDescent="0.35">
      <c r="A100">
        <v>1.5</v>
      </c>
      <c r="B100">
        <v>90</v>
      </c>
      <c r="C100">
        <v>10</v>
      </c>
      <c r="D100">
        <v>8799.6710000000003</v>
      </c>
      <c r="E100">
        <v>0.5252</v>
      </c>
      <c r="F100">
        <v>9606.6</v>
      </c>
      <c r="G100">
        <v>99</v>
      </c>
      <c r="H100">
        <v>-2920</v>
      </c>
      <c r="I100">
        <v>818</v>
      </c>
      <c r="J100">
        <v>-550</v>
      </c>
      <c r="K100">
        <v>416</v>
      </c>
      <c r="L100">
        <f t="shared" si="24"/>
        <v>1.6540000000000001E-3</v>
      </c>
      <c r="M100">
        <f t="shared" si="25"/>
        <v>-2.22E-4</v>
      </c>
      <c r="N100">
        <f t="shared" si="26"/>
        <v>1.186E-3</v>
      </c>
      <c r="O100">
        <f t="shared" si="27"/>
        <v>-2.7300000000000002E-4</v>
      </c>
      <c r="P100">
        <f t="shared" si="28"/>
        <v>4.9512670565302185E-3</v>
      </c>
      <c r="Q100">
        <f t="shared" si="29"/>
        <v>8797.3851602684936</v>
      </c>
      <c r="R100">
        <f t="shared" si="30"/>
        <v>60.655835494572308</v>
      </c>
      <c r="S100">
        <f t="shared" si="31"/>
        <v>0.38997320776163025</v>
      </c>
      <c r="T100" t="str">
        <f t="shared" si="20"/>
        <v>-1000</v>
      </c>
      <c r="U100" t="str">
        <f t="shared" si="21"/>
        <v>-1000</v>
      </c>
      <c r="V100" t="str">
        <f t="shared" si="22"/>
        <v>-1000</v>
      </c>
      <c r="W100" t="str">
        <f t="shared" si="23"/>
        <v>-1000</v>
      </c>
      <c r="X100" t="str">
        <f t="shared" si="32"/>
        <v>-1000</v>
      </c>
      <c r="Y100">
        <f t="shared" si="33"/>
        <v>1.42E-3</v>
      </c>
      <c r="Z100">
        <f t="shared" si="34"/>
        <v>-2.475E-4</v>
      </c>
      <c r="AJ100" s="10"/>
      <c r="AK100" s="1"/>
      <c r="AN100" s="1"/>
    </row>
    <row r="101" spans="1:40" x14ac:dyDescent="0.35">
      <c r="A101">
        <v>1.51667</v>
      </c>
      <c r="B101">
        <v>91.000199999999992</v>
      </c>
      <c r="C101">
        <v>10</v>
      </c>
      <c r="D101">
        <v>8879.4549999999999</v>
      </c>
      <c r="E101">
        <v>0.5252</v>
      </c>
      <c r="F101">
        <v>9693.7000000000007</v>
      </c>
      <c r="G101">
        <v>100</v>
      </c>
      <c r="H101">
        <v>-2932</v>
      </c>
      <c r="I101">
        <v>819</v>
      </c>
      <c r="J101">
        <v>-551</v>
      </c>
      <c r="K101">
        <v>415</v>
      </c>
      <c r="L101">
        <f t="shared" si="24"/>
        <v>1.6659999999999999E-3</v>
      </c>
      <c r="M101">
        <f t="shared" si="25"/>
        <v>-2.23E-4</v>
      </c>
      <c r="N101">
        <f t="shared" si="26"/>
        <v>1.1869999999999999E-3</v>
      </c>
      <c r="O101">
        <f t="shared" si="27"/>
        <v>-2.72E-4</v>
      </c>
      <c r="P101">
        <f t="shared" si="28"/>
        <v>4.9512670565302185E-3</v>
      </c>
      <c r="Q101">
        <f t="shared" si="29"/>
        <v>8877.1482655772797</v>
      </c>
      <c r="R101">
        <f t="shared" si="30"/>
        <v>61.205782746625815</v>
      </c>
      <c r="S101">
        <f t="shared" si="31"/>
        <v>0.39350897134042379</v>
      </c>
      <c r="T101" t="str">
        <f t="shared" si="20"/>
        <v>-1000</v>
      </c>
      <c r="U101" t="str">
        <f t="shared" si="21"/>
        <v>-1000</v>
      </c>
      <c r="V101" t="str">
        <f t="shared" si="22"/>
        <v>-1000</v>
      </c>
      <c r="W101" t="str">
        <f t="shared" si="23"/>
        <v>-1000</v>
      </c>
      <c r="X101" t="str">
        <f t="shared" si="32"/>
        <v>-1000</v>
      </c>
      <c r="Y101">
        <f t="shared" si="33"/>
        <v>1.4264999999999998E-3</v>
      </c>
      <c r="Z101">
        <f t="shared" si="34"/>
        <v>-2.475E-4</v>
      </c>
      <c r="AJ101" s="10"/>
      <c r="AK101" s="1"/>
      <c r="AN101" s="1"/>
    </row>
    <row r="102" spans="1:40" x14ac:dyDescent="0.35">
      <c r="A102">
        <v>1.5333300000000001</v>
      </c>
      <c r="B102">
        <v>91.999800000000008</v>
      </c>
      <c r="C102">
        <v>10</v>
      </c>
      <c r="D102">
        <v>8954.0169999999998</v>
      </c>
      <c r="E102">
        <v>0.52549999999999997</v>
      </c>
      <c r="F102">
        <v>9775.1</v>
      </c>
      <c r="G102">
        <v>101</v>
      </c>
      <c r="H102">
        <v>-2965</v>
      </c>
      <c r="I102">
        <v>824</v>
      </c>
      <c r="J102">
        <v>-581</v>
      </c>
      <c r="K102">
        <v>423</v>
      </c>
      <c r="L102">
        <f t="shared" si="24"/>
        <v>1.699E-3</v>
      </c>
      <c r="M102">
        <f t="shared" si="25"/>
        <v>-2.2800000000000001E-4</v>
      </c>
      <c r="N102">
        <f t="shared" si="26"/>
        <v>1.217E-3</v>
      </c>
      <c r="O102">
        <f t="shared" si="27"/>
        <v>-2.7999999999999998E-4</v>
      </c>
      <c r="P102">
        <f t="shared" si="28"/>
        <v>5.0750487329434598E-3</v>
      </c>
      <c r="Q102">
        <f t="shared" si="29"/>
        <v>8951.6915121000729</v>
      </c>
      <c r="R102">
        <f t="shared" si="30"/>
        <v>61.719740339245291</v>
      </c>
      <c r="S102">
        <f t="shared" si="31"/>
        <v>0.3968133474060242</v>
      </c>
      <c r="T102" t="str">
        <f t="shared" si="20"/>
        <v>-1000</v>
      </c>
      <c r="U102" t="str">
        <f t="shared" si="21"/>
        <v>-1000</v>
      </c>
      <c r="V102" t="str">
        <f t="shared" si="22"/>
        <v>-1000</v>
      </c>
      <c r="W102" t="str">
        <f t="shared" si="23"/>
        <v>-1000</v>
      </c>
      <c r="X102" t="str">
        <f t="shared" si="32"/>
        <v>-1000</v>
      </c>
      <c r="Y102">
        <f t="shared" si="33"/>
        <v>1.4580000000000001E-3</v>
      </c>
      <c r="Z102">
        <f t="shared" si="34"/>
        <v>-2.5399999999999999E-4</v>
      </c>
      <c r="AJ102" s="10"/>
      <c r="AK102" s="1"/>
      <c r="AN102" s="1"/>
    </row>
    <row r="103" spans="1:40" x14ac:dyDescent="0.35">
      <c r="A103">
        <v>1.55</v>
      </c>
      <c r="B103">
        <v>93</v>
      </c>
      <c r="C103">
        <v>10</v>
      </c>
      <c r="D103">
        <v>9045.8919999999998</v>
      </c>
      <c r="E103">
        <v>0.52549999999999997</v>
      </c>
      <c r="F103">
        <v>9875.4</v>
      </c>
      <c r="G103">
        <v>102</v>
      </c>
      <c r="H103">
        <v>-2966</v>
      </c>
      <c r="I103">
        <v>824</v>
      </c>
      <c r="J103">
        <v>-574</v>
      </c>
      <c r="K103">
        <v>421</v>
      </c>
      <c r="L103">
        <f t="shared" si="24"/>
        <v>1.6999999999999999E-3</v>
      </c>
      <c r="M103">
        <f t="shared" si="25"/>
        <v>-2.2800000000000001E-4</v>
      </c>
      <c r="N103">
        <f t="shared" si="26"/>
        <v>1.2099999999999999E-3</v>
      </c>
      <c r="O103">
        <f t="shared" si="27"/>
        <v>-2.7799999999999998E-4</v>
      </c>
      <c r="P103">
        <f t="shared" si="28"/>
        <v>5.0750487329434598E-3</v>
      </c>
      <c r="Q103">
        <f t="shared" si="29"/>
        <v>9043.5427114395807</v>
      </c>
      <c r="R103">
        <f t="shared" si="30"/>
        <v>62.353032065777626</v>
      </c>
      <c r="S103">
        <f t="shared" si="31"/>
        <v>0.40088495575221234</v>
      </c>
      <c r="T103" t="str">
        <f t="shared" si="20"/>
        <v>-1000</v>
      </c>
      <c r="U103" t="str">
        <f t="shared" si="21"/>
        <v>-1000</v>
      </c>
      <c r="V103" t="str">
        <f t="shared" si="22"/>
        <v>-1000</v>
      </c>
      <c r="W103" t="str">
        <f t="shared" si="23"/>
        <v>-1000</v>
      </c>
      <c r="X103" t="str">
        <f t="shared" si="32"/>
        <v>-1000</v>
      </c>
      <c r="Y103">
        <f t="shared" si="33"/>
        <v>1.4549999999999999E-3</v>
      </c>
      <c r="Z103">
        <f t="shared" si="34"/>
        <v>-2.5299999999999997E-4</v>
      </c>
      <c r="AJ103" s="10"/>
      <c r="AK103" s="1"/>
      <c r="AN103" s="1"/>
    </row>
    <row r="104" spans="1:40" x14ac:dyDescent="0.35">
      <c r="A104">
        <v>1.56667</v>
      </c>
      <c r="B104">
        <v>94.000200000000007</v>
      </c>
      <c r="C104">
        <v>10</v>
      </c>
      <c r="D104">
        <v>9071.9069999999992</v>
      </c>
      <c r="E104">
        <v>0.52569999999999995</v>
      </c>
      <c r="F104">
        <v>9903.7999999999993</v>
      </c>
      <c r="G104">
        <v>103</v>
      </c>
      <c r="H104">
        <v>-3004</v>
      </c>
      <c r="I104">
        <v>830</v>
      </c>
      <c r="J104">
        <v>-609</v>
      </c>
      <c r="K104">
        <v>431</v>
      </c>
      <c r="L104">
        <f t="shared" si="24"/>
        <v>1.738E-3</v>
      </c>
      <c r="M104">
        <f t="shared" si="25"/>
        <v>-2.34E-4</v>
      </c>
      <c r="N104">
        <f t="shared" si="26"/>
        <v>1.245E-3</v>
      </c>
      <c r="O104">
        <f t="shared" si="27"/>
        <v>-2.8800000000000001E-4</v>
      </c>
      <c r="P104">
        <f t="shared" si="28"/>
        <v>5.1575698505522873E-3</v>
      </c>
      <c r="Q104">
        <f t="shared" si="29"/>
        <v>9069.5504288996217</v>
      </c>
      <c r="R104">
        <f t="shared" si="30"/>
        <v>62.53234896541391</v>
      </c>
      <c r="S104">
        <f t="shared" si="31"/>
        <v>0.40203783388812209</v>
      </c>
      <c r="T104" t="str">
        <f t="shared" si="20"/>
        <v>-1000</v>
      </c>
      <c r="U104" t="str">
        <f t="shared" si="21"/>
        <v>-1000</v>
      </c>
      <c r="V104" t="str">
        <f t="shared" si="22"/>
        <v>-1000</v>
      </c>
      <c r="W104" t="str">
        <f t="shared" si="23"/>
        <v>-1000</v>
      </c>
      <c r="X104" t="str">
        <f t="shared" si="32"/>
        <v>-1000</v>
      </c>
      <c r="Y104">
        <f t="shared" si="33"/>
        <v>1.4915E-3</v>
      </c>
      <c r="Z104">
        <f t="shared" si="34"/>
        <v>-2.61E-4</v>
      </c>
      <c r="AJ104" s="10"/>
      <c r="AK104" s="1"/>
      <c r="AN104" s="1"/>
    </row>
    <row r="105" spans="1:40" x14ac:dyDescent="0.35">
      <c r="A105">
        <v>1.5833299999999999</v>
      </c>
      <c r="B105">
        <v>94.999799999999993</v>
      </c>
      <c r="C105">
        <v>10</v>
      </c>
      <c r="D105">
        <v>9191.4449999999997</v>
      </c>
      <c r="E105">
        <v>0.52569999999999995</v>
      </c>
      <c r="F105">
        <v>10034.299999999999</v>
      </c>
      <c r="G105">
        <v>104</v>
      </c>
      <c r="H105">
        <v>-3007</v>
      </c>
      <c r="I105">
        <v>830</v>
      </c>
      <c r="J105">
        <v>-603</v>
      </c>
      <c r="K105">
        <v>429</v>
      </c>
      <c r="L105">
        <f t="shared" si="24"/>
        <v>1.7409999999999999E-3</v>
      </c>
      <c r="M105">
        <f t="shared" si="25"/>
        <v>-2.34E-4</v>
      </c>
      <c r="N105">
        <f t="shared" si="26"/>
        <v>1.2390000000000001E-3</v>
      </c>
      <c r="O105">
        <f t="shared" si="27"/>
        <v>-2.8600000000000001E-4</v>
      </c>
      <c r="P105">
        <f t="shared" si="28"/>
        <v>5.1575698505522873E-3</v>
      </c>
      <c r="Q105">
        <f t="shared" si="29"/>
        <v>9189.057722157906</v>
      </c>
      <c r="R105">
        <f t="shared" si="30"/>
        <v>63.356322747193275</v>
      </c>
      <c r="S105">
        <f t="shared" si="31"/>
        <v>0.40733539011122832</v>
      </c>
      <c r="T105" t="str">
        <f t="shared" si="20"/>
        <v>-1000</v>
      </c>
      <c r="U105" t="str">
        <f t="shared" si="21"/>
        <v>-1000</v>
      </c>
      <c r="V105" t="str">
        <f t="shared" si="22"/>
        <v>-1000</v>
      </c>
      <c r="W105" t="str">
        <f t="shared" si="23"/>
        <v>-1000</v>
      </c>
      <c r="X105" t="str">
        <f t="shared" si="32"/>
        <v>-1000</v>
      </c>
      <c r="Y105">
        <f t="shared" si="33"/>
        <v>1.49E-3</v>
      </c>
      <c r="Z105">
        <f t="shared" si="34"/>
        <v>-2.6000000000000003E-4</v>
      </c>
      <c r="AJ105" s="10"/>
      <c r="AK105" s="1"/>
      <c r="AN105" s="1"/>
    </row>
    <row r="106" spans="1:40" x14ac:dyDescent="0.35">
      <c r="A106">
        <v>1.6</v>
      </c>
      <c r="B106">
        <v>96</v>
      </c>
      <c r="C106">
        <v>10</v>
      </c>
      <c r="D106">
        <v>9225.6119999999992</v>
      </c>
      <c r="E106">
        <v>0.52600000000000002</v>
      </c>
      <c r="F106">
        <v>10071.6</v>
      </c>
      <c r="G106">
        <v>105</v>
      </c>
      <c r="H106">
        <v>-3052</v>
      </c>
      <c r="I106">
        <v>837</v>
      </c>
      <c r="J106">
        <v>-637</v>
      </c>
      <c r="K106">
        <v>436</v>
      </c>
      <c r="L106">
        <f t="shared" si="24"/>
        <v>1.786E-3</v>
      </c>
      <c r="M106">
        <f t="shared" si="25"/>
        <v>-2.41E-4</v>
      </c>
      <c r="N106">
        <f t="shared" si="26"/>
        <v>1.273E-3</v>
      </c>
      <c r="O106">
        <f t="shared" si="27"/>
        <v>-2.9300000000000002E-4</v>
      </c>
      <c r="P106">
        <f t="shared" si="28"/>
        <v>5.2813515269655754E-3</v>
      </c>
      <c r="Q106">
        <f t="shared" si="29"/>
        <v>9223.215745441692</v>
      </c>
      <c r="R106">
        <f t="shared" si="30"/>
        <v>63.591834027349371</v>
      </c>
      <c r="S106">
        <f t="shared" si="31"/>
        <v>0.40884955752212387</v>
      </c>
      <c r="T106" t="str">
        <f t="shared" ref="T106:T137" si="35">IFERROR(IF(AND(ROW(T106)&gt;$O$3,ROW(T106)&lt;$O$4),L106,"-1000"),-1000)</f>
        <v>-1000</v>
      </c>
      <c r="U106" t="str">
        <f t="shared" ref="U106:U137" si="36">IFERROR(IF(AND(ROW(U106)&gt;$O$3,ROW(U106)&lt;$O$4),M106,"-1000"),-1000)</f>
        <v>-1000</v>
      </c>
      <c r="V106" t="str">
        <f t="shared" ref="V106:V137" si="37">IFERROR(IF(AND(ROW(V106)&gt;$O$3,ROW(V106)&lt;$O$4),N106,"-1000"),-1000)</f>
        <v>-1000</v>
      </c>
      <c r="W106" t="str">
        <f t="shared" ref="W106:W137" si="38">IFERROR(IF(AND(ROW(W106)&gt;$O$3,ROW(W106)&lt;$O$4),O106,"-1000"),-1000)</f>
        <v>-1000</v>
      </c>
      <c r="X106" t="str">
        <f t="shared" si="32"/>
        <v>-1000</v>
      </c>
      <c r="Y106">
        <f t="shared" si="33"/>
        <v>1.5295E-3</v>
      </c>
      <c r="Z106">
        <f t="shared" si="34"/>
        <v>-2.6699999999999998E-4</v>
      </c>
      <c r="AJ106" s="10"/>
      <c r="AK106" s="1"/>
      <c r="AN106" s="1"/>
    </row>
    <row r="107" spans="1:40" x14ac:dyDescent="0.35">
      <c r="A107">
        <v>1.6166700000000001</v>
      </c>
      <c r="B107">
        <v>97.000200000000007</v>
      </c>
      <c r="C107">
        <v>10</v>
      </c>
      <c r="D107">
        <v>9365.6689999999999</v>
      </c>
      <c r="E107">
        <v>0.52600000000000002</v>
      </c>
      <c r="F107">
        <v>10224.5</v>
      </c>
      <c r="G107">
        <v>106</v>
      </c>
      <c r="H107">
        <v>-3043</v>
      </c>
      <c r="I107">
        <v>835</v>
      </c>
      <c r="J107">
        <v>-628</v>
      </c>
      <c r="K107">
        <v>435</v>
      </c>
      <c r="L107">
        <f t="shared" si="24"/>
        <v>1.7769999999999999E-3</v>
      </c>
      <c r="M107">
        <f t="shared" si="25"/>
        <v>-2.3900000000000001E-4</v>
      </c>
      <c r="N107">
        <f t="shared" si="26"/>
        <v>1.2639999999999999E-3</v>
      </c>
      <c r="O107">
        <f t="shared" si="27"/>
        <v>-2.92E-4</v>
      </c>
      <c r="P107">
        <f t="shared" si="28"/>
        <v>5.2813515269655754E-3</v>
      </c>
      <c r="Q107">
        <f t="shared" si="29"/>
        <v>9363.2361679642345</v>
      </c>
      <c r="R107">
        <f t="shared" si="30"/>
        <v>64.55724085672918</v>
      </c>
      <c r="S107">
        <f t="shared" si="31"/>
        <v>0.41505642607777865</v>
      </c>
      <c r="T107" t="str">
        <f t="shared" si="35"/>
        <v>-1000</v>
      </c>
      <c r="U107" t="str">
        <f t="shared" si="36"/>
        <v>-1000</v>
      </c>
      <c r="V107" t="str">
        <f t="shared" si="37"/>
        <v>-1000</v>
      </c>
      <c r="W107" t="str">
        <f t="shared" si="38"/>
        <v>-1000</v>
      </c>
      <c r="X107" t="str">
        <f t="shared" si="32"/>
        <v>-1000</v>
      </c>
      <c r="Y107">
        <f t="shared" si="33"/>
        <v>1.5204999999999999E-3</v>
      </c>
      <c r="Z107">
        <f t="shared" si="34"/>
        <v>-2.655E-4</v>
      </c>
      <c r="AJ107" s="10"/>
      <c r="AK107" s="1"/>
      <c r="AN107" s="1"/>
    </row>
    <row r="108" spans="1:40" x14ac:dyDescent="0.35">
      <c r="A108">
        <v>1.6333299999999999</v>
      </c>
      <c r="B108">
        <v>97.999799999999993</v>
      </c>
      <c r="C108">
        <v>10</v>
      </c>
      <c r="D108">
        <v>9348.5390000000007</v>
      </c>
      <c r="E108">
        <v>0.5262</v>
      </c>
      <c r="F108">
        <v>10205.799999999999</v>
      </c>
      <c r="G108">
        <v>107</v>
      </c>
      <c r="H108">
        <v>-3092</v>
      </c>
      <c r="I108">
        <v>843</v>
      </c>
      <c r="J108">
        <v>-665</v>
      </c>
      <c r="K108">
        <v>443</v>
      </c>
      <c r="L108">
        <f t="shared" si="24"/>
        <v>1.8259999999999999E-3</v>
      </c>
      <c r="M108">
        <f t="shared" si="25"/>
        <v>-2.4699999999999999E-4</v>
      </c>
      <c r="N108">
        <f t="shared" si="26"/>
        <v>1.3010000000000001E-3</v>
      </c>
      <c r="O108">
        <f t="shared" si="27"/>
        <v>-2.9999999999999997E-4</v>
      </c>
      <c r="P108">
        <f t="shared" si="28"/>
        <v>5.363872644574403E-3</v>
      </c>
      <c r="Q108">
        <f t="shared" si="29"/>
        <v>9346.111368087375</v>
      </c>
      <c r="R108">
        <f t="shared" si="30"/>
        <v>64.439169517884167</v>
      </c>
      <c r="S108">
        <f t="shared" si="31"/>
        <v>0.41429731265730285</v>
      </c>
      <c r="T108" t="str">
        <f t="shared" si="35"/>
        <v>-1000</v>
      </c>
      <c r="U108" t="str">
        <f t="shared" si="36"/>
        <v>-1000</v>
      </c>
      <c r="V108" t="str">
        <f t="shared" si="37"/>
        <v>-1000</v>
      </c>
      <c r="W108" t="str">
        <f t="shared" si="38"/>
        <v>-1000</v>
      </c>
      <c r="X108" t="str">
        <f t="shared" si="32"/>
        <v>-1000</v>
      </c>
      <c r="Y108">
        <f t="shared" si="33"/>
        <v>1.5635E-3</v>
      </c>
      <c r="Z108">
        <f t="shared" si="34"/>
        <v>-2.7349999999999998E-4</v>
      </c>
      <c r="AJ108" s="10"/>
      <c r="AK108" s="1"/>
      <c r="AN108" s="1"/>
    </row>
    <row r="109" spans="1:40" x14ac:dyDescent="0.35">
      <c r="A109">
        <v>1.65</v>
      </c>
      <c r="B109">
        <v>99</v>
      </c>
      <c r="C109">
        <v>10</v>
      </c>
      <c r="D109">
        <v>9513.2369999999992</v>
      </c>
      <c r="E109">
        <v>0.5262</v>
      </c>
      <c r="F109">
        <v>10385.6</v>
      </c>
      <c r="G109">
        <v>108</v>
      </c>
      <c r="H109">
        <v>-3086</v>
      </c>
      <c r="I109">
        <v>841</v>
      </c>
      <c r="J109">
        <v>-657</v>
      </c>
      <c r="K109">
        <v>439</v>
      </c>
      <c r="L109">
        <f t="shared" si="24"/>
        <v>1.82E-3</v>
      </c>
      <c r="M109">
        <f t="shared" si="25"/>
        <v>-2.4499999999999999E-4</v>
      </c>
      <c r="N109">
        <f t="shared" si="26"/>
        <v>1.2930000000000001E-3</v>
      </c>
      <c r="O109">
        <f t="shared" si="27"/>
        <v>-2.9599999999999998E-4</v>
      </c>
      <c r="P109">
        <f t="shared" si="28"/>
        <v>5.363872644574403E-3</v>
      </c>
      <c r="Q109">
        <f t="shared" si="29"/>
        <v>9510.7658610210128</v>
      </c>
      <c r="R109">
        <f t="shared" si="30"/>
        <v>65.574422283891295</v>
      </c>
      <c r="S109">
        <f t="shared" si="31"/>
        <v>0.42159616789802706</v>
      </c>
      <c r="T109" t="str">
        <f t="shared" si="35"/>
        <v>-1000</v>
      </c>
      <c r="U109" t="str">
        <f t="shared" si="36"/>
        <v>-1000</v>
      </c>
      <c r="V109" t="str">
        <f t="shared" si="37"/>
        <v>-1000</v>
      </c>
      <c r="W109" t="str">
        <f t="shared" si="38"/>
        <v>-1000</v>
      </c>
      <c r="X109" t="str">
        <f t="shared" si="32"/>
        <v>-1000</v>
      </c>
      <c r="Y109">
        <f t="shared" si="33"/>
        <v>1.5565000000000002E-3</v>
      </c>
      <c r="Z109">
        <f t="shared" si="34"/>
        <v>-2.7050000000000002E-4</v>
      </c>
      <c r="AJ109" s="10"/>
      <c r="AK109" s="1"/>
      <c r="AN109" s="1"/>
    </row>
    <row r="110" spans="1:40" x14ac:dyDescent="0.35">
      <c r="A110">
        <v>1.6666700000000001</v>
      </c>
      <c r="B110">
        <v>100.00020000000001</v>
      </c>
      <c r="C110">
        <v>10</v>
      </c>
      <c r="D110">
        <v>9510.3060000000005</v>
      </c>
      <c r="E110">
        <v>0.52649999999999997</v>
      </c>
      <c r="F110">
        <v>10382.4</v>
      </c>
      <c r="G110">
        <v>109</v>
      </c>
      <c r="H110">
        <v>-3133</v>
      </c>
      <c r="I110">
        <v>848</v>
      </c>
      <c r="J110">
        <v>-684</v>
      </c>
      <c r="K110">
        <v>456</v>
      </c>
      <c r="L110">
        <f t="shared" si="24"/>
        <v>1.867E-3</v>
      </c>
      <c r="M110">
        <f t="shared" si="25"/>
        <v>-2.52E-4</v>
      </c>
      <c r="N110">
        <f t="shared" si="26"/>
        <v>1.32E-3</v>
      </c>
      <c r="O110">
        <f t="shared" si="27"/>
        <v>-3.1300000000000002E-4</v>
      </c>
      <c r="P110">
        <f t="shared" si="28"/>
        <v>5.4876543209876451E-3</v>
      </c>
      <c r="Q110">
        <f t="shared" si="29"/>
        <v>9507.8354139832609</v>
      </c>
      <c r="R110">
        <f t="shared" si="30"/>
        <v>65.554217562805519</v>
      </c>
      <c r="S110">
        <f t="shared" si="31"/>
        <v>0.42146626613623439</v>
      </c>
      <c r="T110" t="str">
        <f t="shared" si="35"/>
        <v>-1000</v>
      </c>
      <c r="U110" t="str">
        <f t="shared" si="36"/>
        <v>-1000</v>
      </c>
      <c r="V110" t="str">
        <f t="shared" si="37"/>
        <v>-1000</v>
      </c>
      <c r="W110" t="str">
        <f t="shared" si="38"/>
        <v>-1000</v>
      </c>
      <c r="X110" t="str">
        <f t="shared" si="32"/>
        <v>-1000</v>
      </c>
      <c r="Y110">
        <f t="shared" si="33"/>
        <v>1.5934999999999999E-3</v>
      </c>
      <c r="Z110">
        <f t="shared" si="34"/>
        <v>-2.8249999999999998E-4</v>
      </c>
      <c r="AJ110" s="10"/>
      <c r="AK110" s="1"/>
      <c r="AN110" s="1"/>
    </row>
    <row r="111" spans="1:40" x14ac:dyDescent="0.35">
      <c r="A111">
        <v>1.68333</v>
      </c>
      <c r="B111">
        <v>100.99979999999999</v>
      </c>
      <c r="C111">
        <v>10</v>
      </c>
      <c r="D111">
        <v>9689.384</v>
      </c>
      <c r="E111">
        <v>0.52669999999999995</v>
      </c>
      <c r="F111">
        <v>10577.9</v>
      </c>
      <c r="G111">
        <v>110</v>
      </c>
      <c r="H111">
        <v>-3122</v>
      </c>
      <c r="I111">
        <v>847</v>
      </c>
      <c r="J111">
        <v>-683</v>
      </c>
      <c r="K111">
        <v>450</v>
      </c>
      <c r="L111">
        <f t="shared" si="24"/>
        <v>1.856E-3</v>
      </c>
      <c r="M111">
        <f t="shared" si="25"/>
        <v>-2.5099999999999998E-4</v>
      </c>
      <c r="N111">
        <f t="shared" si="26"/>
        <v>1.3190000000000001E-3</v>
      </c>
      <c r="O111">
        <f t="shared" si="27"/>
        <v>-3.0699999999999998E-4</v>
      </c>
      <c r="P111">
        <f t="shared" si="28"/>
        <v>5.5701754385964726E-3</v>
      </c>
      <c r="Q111">
        <f t="shared" si="29"/>
        <v>9686.8674126958649</v>
      </c>
      <c r="R111">
        <f t="shared" si="30"/>
        <v>66.788599741639757</v>
      </c>
      <c r="S111">
        <f t="shared" si="31"/>
        <v>0.42940245189575382</v>
      </c>
      <c r="T111" t="str">
        <f t="shared" si="35"/>
        <v>-1000</v>
      </c>
      <c r="U111" t="str">
        <f t="shared" si="36"/>
        <v>-1000</v>
      </c>
      <c r="V111" t="str">
        <f t="shared" si="37"/>
        <v>-1000</v>
      </c>
      <c r="W111" t="str">
        <f t="shared" si="38"/>
        <v>-1000</v>
      </c>
      <c r="X111" t="str">
        <f t="shared" si="32"/>
        <v>-1000</v>
      </c>
      <c r="Y111">
        <f t="shared" si="33"/>
        <v>1.5874999999999999E-3</v>
      </c>
      <c r="Z111">
        <f t="shared" si="34"/>
        <v>-2.7899999999999995E-4</v>
      </c>
      <c r="AJ111" s="10"/>
      <c r="AK111" s="1"/>
      <c r="AN111" s="1"/>
    </row>
    <row r="112" spans="1:40" x14ac:dyDescent="0.35">
      <c r="A112">
        <v>1.7</v>
      </c>
      <c r="B112">
        <v>102</v>
      </c>
      <c r="C112">
        <v>10</v>
      </c>
      <c r="D112">
        <v>9641.2939999999999</v>
      </c>
      <c r="E112">
        <v>0.52669999999999995</v>
      </c>
      <c r="F112">
        <v>10525.4</v>
      </c>
      <c r="G112">
        <v>111</v>
      </c>
      <c r="H112">
        <v>-3172</v>
      </c>
      <c r="I112">
        <v>854</v>
      </c>
      <c r="J112">
        <v>-712</v>
      </c>
      <c r="K112">
        <v>456</v>
      </c>
      <c r="L112">
        <f t="shared" si="24"/>
        <v>1.9059999999999999E-3</v>
      </c>
      <c r="M112">
        <f t="shared" si="25"/>
        <v>-2.5799999999999998E-4</v>
      </c>
      <c r="N112">
        <f t="shared" si="26"/>
        <v>1.348E-3</v>
      </c>
      <c r="O112">
        <f t="shared" si="27"/>
        <v>-3.1300000000000002E-4</v>
      </c>
      <c r="P112">
        <f t="shared" si="28"/>
        <v>5.5701754385964726E-3</v>
      </c>
      <c r="Q112">
        <f t="shared" si="29"/>
        <v>9638.7897659827613</v>
      </c>
      <c r="R112">
        <f t="shared" si="30"/>
        <v>66.457116036326198</v>
      </c>
      <c r="S112">
        <f t="shared" si="31"/>
        <v>0.42727125111634323</v>
      </c>
      <c r="T112" t="str">
        <f t="shared" si="35"/>
        <v>-1000</v>
      </c>
      <c r="U112" t="str">
        <f t="shared" si="36"/>
        <v>-1000</v>
      </c>
      <c r="V112" t="str">
        <f t="shared" si="37"/>
        <v>-1000</v>
      </c>
      <c r="W112" t="str">
        <f t="shared" si="38"/>
        <v>-1000</v>
      </c>
      <c r="X112" t="str">
        <f t="shared" si="32"/>
        <v>-1000</v>
      </c>
      <c r="Y112">
        <f t="shared" si="33"/>
        <v>1.627E-3</v>
      </c>
      <c r="Z112">
        <f t="shared" si="34"/>
        <v>-2.855E-4</v>
      </c>
      <c r="AJ112" s="10"/>
      <c r="AK112" s="1"/>
      <c r="AN112" s="1"/>
    </row>
    <row r="113" spans="1:40" x14ac:dyDescent="0.35">
      <c r="A113">
        <v>1.7166699999999999</v>
      </c>
      <c r="B113">
        <v>103.00019999999999</v>
      </c>
      <c r="C113">
        <v>10</v>
      </c>
      <c r="D113">
        <v>9840.7990000000009</v>
      </c>
      <c r="E113">
        <v>0.52700000000000002</v>
      </c>
      <c r="F113">
        <v>10743.2</v>
      </c>
      <c r="G113">
        <v>112</v>
      </c>
      <c r="H113">
        <v>-3165</v>
      </c>
      <c r="I113">
        <v>854</v>
      </c>
      <c r="J113">
        <v>-712</v>
      </c>
      <c r="K113">
        <v>457</v>
      </c>
      <c r="L113">
        <f t="shared" si="24"/>
        <v>1.8990000000000001E-3</v>
      </c>
      <c r="M113">
        <f t="shared" si="25"/>
        <v>-2.5799999999999998E-4</v>
      </c>
      <c r="N113">
        <f t="shared" si="26"/>
        <v>1.348E-3</v>
      </c>
      <c r="O113">
        <f t="shared" si="27"/>
        <v>-3.1399999999999999E-4</v>
      </c>
      <c r="P113">
        <f t="shared" si="28"/>
        <v>5.6939571150097599E-3</v>
      </c>
      <c r="Q113">
        <f t="shared" si="29"/>
        <v>9838.2433174896923</v>
      </c>
      <c r="R113">
        <f t="shared" si="30"/>
        <v>67.832299865226958</v>
      </c>
      <c r="S113">
        <f t="shared" si="31"/>
        <v>0.4361126897783551</v>
      </c>
      <c r="T113" t="str">
        <f t="shared" si="35"/>
        <v>-1000</v>
      </c>
      <c r="U113" t="str">
        <f t="shared" si="36"/>
        <v>-1000</v>
      </c>
      <c r="V113" t="str">
        <f t="shared" si="37"/>
        <v>-1000</v>
      </c>
      <c r="W113" t="str">
        <f t="shared" si="38"/>
        <v>-1000</v>
      </c>
      <c r="X113" t="str">
        <f t="shared" si="32"/>
        <v>-1000</v>
      </c>
      <c r="Y113">
        <f t="shared" si="33"/>
        <v>1.6234999999999999E-3</v>
      </c>
      <c r="Z113">
        <f t="shared" si="34"/>
        <v>-2.8600000000000001E-4</v>
      </c>
      <c r="AJ113" s="10"/>
      <c r="AK113" s="1"/>
      <c r="AN113" s="1"/>
    </row>
    <row r="114" spans="1:40" x14ac:dyDescent="0.35">
      <c r="A114">
        <v>1.73333</v>
      </c>
      <c r="B114">
        <v>103.99980000000001</v>
      </c>
      <c r="C114">
        <v>10</v>
      </c>
      <c r="D114">
        <v>9799.5789999999997</v>
      </c>
      <c r="E114">
        <v>0.52700000000000002</v>
      </c>
      <c r="F114">
        <v>10698.2</v>
      </c>
      <c r="G114">
        <v>113</v>
      </c>
      <c r="H114">
        <v>-3200</v>
      </c>
      <c r="I114">
        <v>858</v>
      </c>
      <c r="J114">
        <v>-730</v>
      </c>
      <c r="K114">
        <v>461</v>
      </c>
      <c r="L114">
        <f t="shared" si="24"/>
        <v>1.934E-3</v>
      </c>
      <c r="M114">
        <f t="shared" si="25"/>
        <v>-2.6200000000000003E-4</v>
      </c>
      <c r="N114">
        <f t="shared" si="26"/>
        <v>1.366E-3</v>
      </c>
      <c r="O114">
        <f t="shared" si="27"/>
        <v>-3.1799999999999998E-4</v>
      </c>
      <c r="P114">
        <f t="shared" si="28"/>
        <v>5.6939571150097599E-3</v>
      </c>
      <c r="Q114">
        <f t="shared" si="29"/>
        <v>9797.0339060213191</v>
      </c>
      <c r="R114">
        <f t="shared" si="30"/>
        <v>67.548170974958211</v>
      </c>
      <c r="S114">
        <f t="shared" si="31"/>
        <v>0.43428594625314609</v>
      </c>
      <c r="T114" t="str">
        <f t="shared" si="35"/>
        <v>-1000</v>
      </c>
      <c r="U114" t="str">
        <f t="shared" si="36"/>
        <v>-1000</v>
      </c>
      <c r="V114" t="str">
        <f t="shared" si="37"/>
        <v>-1000</v>
      </c>
      <c r="W114" t="str">
        <f t="shared" si="38"/>
        <v>-1000</v>
      </c>
      <c r="X114" t="str">
        <f t="shared" si="32"/>
        <v>-1000</v>
      </c>
      <c r="Y114">
        <f t="shared" si="33"/>
        <v>1.65E-3</v>
      </c>
      <c r="Z114">
        <f t="shared" si="34"/>
        <v>-2.9E-4</v>
      </c>
      <c r="AJ114" s="10"/>
      <c r="AK114" s="1"/>
      <c r="AN114" s="1"/>
    </row>
    <row r="115" spans="1:40" x14ac:dyDescent="0.35">
      <c r="A115">
        <v>1.75</v>
      </c>
      <c r="B115">
        <v>105</v>
      </c>
      <c r="C115">
        <v>10</v>
      </c>
      <c r="D115">
        <v>9968.49</v>
      </c>
      <c r="E115">
        <v>0.5272</v>
      </c>
      <c r="F115">
        <v>10882.6</v>
      </c>
      <c r="G115">
        <v>114</v>
      </c>
      <c r="H115">
        <v>-3199</v>
      </c>
      <c r="I115">
        <v>859</v>
      </c>
      <c r="J115">
        <v>-738</v>
      </c>
      <c r="K115">
        <v>463</v>
      </c>
      <c r="L115">
        <f t="shared" si="24"/>
        <v>1.933E-3</v>
      </c>
      <c r="M115">
        <f t="shared" si="25"/>
        <v>-2.63E-4</v>
      </c>
      <c r="N115">
        <f t="shared" si="26"/>
        <v>1.374E-3</v>
      </c>
      <c r="O115">
        <f t="shared" si="27"/>
        <v>-3.2000000000000003E-4</v>
      </c>
      <c r="P115">
        <f t="shared" si="28"/>
        <v>5.7764782326185883E-3</v>
      </c>
      <c r="Q115">
        <f t="shared" si="29"/>
        <v>9965.9009165717216</v>
      </c>
      <c r="R115">
        <f t="shared" si="30"/>
        <v>68.712468027526143</v>
      </c>
      <c r="S115">
        <f t="shared" si="31"/>
        <v>0.44177153527644714</v>
      </c>
      <c r="T115" t="str">
        <f t="shared" si="35"/>
        <v>-1000</v>
      </c>
      <c r="U115" t="str">
        <f t="shared" si="36"/>
        <v>-1000</v>
      </c>
      <c r="V115" t="str">
        <f t="shared" si="37"/>
        <v>-1000</v>
      </c>
      <c r="W115" t="str">
        <f t="shared" si="38"/>
        <v>-1000</v>
      </c>
      <c r="X115" t="str">
        <f t="shared" si="32"/>
        <v>-1000</v>
      </c>
      <c r="Y115">
        <f t="shared" si="33"/>
        <v>1.6535E-3</v>
      </c>
      <c r="Z115">
        <f t="shared" si="34"/>
        <v>-2.9149999999999998E-4</v>
      </c>
      <c r="AJ115" s="10"/>
      <c r="AK115" s="1"/>
      <c r="AN115" s="1"/>
    </row>
    <row r="116" spans="1:40" x14ac:dyDescent="0.35">
      <c r="A116">
        <v>1.76667</v>
      </c>
      <c r="B116">
        <v>106.00019999999999</v>
      </c>
      <c r="C116">
        <v>10</v>
      </c>
      <c r="D116">
        <v>9927.5450000000001</v>
      </c>
      <c r="E116">
        <v>0.5272</v>
      </c>
      <c r="F116">
        <v>10837.9</v>
      </c>
      <c r="G116">
        <v>115</v>
      </c>
      <c r="H116">
        <v>-3243</v>
      </c>
      <c r="I116">
        <v>866</v>
      </c>
      <c r="J116">
        <v>-761</v>
      </c>
      <c r="K116">
        <v>469</v>
      </c>
      <c r="L116">
        <f t="shared" si="24"/>
        <v>1.977E-3</v>
      </c>
      <c r="M116">
        <f t="shared" si="25"/>
        <v>-2.7E-4</v>
      </c>
      <c r="N116">
        <f t="shared" si="26"/>
        <v>1.397E-3</v>
      </c>
      <c r="O116">
        <f t="shared" si="27"/>
        <v>-3.2600000000000001E-4</v>
      </c>
      <c r="P116">
        <f t="shared" si="28"/>
        <v>5.7764782326185883E-3</v>
      </c>
      <c r="Q116">
        <f t="shared" si="29"/>
        <v>9924.9662345131364</v>
      </c>
      <c r="R116">
        <f t="shared" si="30"/>
        <v>68.430233329859178</v>
      </c>
      <c r="S116">
        <f t="shared" si="31"/>
        <v>0.4399569700414061</v>
      </c>
      <c r="T116" t="str">
        <f t="shared" si="35"/>
        <v>-1000</v>
      </c>
      <c r="U116" t="str">
        <f t="shared" si="36"/>
        <v>-1000</v>
      </c>
      <c r="V116" t="str">
        <f t="shared" si="37"/>
        <v>-1000</v>
      </c>
      <c r="W116" t="str">
        <f t="shared" si="38"/>
        <v>-1000</v>
      </c>
      <c r="X116" t="str">
        <f t="shared" si="32"/>
        <v>-1000</v>
      </c>
      <c r="Y116">
        <f t="shared" si="33"/>
        <v>1.6870000000000001E-3</v>
      </c>
      <c r="Z116">
        <f t="shared" si="34"/>
        <v>-2.9799999999999998E-4</v>
      </c>
      <c r="AJ116" s="10"/>
      <c r="AK116" s="1"/>
      <c r="AN116" s="1"/>
    </row>
    <row r="117" spans="1:40" x14ac:dyDescent="0.35">
      <c r="A117">
        <v>1.7833300000000001</v>
      </c>
      <c r="B117">
        <v>106.99980000000001</v>
      </c>
      <c r="C117">
        <v>10</v>
      </c>
      <c r="D117">
        <v>10130.16</v>
      </c>
      <c r="E117">
        <v>0.52749999999999997</v>
      </c>
      <c r="F117">
        <v>11059.1</v>
      </c>
      <c r="G117">
        <v>116</v>
      </c>
      <c r="H117">
        <v>-3246</v>
      </c>
      <c r="I117">
        <v>867</v>
      </c>
      <c r="J117">
        <v>-771</v>
      </c>
      <c r="K117">
        <v>472</v>
      </c>
      <c r="L117">
        <f t="shared" si="24"/>
        <v>1.98E-3</v>
      </c>
      <c r="M117">
        <f t="shared" si="25"/>
        <v>-2.7099999999999997E-4</v>
      </c>
      <c r="N117">
        <f t="shared" si="26"/>
        <v>1.407E-3</v>
      </c>
      <c r="O117">
        <f t="shared" si="27"/>
        <v>-3.2899999999999997E-4</v>
      </c>
      <c r="P117">
        <f t="shared" si="28"/>
        <v>5.9002599090318296E-3</v>
      </c>
      <c r="Q117">
        <f t="shared" si="29"/>
        <v>10127.533385997678</v>
      </c>
      <c r="R117">
        <f t="shared" si="30"/>
        <v>69.826884674913572</v>
      </c>
      <c r="S117">
        <f t="shared" si="31"/>
        <v>0.44893642932532268</v>
      </c>
      <c r="T117" t="str">
        <f t="shared" si="35"/>
        <v>-1000</v>
      </c>
      <c r="U117" t="str">
        <f t="shared" si="36"/>
        <v>-1000</v>
      </c>
      <c r="V117" t="str">
        <f t="shared" si="37"/>
        <v>-1000</v>
      </c>
      <c r="W117" t="str">
        <f t="shared" si="38"/>
        <v>-1000</v>
      </c>
      <c r="X117" t="str">
        <f t="shared" si="32"/>
        <v>-1000</v>
      </c>
      <c r="Y117">
        <f t="shared" si="33"/>
        <v>1.6935000000000001E-3</v>
      </c>
      <c r="Z117">
        <f t="shared" si="34"/>
        <v>-2.9999999999999997E-4</v>
      </c>
      <c r="AJ117" s="10"/>
      <c r="AK117" s="1"/>
      <c r="AN117" s="1"/>
    </row>
    <row r="118" spans="1:40" x14ac:dyDescent="0.35">
      <c r="A118">
        <v>1.8</v>
      </c>
      <c r="B118">
        <v>108</v>
      </c>
      <c r="C118">
        <v>10</v>
      </c>
      <c r="D118">
        <v>10103.23</v>
      </c>
      <c r="E118">
        <v>0.52749999999999997</v>
      </c>
      <c r="F118">
        <v>11029.7</v>
      </c>
      <c r="G118">
        <v>117</v>
      </c>
      <c r="H118">
        <v>-3271</v>
      </c>
      <c r="I118">
        <v>870</v>
      </c>
      <c r="J118">
        <v>-781</v>
      </c>
      <c r="K118">
        <v>474</v>
      </c>
      <c r="L118">
        <f t="shared" si="24"/>
        <v>2.0049999999999998E-3</v>
      </c>
      <c r="M118">
        <f t="shared" si="25"/>
        <v>-2.7399999999999999E-4</v>
      </c>
      <c r="N118">
        <f t="shared" si="26"/>
        <v>1.4170000000000001E-3</v>
      </c>
      <c r="O118">
        <f t="shared" si="27"/>
        <v>-3.3100000000000002E-4</v>
      </c>
      <c r="P118">
        <f t="shared" si="28"/>
        <v>5.9002599090318296E-3</v>
      </c>
      <c r="Q118">
        <f t="shared" si="29"/>
        <v>10100.609903838342</v>
      </c>
      <c r="R118">
        <f t="shared" si="30"/>
        <v>69.641253799937985</v>
      </c>
      <c r="S118">
        <f t="shared" si="31"/>
        <v>0.44774295688885285</v>
      </c>
      <c r="T118" t="str">
        <f t="shared" si="35"/>
        <v>-1000</v>
      </c>
      <c r="U118" t="str">
        <f t="shared" si="36"/>
        <v>-1000</v>
      </c>
      <c r="V118" t="str">
        <f t="shared" si="37"/>
        <v>-1000</v>
      </c>
      <c r="W118" t="str">
        <f t="shared" si="38"/>
        <v>-1000</v>
      </c>
      <c r="X118" t="str">
        <f t="shared" si="32"/>
        <v>-1000</v>
      </c>
      <c r="Y118">
        <f t="shared" si="33"/>
        <v>1.7109999999999998E-3</v>
      </c>
      <c r="Z118">
        <f t="shared" si="34"/>
        <v>-3.0250000000000003E-4</v>
      </c>
      <c r="AJ118" s="10"/>
      <c r="AK118" s="1"/>
      <c r="AN118" s="1"/>
    </row>
    <row r="119" spans="1:40" x14ac:dyDescent="0.35">
      <c r="A119">
        <v>1.81667</v>
      </c>
      <c r="B119">
        <v>109.00020000000001</v>
      </c>
      <c r="C119">
        <v>10</v>
      </c>
      <c r="D119">
        <v>10245.67</v>
      </c>
      <c r="E119">
        <v>0.52769999999999995</v>
      </c>
      <c r="F119">
        <v>11185.2</v>
      </c>
      <c r="G119">
        <v>118</v>
      </c>
      <c r="H119">
        <v>-3282</v>
      </c>
      <c r="I119">
        <v>873</v>
      </c>
      <c r="J119">
        <v>-798</v>
      </c>
      <c r="K119">
        <v>479</v>
      </c>
      <c r="L119">
        <f t="shared" si="24"/>
        <v>2.016E-3</v>
      </c>
      <c r="M119">
        <f t="shared" si="25"/>
        <v>-2.7700000000000001E-4</v>
      </c>
      <c r="N119">
        <f t="shared" si="26"/>
        <v>1.4339999999999999E-3</v>
      </c>
      <c r="O119">
        <f t="shared" si="27"/>
        <v>-3.3599999999999998E-4</v>
      </c>
      <c r="P119">
        <f t="shared" si="28"/>
        <v>5.9827810266406571E-3</v>
      </c>
      <c r="Q119">
        <f t="shared" si="29"/>
        <v>10243.011314579056</v>
      </c>
      <c r="R119">
        <f t="shared" si="30"/>
        <v>70.623076965199985</v>
      </c>
      <c r="S119">
        <f t="shared" si="31"/>
        <v>0.45405537062596413</v>
      </c>
      <c r="T119" t="str">
        <f t="shared" si="35"/>
        <v>-1000</v>
      </c>
      <c r="U119" t="str">
        <f t="shared" si="36"/>
        <v>-1000</v>
      </c>
      <c r="V119" t="str">
        <f t="shared" si="37"/>
        <v>-1000</v>
      </c>
      <c r="W119" t="str">
        <f t="shared" si="38"/>
        <v>-1000</v>
      </c>
      <c r="X119" t="str">
        <f t="shared" si="32"/>
        <v>-1000</v>
      </c>
      <c r="Y119">
        <f t="shared" si="33"/>
        <v>1.725E-3</v>
      </c>
      <c r="Z119">
        <f t="shared" si="34"/>
        <v>-3.0650000000000002E-4</v>
      </c>
      <c r="AJ119" s="10"/>
      <c r="AK119" s="1"/>
      <c r="AN119" s="1"/>
    </row>
    <row r="120" spans="1:40" x14ac:dyDescent="0.35">
      <c r="A120">
        <v>1.8333299999999999</v>
      </c>
      <c r="B120">
        <v>109.99979999999999</v>
      </c>
      <c r="C120">
        <v>10</v>
      </c>
      <c r="D120">
        <v>10236.42</v>
      </c>
      <c r="E120">
        <v>0.52769999999999995</v>
      </c>
      <c r="F120">
        <v>11175.1</v>
      </c>
      <c r="G120">
        <v>119</v>
      </c>
      <c r="H120">
        <v>-3313</v>
      </c>
      <c r="I120">
        <v>877</v>
      </c>
      <c r="J120">
        <v>-811</v>
      </c>
      <c r="K120">
        <v>483</v>
      </c>
      <c r="L120">
        <f t="shared" si="24"/>
        <v>2.0470000000000002E-3</v>
      </c>
      <c r="M120">
        <f t="shared" si="25"/>
        <v>-2.81E-4</v>
      </c>
      <c r="N120">
        <f t="shared" si="26"/>
        <v>1.4469999999999999E-3</v>
      </c>
      <c r="O120">
        <f t="shared" si="27"/>
        <v>-3.4000000000000002E-4</v>
      </c>
      <c r="P120">
        <f t="shared" si="28"/>
        <v>5.9827810266406571E-3</v>
      </c>
      <c r="Q120">
        <f t="shared" si="29"/>
        <v>10233.762091116154</v>
      </c>
      <c r="R120">
        <f t="shared" si="30"/>
        <v>70.559305814273003</v>
      </c>
      <c r="S120">
        <f t="shared" si="31"/>
        <v>0.4536453681903061</v>
      </c>
      <c r="T120" t="str">
        <f t="shared" si="35"/>
        <v>-1000</v>
      </c>
      <c r="U120" t="str">
        <f t="shared" si="36"/>
        <v>-1000</v>
      </c>
      <c r="V120" t="str">
        <f t="shared" si="37"/>
        <v>-1000</v>
      </c>
      <c r="W120" t="str">
        <f t="shared" si="38"/>
        <v>-1000</v>
      </c>
      <c r="X120" t="str">
        <f t="shared" si="32"/>
        <v>-1000</v>
      </c>
      <c r="Y120">
        <f t="shared" si="33"/>
        <v>1.7470000000000001E-3</v>
      </c>
      <c r="Z120">
        <f t="shared" si="34"/>
        <v>-3.1050000000000001E-4</v>
      </c>
      <c r="AJ120" s="10"/>
      <c r="AK120" s="1"/>
      <c r="AN120" s="1"/>
    </row>
    <row r="121" spans="1:40" x14ac:dyDescent="0.35">
      <c r="A121">
        <v>1.85</v>
      </c>
      <c r="B121">
        <v>111</v>
      </c>
      <c r="C121">
        <v>10</v>
      </c>
      <c r="D121">
        <v>10407.07</v>
      </c>
      <c r="E121">
        <v>0.52800000000000002</v>
      </c>
      <c r="F121">
        <v>11361.4</v>
      </c>
      <c r="G121">
        <v>120</v>
      </c>
      <c r="H121">
        <v>-3326</v>
      </c>
      <c r="I121">
        <v>880</v>
      </c>
      <c r="J121">
        <v>-831</v>
      </c>
      <c r="K121">
        <v>488</v>
      </c>
      <c r="L121">
        <f t="shared" si="24"/>
        <v>2.0600000000000002E-3</v>
      </c>
      <c r="M121">
        <f t="shared" si="25"/>
        <v>-2.8400000000000002E-4</v>
      </c>
      <c r="N121">
        <f t="shared" si="26"/>
        <v>1.467E-3</v>
      </c>
      <c r="O121">
        <f t="shared" si="27"/>
        <v>-3.4499999999999998E-4</v>
      </c>
      <c r="P121">
        <f t="shared" si="28"/>
        <v>6.1065627030539452E-3</v>
      </c>
      <c r="Q121">
        <f t="shared" si="29"/>
        <v>10404.369054595221</v>
      </c>
      <c r="R121">
        <f t="shared" si="30"/>
        <v>71.735599419985604</v>
      </c>
      <c r="S121">
        <f t="shared" si="31"/>
        <v>0.46120808638467153</v>
      </c>
      <c r="T121" t="str">
        <f t="shared" si="35"/>
        <v>-1000</v>
      </c>
      <c r="U121" t="str">
        <f t="shared" si="36"/>
        <v>-1000</v>
      </c>
      <c r="V121" t="str">
        <f t="shared" si="37"/>
        <v>-1000</v>
      </c>
      <c r="W121" t="str">
        <f t="shared" si="38"/>
        <v>-1000</v>
      </c>
      <c r="X121" t="str">
        <f t="shared" si="32"/>
        <v>-1000</v>
      </c>
      <c r="Y121">
        <f t="shared" si="33"/>
        <v>1.7635000000000001E-3</v>
      </c>
      <c r="Z121">
        <f t="shared" si="34"/>
        <v>-3.145E-4</v>
      </c>
      <c r="AJ121" s="10"/>
      <c r="AK121" s="1"/>
      <c r="AN121" s="1"/>
    </row>
    <row r="122" spans="1:40" x14ac:dyDescent="0.35">
      <c r="A122">
        <v>1.8666700000000001</v>
      </c>
      <c r="B122">
        <v>112.00020000000001</v>
      </c>
      <c r="C122">
        <v>10</v>
      </c>
      <c r="D122">
        <v>10406.98</v>
      </c>
      <c r="E122">
        <v>0.52800000000000002</v>
      </c>
      <c r="F122">
        <v>11361.3</v>
      </c>
      <c r="G122">
        <v>121</v>
      </c>
      <c r="H122">
        <v>-3342</v>
      </c>
      <c r="I122">
        <v>881</v>
      </c>
      <c r="J122">
        <v>-833</v>
      </c>
      <c r="K122">
        <v>489</v>
      </c>
      <c r="L122">
        <f t="shared" si="24"/>
        <v>2.0760000000000002E-3</v>
      </c>
      <c r="M122">
        <f t="shared" si="25"/>
        <v>-2.8499999999999999E-4</v>
      </c>
      <c r="N122">
        <f t="shared" si="26"/>
        <v>1.469E-3</v>
      </c>
      <c r="O122">
        <f t="shared" si="27"/>
        <v>-3.4600000000000001E-4</v>
      </c>
      <c r="P122">
        <f t="shared" si="28"/>
        <v>6.1065627030539452E-3</v>
      </c>
      <c r="Q122">
        <f t="shared" si="29"/>
        <v>10404.277478125292</v>
      </c>
      <c r="R122">
        <f t="shared" si="30"/>
        <v>71.734968022451682</v>
      </c>
      <c r="S122">
        <f t="shared" si="31"/>
        <v>0.46120402695461554</v>
      </c>
      <c r="T122" t="str">
        <f t="shared" si="35"/>
        <v>-1000</v>
      </c>
      <c r="U122" t="str">
        <f t="shared" si="36"/>
        <v>-1000</v>
      </c>
      <c r="V122" t="str">
        <f t="shared" si="37"/>
        <v>-1000</v>
      </c>
      <c r="W122" t="str">
        <f t="shared" si="38"/>
        <v>-1000</v>
      </c>
      <c r="X122" t="str">
        <f t="shared" si="32"/>
        <v>-1000</v>
      </c>
      <c r="Y122">
        <f t="shared" si="33"/>
        <v>1.7725000000000002E-3</v>
      </c>
      <c r="Z122">
        <f t="shared" si="34"/>
        <v>-3.1550000000000003E-4</v>
      </c>
      <c r="AJ122" s="10"/>
      <c r="AK122" s="1"/>
      <c r="AN122" s="1"/>
    </row>
    <row r="123" spans="1:40" x14ac:dyDescent="0.35">
      <c r="A123">
        <v>1.8833299999999999</v>
      </c>
      <c r="B123">
        <v>112.99979999999999</v>
      </c>
      <c r="C123">
        <v>10</v>
      </c>
      <c r="D123">
        <v>10510.86</v>
      </c>
      <c r="E123">
        <v>0.5282</v>
      </c>
      <c r="F123">
        <v>11474.7</v>
      </c>
      <c r="G123">
        <v>122</v>
      </c>
      <c r="H123">
        <v>-3363</v>
      </c>
      <c r="I123">
        <v>886</v>
      </c>
      <c r="J123">
        <v>-857</v>
      </c>
      <c r="K123">
        <v>495</v>
      </c>
      <c r="L123">
        <f t="shared" si="24"/>
        <v>2.0969999999999999E-3</v>
      </c>
      <c r="M123">
        <f t="shared" si="25"/>
        <v>-2.9E-4</v>
      </c>
      <c r="N123">
        <f t="shared" si="26"/>
        <v>1.493E-3</v>
      </c>
      <c r="O123">
        <f t="shared" si="27"/>
        <v>-3.5199999999999999E-4</v>
      </c>
      <c r="P123">
        <f t="shared" si="28"/>
        <v>6.1890838206627727E-3</v>
      </c>
      <c r="Q123">
        <f t="shared" si="29"/>
        <v>10508.125195025596</v>
      </c>
      <c r="R123">
        <f t="shared" si="30"/>
        <v>72.450972825928943</v>
      </c>
      <c r="S123">
        <f t="shared" si="31"/>
        <v>0.4658074206381424</v>
      </c>
      <c r="T123" t="str">
        <f t="shared" si="35"/>
        <v>-1000</v>
      </c>
      <c r="U123" t="str">
        <f t="shared" si="36"/>
        <v>-1000</v>
      </c>
      <c r="V123" t="str">
        <f t="shared" si="37"/>
        <v>-1000</v>
      </c>
      <c r="W123" t="str">
        <f t="shared" si="38"/>
        <v>-1000</v>
      </c>
      <c r="X123" t="str">
        <f t="shared" si="32"/>
        <v>-1000</v>
      </c>
      <c r="Y123">
        <f t="shared" si="33"/>
        <v>1.7949999999999999E-3</v>
      </c>
      <c r="Z123">
        <f t="shared" si="34"/>
        <v>-3.21E-4</v>
      </c>
      <c r="AJ123" s="10"/>
      <c r="AK123" s="1"/>
      <c r="AN123" s="1"/>
    </row>
    <row r="124" spans="1:40" x14ac:dyDescent="0.35">
      <c r="A124">
        <v>1.9</v>
      </c>
      <c r="B124">
        <v>114</v>
      </c>
      <c r="C124">
        <v>10</v>
      </c>
      <c r="D124">
        <v>10540.44</v>
      </c>
      <c r="E124">
        <v>0.5282</v>
      </c>
      <c r="F124">
        <v>11507</v>
      </c>
      <c r="G124">
        <v>123</v>
      </c>
      <c r="H124">
        <v>-3390</v>
      </c>
      <c r="I124">
        <v>889</v>
      </c>
      <c r="J124">
        <v>-868</v>
      </c>
      <c r="K124">
        <v>498</v>
      </c>
      <c r="L124">
        <f t="shared" si="24"/>
        <v>2.124E-3</v>
      </c>
      <c r="M124">
        <f t="shared" si="25"/>
        <v>-2.9300000000000002E-4</v>
      </c>
      <c r="N124">
        <f t="shared" si="26"/>
        <v>1.5039999999999999E-3</v>
      </c>
      <c r="O124">
        <f t="shared" si="27"/>
        <v>-3.5500000000000001E-4</v>
      </c>
      <c r="P124">
        <f t="shared" si="28"/>
        <v>6.1890838206627727E-3</v>
      </c>
      <c r="Q124">
        <f t="shared" si="29"/>
        <v>10537.704394812894</v>
      </c>
      <c r="R124">
        <f t="shared" si="30"/>
        <v>72.654914229388481</v>
      </c>
      <c r="S124">
        <f t="shared" si="31"/>
        <v>0.46711861654623688</v>
      </c>
      <c r="T124">
        <f t="shared" si="35"/>
        <v>2.124E-3</v>
      </c>
      <c r="U124">
        <f t="shared" si="36"/>
        <v>-2.9300000000000002E-4</v>
      </c>
      <c r="V124">
        <f t="shared" si="37"/>
        <v>1.5039999999999999E-3</v>
      </c>
      <c r="W124">
        <f t="shared" si="38"/>
        <v>-3.5500000000000001E-4</v>
      </c>
      <c r="X124">
        <f t="shared" si="32"/>
        <v>10537.704394812894</v>
      </c>
      <c r="Y124">
        <f t="shared" si="33"/>
        <v>1.8140000000000001E-3</v>
      </c>
      <c r="Z124">
        <f t="shared" si="34"/>
        <v>-3.2400000000000001E-4</v>
      </c>
      <c r="AJ124" s="10"/>
      <c r="AK124" s="1"/>
      <c r="AN124" s="1"/>
    </row>
    <row r="125" spans="1:40" x14ac:dyDescent="0.35">
      <c r="A125">
        <v>1.9166700000000001</v>
      </c>
      <c r="B125">
        <v>115.00020000000001</v>
      </c>
      <c r="C125">
        <v>10</v>
      </c>
      <c r="D125">
        <v>10692.59</v>
      </c>
      <c r="E125">
        <v>0.52849999999999997</v>
      </c>
      <c r="F125">
        <v>11673.1</v>
      </c>
      <c r="G125">
        <v>124</v>
      </c>
      <c r="H125">
        <v>-3420</v>
      </c>
      <c r="I125">
        <v>895</v>
      </c>
      <c r="J125">
        <v>-900</v>
      </c>
      <c r="K125">
        <v>506</v>
      </c>
      <c r="L125">
        <f t="shared" si="24"/>
        <v>2.1540000000000001E-3</v>
      </c>
      <c r="M125">
        <f t="shared" si="25"/>
        <v>-2.99E-4</v>
      </c>
      <c r="N125">
        <f t="shared" si="26"/>
        <v>1.536E-3</v>
      </c>
      <c r="O125">
        <f t="shared" si="27"/>
        <v>-3.6299999999999999E-4</v>
      </c>
      <c r="P125">
        <f t="shared" si="28"/>
        <v>6.3128654970760149E-3</v>
      </c>
      <c r="Q125">
        <f t="shared" si="29"/>
        <v>10689.81291136616</v>
      </c>
      <c r="R125">
        <f t="shared" si="30"/>
        <v>73.703665533247133</v>
      </c>
      <c r="S125">
        <f t="shared" si="31"/>
        <v>0.47386132986928631</v>
      </c>
      <c r="T125">
        <f t="shared" si="35"/>
        <v>2.1540000000000001E-3</v>
      </c>
      <c r="U125">
        <f t="shared" si="36"/>
        <v>-2.99E-4</v>
      </c>
      <c r="V125">
        <f t="shared" si="37"/>
        <v>1.536E-3</v>
      </c>
      <c r="W125">
        <f t="shared" si="38"/>
        <v>-3.6299999999999999E-4</v>
      </c>
      <c r="X125">
        <f t="shared" si="32"/>
        <v>10689.81291136616</v>
      </c>
      <c r="Y125">
        <f t="shared" si="33"/>
        <v>1.8450000000000001E-3</v>
      </c>
      <c r="Z125">
        <f t="shared" si="34"/>
        <v>-3.3100000000000002E-4</v>
      </c>
      <c r="AJ125" s="10"/>
      <c r="AK125" s="1"/>
      <c r="AN125" s="1"/>
    </row>
    <row r="126" spans="1:40" x14ac:dyDescent="0.35">
      <c r="A126">
        <v>1.93333</v>
      </c>
      <c r="B126">
        <v>115.99979999999999</v>
      </c>
      <c r="C126">
        <v>10</v>
      </c>
      <c r="D126">
        <v>10761.11</v>
      </c>
      <c r="E126">
        <v>0.52849999999999997</v>
      </c>
      <c r="F126">
        <v>11747.9</v>
      </c>
      <c r="G126">
        <v>125</v>
      </c>
      <c r="H126">
        <v>-3418</v>
      </c>
      <c r="I126">
        <v>894</v>
      </c>
      <c r="J126">
        <v>-889</v>
      </c>
      <c r="K126">
        <v>503</v>
      </c>
      <c r="L126">
        <f t="shared" si="24"/>
        <v>2.1519999999999998E-3</v>
      </c>
      <c r="M126">
        <f t="shared" si="25"/>
        <v>-2.9799999999999998E-4</v>
      </c>
      <c r="N126">
        <f t="shared" si="26"/>
        <v>1.5250000000000001E-3</v>
      </c>
      <c r="O126">
        <f t="shared" si="27"/>
        <v>-3.6000000000000002E-4</v>
      </c>
      <c r="P126">
        <f t="shared" si="28"/>
        <v>6.3128654970760149E-3</v>
      </c>
      <c r="Q126">
        <f t="shared" si="29"/>
        <v>10758.31211087359</v>
      </c>
      <c r="R126">
        <f t="shared" si="30"/>
        <v>74.175950888627199</v>
      </c>
      <c r="S126">
        <f t="shared" si="31"/>
        <v>0.47689778355118939</v>
      </c>
      <c r="T126">
        <f t="shared" si="35"/>
        <v>2.1519999999999998E-3</v>
      </c>
      <c r="U126">
        <f t="shared" si="36"/>
        <v>-2.9799999999999998E-4</v>
      </c>
      <c r="V126">
        <f t="shared" si="37"/>
        <v>1.5250000000000001E-3</v>
      </c>
      <c r="W126">
        <f t="shared" si="38"/>
        <v>-3.6000000000000002E-4</v>
      </c>
      <c r="X126">
        <f t="shared" si="32"/>
        <v>10758.31211087359</v>
      </c>
      <c r="Y126">
        <f t="shared" si="33"/>
        <v>1.8384999999999999E-3</v>
      </c>
      <c r="Z126">
        <f t="shared" si="34"/>
        <v>-3.2899999999999997E-4</v>
      </c>
      <c r="AJ126" s="10"/>
      <c r="AK126" s="1"/>
      <c r="AN126" s="1"/>
    </row>
    <row r="127" spans="1:40" x14ac:dyDescent="0.35">
      <c r="A127">
        <v>1.95</v>
      </c>
      <c r="B127">
        <v>117</v>
      </c>
      <c r="C127">
        <v>10</v>
      </c>
      <c r="D127">
        <v>10779.52</v>
      </c>
      <c r="E127">
        <v>0.52869999999999995</v>
      </c>
      <c r="F127">
        <v>11768</v>
      </c>
      <c r="G127">
        <v>126</v>
      </c>
      <c r="H127">
        <v>-3456</v>
      </c>
      <c r="I127">
        <v>901</v>
      </c>
      <c r="J127">
        <v>-926</v>
      </c>
      <c r="K127">
        <v>513</v>
      </c>
      <c r="L127">
        <f t="shared" si="24"/>
        <v>2.1900000000000001E-3</v>
      </c>
      <c r="M127">
        <f t="shared" si="25"/>
        <v>-3.0499999999999999E-4</v>
      </c>
      <c r="N127">
        <f t="shared" si="26"/>
        <v>1.562E-3</v>
      </c>
      <c r="O127">
        <f t="shared" si="27"/>
        <v>-3.6999999999999999E-4</v>
      </c>
      <c r="P127">
        <f t="shared" si="28"/>
        <v>6.3953866146848424E-3</v>
      </c>
      <c r="Q127">
        <f t="shared" si="29"/>
        <v>10776.718981329464</v>
      </c>
      <c r="R127">
        <f t="shared" si="30"/>
        <v>74.30286179294724</v>
      </c>
      <c r="S127">
        <f t="shared" si="31"/>
        <v>0.47771372899244946</v>
      </c>
      <c r="T127">
        <f t="shared" si="35"/>
        <v>2.1900000000000001E-3</v>
      </c>
      <c r="U127">
        <f t="shared" si="36"/>
        <v>-3.0499999999999999E-4</v>
      </c>
      <c r="V127">
        <f t="shared" si="37"/>
        <v>1.562E-3</v>
      </c>
      <c r="W127">
        <f t="shared" si="38"/>
        <v>-3.6999999999999999E-4</v>
      </c>
      <c r="X127">
        <f t="shared" si="32"/>
        <v>10776.718981329464</v>
      </c>
      <c r="Y127">
        <f t="shared" si="33"/>
        <v>1.8760000000000001E-3</v>
      </c>
      <c r="Z127">
        <f t="shared" si="34"/>
        <v>-3.3750000000000002E-4</v>
      </c>
      <c r="AJ127" s="10"/>
      <c r="AK127" s="1"/>
      <c r="AN127" s="1"/>
    </row>
    <row r="128" spans="1:40" x14ac:dyDescent="0.35">
      <c r="A128">
        <v>1.9666699999999999</v>
      </c>
      <c r="B128">
        <v>118.00019999999999</v>
      </c>
      <c r="C128">
        <v>10</v>
      </c>
      <c r="D128">
        <v>10891.27</v>
      </c>
      <c r="E128">
        <v>0.52869999999999995</v>
      </c>
      <c r="F128">
        <v>11890</v>
      </c>
      <c r="G128">
        <v>127</v>
      </c>
      <c r="H128">
        <v>-3461</v>
      </c>
      <c r="I128">
        <v>901</v>
      </c>
      <c r="J128">
        <v>-923</v>
      </c>
      <c r="K128">
        <v>512</v>
      </c>
      <c r="L128">
        <f t="shared" si="24"/>
        <v>2.1949999999999999E-3</v>
      </c>
      <c r="M128">
        <f t="shared" si="25"/>
        <v>-3.0499999999999999E-4</v>
      </c>
      <c r="N128">
        <f t="shared" si="26"/>
        <v>1.5590000000000001E-3</v>
      </c>
      <c r="O128">
        <f t="shared" si="27"/>
        <v>-3.6900000000000002E-4</v>
      </c>
      <c r="P128">
        <f t="shared" si="28"/>
        <v>6.3953866146848424E-3</v>
      </c>
      <c r="Q128">
        <f t="shared" si="29"/>
        <v>10888.442274643723</v>
      </c>
      <c r="R128">
        <f t="shared" si="30"/>
        <v>75.073166784342504</v>
      </c>
      <c r="S128">
        <f t="shared" si="31"/>
        <v>0.48266623366079403</v>
      </c>
      <c r="T128">
        <f t="shared" si="35"/>
        <v>2.1949999999999999E-3</v>
      </c>
      <c r="U128">
        <f t="shared" si="36"/>
        <v>-3.0499999999999999E-4</v>
      </c>
      <c r="V128">
        <f t="shared" si="37"/>
        <v>1.5590000000000001E-3</v>
      </c>
      <c r="W128">
        <f t="shared" si="38"/>
        <v>-3.6900000000000002E-4</v>
      </c>
      <c r="X128">
        <f t="shared" si="32"/>
        <v>10888.442274643723</v>
      </c>
      <c r="Y128">
        <f t="shared" si="33"/>
        <v>1.877E-3</v>
      </c>
      <c r="Z128">
        <f t="shared" si="34"/>
        <v>-3.3700000000000001E-4</v>
      </c>
      <c r="AJ128" s="10"/>
      <c r="AK128" s="1"/>
      <c r="AN128" s="1"/>
    </row>
    <row r="129" spans="1:40" x14ac:dyDescent="0.35">
      <c r="A129">
        <v>1.98333</v>
      </c>
      <c r="B129">
        <v>118.99980000000001</v>
      </c>
      <c r="C129">
        <v>10</v>
      </c>
      <c r="D129">
        <v>10958.69</v>
      </c>
      <c r="E129">
        <v>0.52900000000000003</v>
      </c>
      <c r="F129">
        <v>11963.6</v>
      </c>
      <c r="G129">
        <v>128</v>
      </c>
      <c r="H129">
        <v>-3505</v>
      </c>
      <c r="I129">
        <v>909</v>
      </c>
      <c r="J129">
        <v>-962</v>
      </c>
      <c r="K129">
        <v>521</v>
      </c>
      <c r="L129">
        <f t="shared" si="24"/>
        <v>2.2390000000000001E-3</v>
      </c>
      <c r="M129">
        <f t="shared" si="25"/>
        <v>-3.1300000000000002E-4</v>
      </c>
      <c r="N129">
        <f t="shared" si="26"/>
        <v>1.598E-3</v>
      </c>
      <c r="O129">
        <f t="shared" si="27"/>
        <v>-3.7800000000000003E-4</v>
      </c>
      <c r="P129">
        <f t="shared" si="28"/>
        <v>6.5191682910981296E-3</v>
      </c>
      <c r="Q129">
        <f t="shared" si="29"/>
        <v>10955.842556511998</v>
      </c>
      <c r="R129">
        <f t="shared" si="30"/>
        <v>75.537875369315401</v>
      </c>
      <c r="S129">
        <f t="shared" si="31"/>
        <v>0.48565397418202488</v>
      </c>
      <c r="T129">
        <f t="shared" si="35"/>
        <v>2.2390000000000001E-3</v>
      </c>
      <c r="U129">
        <f t="shared" si="36"/>
        <v>-3.1300000000000002E-4</v>
      </c>
      <c r="V129">
        <f t="shared" si="37"/>
        <v>1.598E-3</v>
      </c>
      <c r="W129">
        <f t="shared" si="38"/>
        <v>-3.7800000000000003E-4</v>
      </c>
      <c r="X129">
        <f t="shared" si="32"/>
        <v>10955.842556511998</v>
      </c>
      <c r="Y129">
        <f t="shared" si="33"/>
        <v>1.9185000000000001E-3</v>
      </c>
      <c r="Z129">
        <f t="shared" si="34"/>
        <v>-3.455E-4</v>
      </c>
      <c r="AJ129" s="10"/>
      <c r="AK129" s="1"/>
      <c r="AN129" s="1"/>
    </row>
    <row r="130" spans="1:40" x14ac:dyDescent="0.35">
      <c r="A130">
        <v>2</v>
      </c>
      <c r="B130">
        <v>120</v>
      </c>
      <c r="C130">
        <v>10</v>
      </c>
      <c r="D130">
        <v>11088.85</v>
      </c>
      <c r="E130">
        <v>0.52900000000000003</v>
      </c>
      <c r="F130">
        <v>12105.7</v>
      </c>
      <c r="G130">
        <v>129</v>
      </c>
      <c r="H130">
        <v>-3495</v>
      </c>
      <c r="I130">
        <v>907</v>
      </c>
      <c r="J130">
        <v>-949</v>
      </c>
      <c r="K130">
        <v>519</v>
      </c>
      <c r="L130">
        <f t="shared" si="24"/>
        <v>2.2290000000000001E-3</v>
      </c>
      <c r="M130">
        <f t="shared" si="25"/>
        <v>-3.1100000000000002E-4</v>
      </c>
      <c r="N130">
        <f t="shared" si="26"/>
        <v>1.585E-3</v>
      </c>
      <c r="O130">
        <f t="shared" si="27"/>
        <v>-3.7599999999999998E-4</v>
      </c>
      <c r="P130">
        <f t="shared" si="28"/>
        <v>6.5191682910981296E-3</v>
      </c>
      <c r="Q130">
        <f t="shared" si="29"/>
        <v>11085.97272028213</v>
      </c>
      <c r="R130">
        <f t="shared" si="30"/>
        <v>76.435091265030721</v>
      </c>
      <c r="S130">
        <f t="shared" si="31"/>
        <v>0.49142242429162947</v>
      </c>
      <c r="T130">
        <f t="shared" si="35"/>
        <v>2.2290000000000001E-3</v>
      </c>
      <c r="U130">
        <f t="shared" si="36"/>
        <v>-3.1100000000000002E-4</v>
      </c>
      <c r="V130">
        <f t="shared" si="37"/>
        <v>1.585E-3</v>
      </c>
      <c r="W130">
        <f t="shared" si="38"/>
        <v>-3.7599999999999998E-4</v>
      </c>
      <c r="X130">
        <f t="shared" si="32"/>
        <v>11085.97272028213</v>
      </c>
      <c r="Y130">
        <f t="shared" si="33"/>
        <v>1.9070000000000001E-3</v>
      </c>
      <c r="Z130">
        <f t="shared" si="34"/>
        <v>-3.435E-4</v>
      </c>
      <c r="AJ130" s="10"/>
      <c r="AK130" s="1"/>
      <c r="AN130" s="1"/>
    </row>
    <row r="131" spans="1:40" x14ac:dyDescent="0.35">
      <c r="A131">
        <v>2.01667</v>
      </c>
      <c r="B131">
        <v>121.00019999999999</v>
      </c>
      <c r="C131">
        <v>10</v>
      </c>
      <c r="D131">
        <v>11076.4</v>
      </c>
      <c r="E131">
        <v>0.5292</v>
      </c>
      <c r="F131">
        <v>12092.1</v>
      </c>
      <c r="G131">
        <v>130</v>
      </c>
      <c r="H131">
        <v>-3543</v>
      </c>
      <c r="I131">
        <v>916</v>
      </c>
      <c r="J131">
        <v>-994</v>
      </c>
      <c r="K131">
        <v>529</v>
      </c>
      <c r="L131">
        <f t="shared" si="24"/>
        <v>2.2769999999999999E-3</v>
      </c>
      <c r="M131">
        <f t="shared" si="25"/>
        <v>-3.2000000000000003E-4</v>
      </c>
      <c r="N131">
        <f t="shared" si="26"/>
        <v>1.6299999999999999E-3</v>
      </c>
      <c r="O131">
        <f t="shared" si="27"/>
        <v>-3.86E-4</v>
      </c>
      <c r="P131">
        <f t="shared" si="28"/>
        <v>6.6016894087069572E-3</v>
      </c>
      <c r="Q131">
        <f t="shared" si="29"/>
        <v>11073.518320371688</v>
      </c>
      <c r="R131">
        <f t="shared" si="30"/>
        <v>76.349221200416153</v>
      </c>
      <c r="S131">
        <f t="shared" si="31"/>
        <v>0.49087034180401073</v>
      </c>
      <c r="T131">
        <f t="shared" si="35"/>
        <v>2.2769999999999999E-3</v>
      </c>
      <c r="U131">
        <f t="shared" si="36"/>
        <v>-3.2000000000000003E-4</v>
      </c>
      <c r="V131">
        <f t="shared" si="37"/>
        <v>1.6299999999999999E-3</v>
      </c>
      <c r="W131">
        <f t="shared" si="38"/>
        <v>-3.86E-4</v>
      </c>
      <c r="X131">
        <f t="shared" si="32"/>
        <v>11073.518320371688</v>
      </c>
      <c r="Y131">
        <f t="shared" si="33"/>
        <v>1.9534999999999999E-3</v>
      </c>
      <c r="Z131">
        <f t="shared" si="34"/>
        <v>-3.5300000000000002E-4</v>
      </c>
      <c r="AJ131" s="10"/>
      <c r="AK131" s="1"/>
      <c r="AN131" s="1"/>
    </row>
    <row r="132" spans="1:40" x14ac:dyDescent="0.35">
      <c r="A132">
        <v>2.0333299999999999</v>
      </c>
      <c r="B132">
        <v>121.99979999999999</v>
      </c>
      <c r="C132">
        <v>10</v>
      </c>
      <c r="D132">
        <v>11233.86</v>
      </c>
      <c r="E132">
        <v>0.5292</v>
      </c>
      <c r="F132">
        <v>12264</v>
      </c>
      <c r="G132">
        <v>131</v>
      </c>
      <c r="H132">
        <v>-3549</v>
      </c>
      <c r="I132">
        <v>917</v>
      </c>
      <c r="J132">
        <v>-990</v>
      </c>
      <c r="K132">
        <v>529</v>
      </c>
      <c r="L132">
        <f t="shared" si="24"/>
        <v>2.2829999999999999E-3</v>
      </c>
      <c r="M132">
        <f t="shared" si="25"/>
        <v>-3.21E-4</v>
      </c>
      <c r="N132">
        <f t="shared" si="26"/>
        <v>1.6260000000000001E-3</v>
      </c>
      <c r="O132">
        <f t="shared" si="27"/>
        <v>-3.86E-4</v>
      </c>
      <c r="P132">
        <f t="shared" si="28"/>
        <v>6.6016894087069572E-3</v>
      </c>
      <c r="Q132">
        <f t="shared" si="29"/>
        <v>11230.938272180876</v>
      </c>
      <c r="R132">
        <f t="shared" si="30"/>
        <v>77.434593561242764</v>
      </c>
      <c r="S132">
        <f t="shared" si="31"/>
        <v>0.49784850207030928</v>
      </c>
      <c r="T132">
        <f t="shared" si="35"/>
        <v>2.2829999999999999E-3</v>
      </c>
      <c r="U132">
        <f t="shared" si="36"/>
        <v>-3.21E-4</v>
      </c>
      <c r="V132">
        <f t="shared" si="37"/>
        <v>1.6260000000000001E-3</v>
      </c>
      <c r="W132">
        <f t="shared" si="38"/>
        <v>-3.86E-4</v>
      </c>
      <c r="X132">
        <f t="shared" si="32"/>
        <v>11230.938272180876</v>
      </c>
      <c r="Y132">
        <f t="shared" si="33"/>
        <v>1.9545000000000001E-3</v>
      </c>
      <c r="Z132">
        <f t="shared" si="34"/>
        <v>-3.5349999999999997E-4</v>
      </c>
      <c r="AJ132" s="10"/>
      <c r="AK132" s="1"/>
      <c r="AN132" s="1"/>
    </row>
    <row r="133" spans="1:40" x14ac:dyDescent="0.35">
      <c r="A133">
        <v>2.0499999999999998</v>
      </c>
      <c r="B133">
        <v>122.99999999999999</v>
      </c>
      <c r="C133">
        <v>10</v>
      </c>
      <c r="D133">
        <v>11288.36</v>
      </c>
      <c r="E133">
        <v>0.52949999999999997</v>
      </c>
      <c r="F133">
        <v>12323.5</v>
      </c>
      <c r="G133">
        <v>132</v>
      </c>
      <c r="H133">
        <v>-3584</v>
      </c>
      <c r="I133">
        <v>922</v>
      </c>
      <c r="J133">
        <v>-1008</v>
      </c>
      <c r="K133">
        <v>533</v>
      </c>
      <c r="L133">
        <f t="shared" si="24"/>
        <v>2.3180000000000002E-3</v>
      </c>
      <c r="M133">
        <f t="shared" si="25"/>
        <v>-3.2600000000000001E-4</v>
      </c>
      <c r="N133">
        <f t="shared" si="26"/>
        <v>1.6440000000000001E-3</v>
      </c>
      <c r="O133">
        <f t="shared" si="27"/>
        <v>-3.8999999999999999E-4</v>
      </c>
      <c r="P133">
        <f t="shared" si="28"/>
        <v>6.7254710851201993E-3</v>
      </c>
      <c r="Q133">
        <f t="shared" si="29"/>
        <v>11285.42627178906</v>
      </c>
      <c r="R133">
        <f t="shared" si="30"/>
        <v>77.810275093931452</v>
      </c>
      <c r="S133">
        <f t="shared" si="31"/>
        <v>0.50026386295364134</v>
      </c>
      <c r="T133">
        <f t="shared" si="35"/>
        <v>2.3180000000000002E-3</v>
      </c>
      <c r="U133">
        <f t="shared" si="36"/>
        <v>-3.2600000000000001E-4</v>
      </c>
      <c r="V133">
        <f t="shared" si="37"/>
        <v>1.6440000000000001E-3</v>
      </c>
      <c r="W133">
        <f t="shared" si="38"/>
        <v>-3.8999999999999999E-4</v>
      </c>
      <c r="X133">
        <f t="shared" si="32"/>
        <v>11285.42627178906</v>
      </c>
      <c r="Y133">
        <f t="shared" si="33"/>
        <v>1.9810000000000001E-3</v>
      </c>
      <c r="Z133">
        <f t="shared" si="34"/>
        <v>-3.5800000000000003E-4</v>
      </c>
      <c r="AJ133" s="10"/>
      <c r="AK133" s="1"/>
      <c r="AN133" s="1"/>
    </row>
    <row r="134" spans="1:40" x14ac:dyDescent="0.35">
      <c r="A134">
        <v>2.0666699999999998</v>
      </c>
      <c r="B134">
        <v>124.00019999999999</v>
      </c>
      <c r="C134">
        <v>10</v>
      </c>
      <c r="D134">
        <v>11455.9</v>
      </c>
      <c r="E134">
        <v>0.52969999999999995</v>
      </c>
      <c r="F134">
        <v>12506.4</v>
      </c>
      <c r="G134">
        <v>133</v>
      </c>
      <c r="H134">
        <v>-3580</v>
      </c>
      <c r="I134">
        <v>922</v>
      </c>
      <c r="J134">
        <v>-1013</v>
      </c>
      <c r="K134">
        <v>536</v>
      </c>
      <c r="L134">
        <f t="shared" si="24"/>
        <v>2.3140000000000001E-3</v>
      </c>
      <c r="M134">
        <f t="shared" si="25"/>
        <v>-3.2600000000000001E-4</v>
      </c>
      <c r="N134">
        <f t="shared" si="26"/>
        <v>1.6490000000000001E-3</v>
      </c>
      <c r="O134">
        <f t="shared" si="27"/>
        <v>-3.9300000000000001E-4</v>
      </c>
      <c r="P134">
        <f t="shared" si="28"/>
        <v>6.8079922027290268E-3</v>
      </c>
      <c r="Q134">
        <f t="shared" si="29"/>
        <v>11452.919635290516</v>
      </c>
      <c r="R134">
        <f t="shared" si="30"/>
        <v>78.965101183490418</v>
      </c>
      <c r="S134">
        <f t="shared" si="31"/>
        <v>0.50768856052610201</v>
      </c>
      <c r="T134">
        <f t="shared" si="35"/>
        <v>2.3140000000000001E-3</v>
      </c>
      <c r="U134">
        <f t="shared" si="36"/>
        <v>-3.2600000000000001E-4</v>
      </c>
      <c r="V134">
        <f t="shared" si="37"/>
        <v>1.6490000000000001E-3</v>
      </c>
      <c r="W134">
        <f t="shared" si="38"/>
        <v>-3.9300000000000001E-4</v>
      </c>
      <c r="X134">
        <f t="shared" si="32"/>
        <v>11452.919635290516</v>
      </c>
      <c r="Y134">
        <f t="shared" si="33"/>
        <v>1.9815000000000002E-3</v>
      </c>
      <c r="Z134">
        <f t="shared" si="34"/>
        <v>-3.5950000000000001E-4</v>
      </c>
      <c r="AJ134" s="10"/>
      <c r="AK134" s="1"/>
      <c r="AN134" s="1"/>
    </row>
    <row r="135" spans="1:40" x14ac:dyDescent="0.35">
      <c r="A135">
        <v>2.0833300000000001</v>
      </c>
      <c r="B135">
        <v>124.99980000000001</v>
      </c>
      <c r="C135">
        <v>10</v>
      </c>
      <c r="D135">
        <v>11391.13</v>
      </c>
      <c r="E135">
        <v>0.52969999999999995</v>
      </c>
      <c r="F135">
        <v>12435.7</v>
      </c>
      <c r="G135">
        <v>134</v>
      </c>
      <c r="H135">
        <v>-3627</v>
      </c>
      <c r="I135">
        <v>929</v>
      </c>
      <c r="J135">
        <v>-1042</v>
      </c>
      <c r="K135">
        <v>542</v>
      </c>
      <c r="L135">
        <f t="shared" si="24"/>
        <v>2.3609999999999998E-3</v>
      </c>
      <c r="M135">
        <f t="shared" si="25"/>
        <v>-3.3300000000000002E-4</v>
      </c>
      <c r="N135">
        <f t="shared" si="26"/>
        <v>1.678E-3</v>
      </c>
      <c r="O135">
        <f t="shared" si="27"/>
        <v>-3.9899999999999999E-4</v>
      </c>
      <c r="P135">
        <f t="shared" si="28"/>
        <v>6.8079922027290268E-3</v>
      </c>
      <c r="Q135">
        <f t="shared" si="29"/>
        <v>11388.175071050206</v>
      </c>
      <c r="R135">
        <f t="shared" si="30"/>
        <v>78.518703127001515</v>
      </c>
      <c r="S135">
        <f t="shared" si="31"/>
        <v>0.50481854347649591</v>
      </c>
      <c r="T135">
        <f t="shared" si="35"/>
        <v>2.3609999999999998E-3</v>
      </c>
      <c r="U135">
        <f t="shared" si="36"/>
        <v>-3.3300000000000002E-4</v>
      </c>
      <c r="V135">
        <f t="shared" si="37"/>
        <v>1.678E-3</v>
      </c>
      <c r="W135">
        <f t="shared" si="38"/>
        <v>-3.9899999999999999E-4</v>
      </c>
      <c r="X135">
        <f t="shared" si="32"/>
        <v>11388.175071050206</v>
      </c>
      <c r="Y135">
        <f t="shared" si="33"/>
        <v>2.0195E-3</v>
      </c>
      <c r="Z135">
        <f t="shared" si="34"/>
        <v>-3.6600000000000001E-4</v>
      </c>
      <c r="AJ135" s="10"/>
      <c r="AK135" s="1"/>
      <c r="AN135" s="1"/>
    </row>
    <row r="136" spans="1:40" x14ac:dyDescent="0.35">
      <c r="A136">
        <v>2.1</v>
      </c>
      <c r="B136">
        <v>126</v>
      </c>
      <c r="C136">
        <v>10</v>
      </c>
      <c r="D136">
        <v>11608.41</v>
      </c>
      <c r="E136">
        <v>0.53</v>
      </c>
      <c r="F136">
        <v>12672.9</v>
      </c>
      <c r="G136">
        <v>135</v>
      </c>
      <c r="H136">
        <v>-3626</v>
      </c>
      <c r="I136">
        <v>929</v>
      </c>
      <c r="J136">
        <v>-1048</v>
      </c>
      <c r="K136">
        <v>544</v>
      </c>
      <c r="L136">
        <f t="shared" si="24"/>
        <v>2.3600000000000001E-3</v>
      </c>
      <c r="M136">
        <f t="shared" si="25"/>
        <v>-3.3300000000000002E-4</v>
      </c>
      <c r="N136">
        <f t="shared" si="26"/>
        <v>1.684E-3</v>
      </c>
      <c r="O136">
        <f t="shared" si="27"/>
        <v>-4.0099999999999999E-4</v>
      </c>
      <c r="P136">
        <f t="shared" si="28"/>
        <v>6.931773879142315E-3</v>
      </c>
      <c r="Q136">
        <f t="shared" si="29"/>
        <v>11605.394457723502</v>
      </c>
      <c r="R136">
        <f t="shared" si="30"/>
        <v>80.016378077484802</v>
      </c>
      <c r="S136">
        <f t="shared" si="31"/>
        <v>0.51444751156937563</v>
      </c>
      <c r="T136">
        <f t="shared" si="35"/>
        <v>2.3600000000000001E-3</v>
      </c>
      <c r="U136">
        <f t="shared" si="36"/>
        <v>-3.3300000000000002E-4</v>
      </c>
      <c r="V136">
        <f t="shared" si="37"/>
        <v>1.684E-3</v>
      </c>
      <c r="W136">
        <f t="shared" si="38"/>
        <v>-4.0099999999999999E-4</v>
      </c>
      <c r="X136">
        <f t="shared" si="32"/>
        <v>11605.394457723502</v>
      </c>
      <c r="Y136">
        <f t="shared" si="33"/>
        <v>2.0219999999999999E-3</v>
      </c>
      <c r="Z136">
        <f t="shared" si="34"/>
        <v>-3.6700000000000003E-4</v>
      </c>
      <c r="AJ136" s="10"/>
      <c r="AK136" s="1"/>
      <c r="AN136" s="1"/>
    </row>
    <row r="137" spans="1:40" x14ac:dyDescent="0.35">
      <c r="A137">
        <v>2.1166700000000001</v>
      </c>
      <c r="B137">
        <v>127.00020000000001</v>
      </c>
      <c r="C137">
        <v>10</v>
      </c>
      <c r="D137">
        <v>11566.09</v>
      </c>
      <c r="E137">
        <v>0.53</v>
      </c>
      <c r="F137">
        <v>12626.7</v>
      </c>
      <c r="G137">
        <v>136</v>
      </c>
      <c r="H137">
        <v>-3656</v>
      </c>
      <c r="I137">
        <v>933</v>
      </c>
      <c r="J137">
        <v>-1062</v>
      </c>
      <c r="K137">
        <v>547</v>
      </c>
      <c r="L137">
        <f t="shared" si="24"/>
        <v>2.3900000000000002E-3</v>
      </c>
      <c r="M137">
        <f t="shared" si="25"/>
        <v>-3.3700000000000001E-4</v>
      </c>
      <c r="N137">
        <f t="shared" si="26"/>
        <v>1.6980000000000001E-3</v>
      </c>
      <c r="O137">
        <f t="shared" si="27"/>
        <v>-4.0400000000000001E-4</v>
      </c>
      <c r="P137">
        <f t="shared" si="28"/>
        <v>6.931773879142315E-3</v>
      </c>
      <c r="Q137">
        <f t="shared" si="29"/>
        <v>11563.086128615971</v>
      </c>
      <c r="R137">
        <f t="shared" si="30"/>
        <v>79.724672416808872</v>
      </c>
      <c r="S137">
        <f t="shared" si="31"/>
        <v>0.51257205488349433</v>
      </c>
      <c r="T137">
        <f t="shared" si="35"/>
        <v>2.3900000000000002E-3</v>
      </c>
      <c r="U137">
        <f t="shared" si="36"/>
        <v>-3.3700000000000001E-4</v>
      </c>
      <c r="V137">
        <f t="shared" si="37"/>
        <v>1.6980000000000001E-3</v>
      </c>
      <c r="W137">
        <f t="shared" si="38"/>
        <v>-4.0400000000000001E-4</v>
      </c>
      <c r="X137">
        <f t="shared" si="32"/>
        <v>11563.086128615971</v>
      </c>
      <c r="Y137">
        <f t="shared" si="33"/>
        <v>2.0440000000000002E-3</v>
      </c>
      <c r="Z137">
        <f t="shared" si="34"/>
        <v>-3.7050000000000001E-4</v>
      </c>
      <c r="AJ137" s="10"/>
      <c r="AK137" s="1"/>
      <c r="AN137" s="1"/>
    </row>
    <row r="138" spans="1:40" x14ac:dyDescent="0.35">
      <c r="A138">
        <v>2.1333299999999999</v>
      </c>
      <c r="B138">
        <v>127.99979999999999</v>
      </c>
      <c r="C138">
        <v>10</v>
      </c>
      <c r="D138">
        <v>11736.1</v>
      </c>
      <c r="E138">
        <v>0.5302</v>
      </c>
      <c r="F138">
        <v>12812.3</v>
      </c>
      <c r="G138">
        <v>137</v>
      </c>
      <c r="H138">
        <v>-3661</v>
      </c>
      <c r="I138">
        <v>934</v>
      </c>
      <c r="J138">
        <v>-1074</v>
      </c>
      <c r="K138">
        <v>551</v>
      </c>
      <c r="L138">
        <f t="shared" si="24"/>
        <v>2.395E-3</v>
      </c>
      <c r="M138">
        <f t="shared" si="25"/>
        <v>-3.3799999999999998E-4</v>
      </c>
      <c r="N138">
        <f t="shared" si="26"/>
        <v>1.7099999999999999E-3</v>
      </c>
      <c r="O138">
        <f t="shared" si="27"/>
        <v>-4.08E-4</v>
      </c>
      <c r="P138">
        <f t="shared" si="28"/>
        <v>7.0142949967511425E-3</v>
      </c>
      <c r="Q138">
        <f t="shared" si="29"/>
        <v>11733.052056805531</v>
      </c>
      <c r="R138">
        <f t="shared" si="30"/>
        <v>80.896546239783987</v>
      </c>
      <c r="S138">
        <f t="shared" si="31"/>
        <v>0.52010635706746766</v>
      </c>
      <c r="T138">
        <f t="shared" ref="T138:T169" si="39">IFERROR(IF(AND(ROW(T138)&gt;$O$3,ROW(T138)&lt;$O$4),L138,"-1000"),-1000)</f>
        <v>2.395E-3</v>
      </c>
      <c r="U138">
        <f t="shared" ref="U138:U169" si="40">IFERROR(IF(AND(ROW(U138)&gt;$O$3,ROW(U138)&lt;$O$4),M138,"-1000"),-1000)</f>
        <v>-3.3799999999999998E-4</v>
      </c>
      <c r="V138">
        <f t="shared" ref="V138:V169" si="41">IFERROR(IF(AND(ROW(V138)&gt;$O$3,ROW(V138)&lt;$O$4),N138,"-1000"),-1000)</f>
        <v>1.7099999999999999E-3</v>
      </c>
      <c r="W138">
        <f t="shared" ref="W138:W201" si="42">IFERROR(IF(AND(ROW(W138)&gt;$O$3,ROW(W138)&lt;$O$4),O138,"-1000"),-1000)</f>
        <v>-4.08E-4</v>
      </c>
      <c r="X138">
        <f t="shared" si="32"/>
        <v>11733.052056805531</v>
      </c>
      <c r="Y138">
        <f t="shared" si="33"/>
        <v>2.0525000000000001E-3</v>
      </c>
      <c r="Z138">
        <f t="shared" si="34"/>
        <v>-3.7299999999999996E-4</v>
      </c>
      <c r="AJ138" s="10"/>
      <c r="AK138" s="1"/>
      <c r="AN138" s="1"/>
    </row>
    <row r="139" spans="1:40" x14ac:dyDescent="0.35">
      <c r="A139">
        <v>2.15</v>
      </c>
      <c r="B139">
        <v>129</v>
      </c>
      <c r="C139">
        <v>10</v>
      </c>
      <c r="D139">
        <v>11692.32</v>
      </c>
      <c r="E139">
        <v>0.5302</v>
      </c>
      <c r="F139">
        <v>12764.5</v>
      </c>
      <c r="G139">
        <v>138</v>
      </c>
      <c r="H139">
        <v>-3709</v>
      </c>
      <c r="I139">
        <v>942</v>
      </c>
      <c r="J139">
        <v>-1106</v>
      </c>
      <c r="K139">
        <v>558</v>
      </c>
      <c r="L139">
        <f t="shared" ref="L139:L202" si="43">-(H139-$H$10)/(1000000)</f>
        <v>2.4429999999999999E-3</v>
      </c>
      <c r="M139">
        <f t="shared" ref="M139:M202" si="44">-(I139-$I$10)/(1000000)</f>
        <v>-3.4600000000000001E-4</v>
      </c>
      <c r="N139">
        <f t="shared" ref="N139:N202" si="45">-(J139-$J$10)/(1000000)</f>
        <v>1.7420000000000001E-3</v>
      </c>
      <c r="O139">
        <f t="shared" ref="O139:O202" si="46">-(K139-$K$10)/(1000000)</f>
        <v>-4.15E-4</v>
      </c>
      <c r="P139">
        <f t="shared" ref="P139:P202" si="47">(E139-$E$10)/$F$5</f>
        <v>7.0142949967511425E-3</v>
      </c>
      <c r="Q139">
        <f t="shared" ref="Q139:Q202" si="48">IF(F139&gt;0,F139/(PI()*($F$4/2)^2)," ")</f>
        <v>11689.278504179125</v>
      </c>
      <c r="R139">
        <f t="shared" ref="R139:R202" si="49">CONVERT(Q139,"psi","MPa")</f>
        <v>80.594738218565183</v>
      </c>
      <c r="S139">
        <f t="shared" ref="S139:S202" si="50">Q139/$AE$2</f>
        <v>0.51816594950069006</v>
      </c>
      <c r="T139">
        <f t="shared" si="39"/>
        <v>2.4429999999999999E-3</v>
      </c>
      <c r="U139">
        <f t="shared" si="40"/>
        <v>-3.4600000000000001E-4</v>
      </c>
      <c r="V139">
        <f t="shared" si="41"/>
        <v>1.7420000000000001E-3</v>
      </c>
      <c r="W139">
        <f t="shared" si="42"/>
        <v>-4.15E-4</v>
      </c>
      <c r="X139">
        <f t="shared" ref="X139:X202" si="51">IFERROR(IF(AND(ROW(W139)&gt;$O$3,ROW(W139)&lt;$O$4),Q139,"-1000"),-1000)</f>
        <v>11689.278504179125</v>
      </c>
      <c r="Y139">
        <f t="shared" ref="Y139:Y202" si="52">AVERAGE(N139,L139)</f>
        <v>2.0924999999999997E-3</v>
      </c>
      <c r="Z139">
        <f t="shared" ref="Z139:Z202" si="53">AVERAGE(M139,O139)</f>
        <v>-3.8049999999999998E-4</v>
      </c>
      <c r="AJ139" s="10"/>
      <c r="AK139" s="1"/>
      <c r="AN139" s="1"/>
    </row>
    <row r="140" spans="1:40" x14ac:dyDescent="0.35">
      <c r="A140">
        <v>2.1666699999999999</v>
      </c>
      <c r="B140">
        <v>130.00020000000001</v>
      </c>
      <c r="C140">
        <v>10</v>
      </c>
      <c r="D140">
        <v>11923.61</v>
      </c>
      <c r="E140">
        <v>0.53049999999999997</v>
      </c>
      <c r="F140">
        <v>13017</v>
      </c>
      <c r="G140">
        <v>139</v>
      </c>
      <c r="H140">
        <v>-3730</v>
      </c>
      <c r="I140">
        <v>946</v>
      </c>
      <c r="J140">
        <v>-1129</v>
      </c>
      <c r="K140">
        <v>565</v>
      </c>
      <c r="L140">
        <f t="shared" si="43"/>
        <v>2.464E-3</v>
      </c>
      <c r="M140">
        <f t="shared" si="44"/>
        <v>-3.5E-4</v>
      </c>
      <c r="N140">
        <f t="shared" si="45"/>
        <v>1.7650000000000001E-3</v>
      </c>
      <c r="O140">
        <f t="shared" si="46"/>
        <v>-4.2200000000000001E-4</v>
      </c>
      <c r="P140">
        <f t="shared" si="47"/>
        <v>7.1380766731643838E-3</v>
      </c>
      <c r="Q140">
        <f t="shared" si="48"/>
        <v>11920.509090751668</v>
      </c>
      <c r="R140">
        <f t="shared" si="49"/>
        <v>82.18901699173982</v>
      </c>
      <c r="S140">
        <f t="shared" si="50"/>
        <v>0.52841601039214092</v>
      </c>
      <c r="T140">
        <f t="shared" si="39"/>
        <v>2.464E-3</v>
      </c>
      <c r="U140">
        <f t="shared" si="40"/>
        <v>-3.5E-4</v>
      </c>
      <c r="V140">
        <f t="shared" si="41"/>
        <v>1.7650000000000001E-3</v>
      </c>
      <c r="W140">
        <f t="shared" si="42"/>
        <v>-4.2200000000000001E-4</v>
      </c>
      <c r="X140">
        <f t="shared" si="51"/>
        <v>11920.509090751668</v>
      </c>
      <c r="Y140">
        <f t="shared" si="52"/>
        <v>2.1145000000000001E-3</v>
      </c>
      <c r="Z140">
        <f t="shared" si="53"/>
        <v>-3.86E-4</v>
      </c>
      <c r="AJ140" s="10"/>
      <c r="AK140" s="1"/>
      <c r="AN140" s="1"/>
    </row>
    <row r="141" spans="1:40" x14ac:dyDescent="0.35">
      <c r="A141">
        <v>2.1833300000000002</v>
      </c>
      <c r="B141">
        <v>130.99980000000002</v>
      </c>
      <c r="C141">
        <v>10</v>
      </c>
      <c r="D141">
        <v>11964</v>
      </c>
      <c r="E141">
        <v>0.53049999999999997</v>
      </c>
      <c r="F141">
        <v>13061.1</v>
      </c>
      <c r="G141">
        <v>140</v>
      </c>
      <c r="H141">
        <v>-3729</v>
      </c>
      <c r="I141">
        <v>945</v>
      </c>
      <c r="J141">
        <v>-1119</v>
      </c>
      <c r="K141">
        <v>563</v>
      </c>
      <c r="L141">
        <f t="shared" si="43"/>
        <v>2.4629999999999999E-3</v>
      </c>
      <c r="M141">
        <f t="shared" si="44"/>
        <v>-3.4900000000000003E-4</v>
      </c>
      <c r="N141">
        <f t="shared" si="45"/>
        <v>1.755E-3</v>
      </c>
      <c r="O141">
        <f t="shared" si="46"/>
        <v>-4.2000000000000002E-4</v>
      </c>
      <c r="P141">
        <f t="shared" si="47"/>
        <v>7.1380766731643838E-3</v>
      </c>
      <c r="Q141">
        <f t="shared" si="48"/>
        <v>11960.894313990675</v>
      </c>
      <c r="R141">
        <f t="shared" si="49"/>
        <v>82.467463304203193</v>
      </c>
      <c r="S141">
        <f t="shared" si="50"/>
        <v>0.53020621904684584</v>
      </c>
      <c r="T141">
        <f t="shared" si="39"/>
        <v>2.4629999999999999E-3</v>
      </c>
      <c r="U141">
        <f t="shared" si="40"/>
        <v>-3.4900000000000003E-4</v>
      </c>
      <c r="V141">
        <f t="shared" si="41"/>
        <v>1.755E-3</v>
      </c>
      <c r="W141">
        <f t="shared" si="42"/>
        <v>-4.2000000000000002E-4</v>
      </c>
      <c r="X141">
        <f t="shared" si="51"/>
        <v>11960.894313990675</v>
      </c>
      <c r="Y141">
        <f t="shared" si="52"/>
        <v>2.1089999999999998E-3</v>
      </c>
      <c r="Z141">
        <f t="shared" si="53"/>
        <v>-3.8450000000000002E-4</v>
      </c>
      <c r="AJ141" s="10"/>
      <c r="AK141" s="1"/>
      <c r="AN141" s="1"/>
    </row>
    <row r="142" spans="1:40" x14ac:dyDescent="0.35">
      <c r="A142">
        <v>2.2000000000000002</v>
      </c>
      <c r="B142">
        <v>132</v>
      </c>
      <c r="C142">
        <v>10</v>
      </c>
      <c r="D142">
        <v>11992.49</v>
      </c>
      <c r="E142">
        <v>0.53069999999999995</v>
      </c>
      <c r="F142">
        <v>13092.2</v>
      </c>
      <c r="G142">
        <v>141</v>
      </c>
      <c r="H142">
        <v>-3758</v>
      </c>
      <c r="I142">
        <v>950</v>
      </c>
      <c r="J142">
        <v>-1151</v>
      </c>
      <c r="K142">
        <v>570</v>
      </c>
      <c r="L142">
        <f t="shared" si="43"/>
        <v>2.4919999999999999E-3</v>
      </c>
      <c r="M142">
        <f t="shared" si="44"/>
        <v>-3.5399999999999999E-4</v>
      </c>
      <c r="N142">
        <f t="shared" si="45"/>
        <v>1.787E-3</v>
      </c>
      <c r="O142">
        <f t="shared" si="46"/>
        <v>-4.2700000000000002E-4</v>
      </c>
      <c r="P142">
        <f t="shared" si="47"/>
        <v>7.2205977907732121E-3</v>
      </c>
      <c r="Q142">
        <f t="shared" si="48"/>
        <v>11989.374596138819</v>
      </c>
      <c r="R142">
        <f t="shared" si="49"/>
        <v>82.663827937255604</v>
      </c>
      <c r="S142">
        <f t="shared" si="50"/>
        <v>0.53146870179426808</v>
      </c>
      <c r="T142">
        <f t="shared" si="39"/>
        <v>2.4919999999999999E-3</v>
      </c>
      <c r="U142">
        <f t="shared" si="40"/>
        <v>-3.5399999999999999E-4</v>
      </c>
      <c r="V142">
        <f t="shared" si="41"/>
        <v>1.787E-3</v>
      </c>
      <c r="W142">
        <f t="shared" si="42"/>
        <v>-4.2700000000000002E-4</v>
      </c>
      <c r="X142">
        <f t="shared" si="51"/>
        <v>11989.374596138819</v>
      </c>
      <c r="Y142">
        <f t="shared" si="52"/>
        <v>2.1394999999999999E-3</v>
      </c>
      <c r="Z142">
        <f t="shared" si="53"/>
        <v>-3.9050000000000001E-4</v>
      </c>
      <c r="AJ142" s="10"/>
      <c r="AK142" s="1"/>
      <c r="AN142" s="1"/>
    </row>
    <row r="143" spans="1:40" x14ac:dyDescent="0.35">
      <c r="A143">
        <v>2.2166700000000001</v>
      </c>
      <c r="B143">
        <v>133.00020000000001</v>
      </c>
      <c r="C143">
        <v>10</v>
      </c>
      <c r="D143">
        <v>12057.89</v>
      </c>
      <c r="E143">
        <v>0.53069999999999995</v>
      </c>
      <c r="F143">
        <v>13163.6</v>
      </c>
      <c r="G143">
        <v>142</v>
      </c>
      <c r="H143">
        <v>-3779</v>
      </c>
      <c r="I143">
        <v>953</v>
      </c>
      <c r="J143">
        <v>-1158</v>
      </c>
      <c r="K143">
        <v>572</v>
      </c>
      <c r="L143">
        <f t="shared" si="43"/>
        <v>2.513E-3</v>
      </c>
      <c r="M143">
        <f t="shared" si="44"/>
        <v>-3.57E-4</v>
      </c>
      <c r="N143">
        <f t="shared" si="45"/>
        <v>1.794E-3</v>
      </c>
      <c r="O143">
        <f t="shared" si="46"/>
        <v>-4.2900000000000002E-4</v>
      </c>
      <c r="P143">
        <f t="shared" si="47"/>
        <v>7.2205977907732121E-3</v>
      </c>
      <c r="Q143">
        <f t="shared" si="48"/>
        <v>12054.760195668639</v>
      </c>
      <c r="R143">
        <f t="shared" si="49"/>
        <v>83.114645776482007</v>
      </c>
      <c r="S143">
        <f t="shared" si="50"/>
        <v>0.53436713485426646</v>
      </c>
      <c r="T143">
        <f t="shared" si="39"/>
        <v>2.513E-3</v>
      </c>
      <c r="U143">
        <f t="shared" si="40"/>
        <v>-3.57E-4</v>
      </c>
      <c r="V143">
        <f t="shared" si="41"/>
        <v>1.794E-3</v>
      </c>
      <c r="W143">
        <f t="shared" si="42"/>
        <v>-4.2900000000000002E-4</v>
      </c>
      <c r="X143">
        <f t="shared" si="51"/>
        <v>12054.760195668639</v>
      </c>
      <c r="Y143">
        <f t="shared" si="52"/>
        <v>2.1535E-3</v>
      </c>
      <c r="Z143">
        <f t="shared" si="53"/>
        <v>-3.9300000000000001E-4</v>
      </c>
      <c r="AJ143" s="10"/>
      <c r="AK143" s="1"/>
      <c r="AN143" s="1"/>
    </row>
    <row r="144" spans="1:40" x14ac:dyDescent="0.35">
      <c r="A144">
        <v>2.23333</v>
      </c>
      <c r="B144">
        <v>133.99979999999999</v>
      </c>
      <c r="C144">
        <v>10</v>
      </c>
      <c r="D144">
        <v>12198.68</v>
      </c>
      <c r="E144">
        <v>0.53100000000000003</v>
      </c>
      <c r="F144">
        <v>13317.3</v>
      </c>
      <c r="G144">
        <v>143</v>
      </c>
      <c r="H144">
        <v>-3810</v>
      </c>
      <c r="I144">
        <v>959</v>
      </c>
      <c r="J144">
        <v>-1191</v>
      </c>
      <c r="K144">
        <v>580</v>
      </c>
      <c r="L144">
        <f t="shared" si="43"/>
        <v>2.5439999999999998E-3</v>
      </c>
      <c r="M144">
        <f t="shared" si="44"/>
        <v>-3.6299999999999999E-4</v>
      </c>
      <c r="N144">
        <f t="shared" si="45"/>
        <v>1.8270000000000001E-3</v>
      </c>
      <c r="O144">
        <f t="shared" si="46"/>
        <v>-4.37E-4</v>
      </c>
      <c r="P144">
        <f t="shared" si="47"/>
        <v>7.3443794671864994E-3</v>
      </c>
      <c r="Q144">
        <f t="shared" si="48"/>
        <v>12195.513229950617</v>
      </c>
      <c r="R144">
        <f t="shared" si="49"/>
        <v>84.08510378613326</v>
      </c>
      <c r="S144">
        <f t="shared" si="50"/>
        <v>0.54060647885036928</v>
      </c>
      <c r="T144">
        <f t="shared" si="39"/>
        <v>2.5439999999999998E-3</v>
      </c>
      <c r="U144">
        <f t="shared" si="40"/>
        <v>-3.6299999999999999E-4</v>
      </c>
      <c r="V144">
        <f t="shared" si="41"/>
        <v>1.8270000000000001E-3</v>
      </c>
      <c r="W144">
        <f t="shared" si="42"/>
        <v>-4.37E-4</v>
      </c>
      <c r="X144">
        <f t="shared" si="51"/>
        <v>12195.513229950617</v>
      </c>
      <c r="Y144">
        <f t="shared" si="52"/>
        <v>2.1854999999999999E-3</v>
      </c>
      <c r="Z144">
        <f t="shared" si="53"/>
        <v>-3.9999999999999996E-4</v>
      </c>
      <c r="AJ144" s="10"/>
      <c r="AK144" s="1"/>
      <c r="AN144" s="1"/>
    </row>
    <row r="145" spans="1:40" x14ac:dyDescent="0.35">
      <c r="A145">
        <v>2.25</v>
      </c>
      <c r="B145">
        <v>135</v>
      </c>
      <c r="C145">
        <v>10</v>
      </c>
      <c r="D145">
        <v>12263.44</v>
      </c>
      <c r="E145">
        <v>0.53100000000000003</v>
      </c>
      <c r="F145">
        <v>13388</v>
      </c>
      <c r="G145">
        <v>144</v>
      </c>
      <c r="H145">
        <v>-3812</v>
      </c>
      <c r="I145">
        <v>959</v>
      </c>
      <c r="J145">
        <v>-1183</v>
      </c>
      <c r="K145">
        <v>578</v>
      </c>
      <c r="L145">
        <f t="shared" si="43"/>
        <v>2.5460000000000001E-3</v>
      </c>
      <c r="M145">
        <f t="shared" si="44"/>
        <v>-3.6299999999999999E-4</v>
      </c>
      <c r="N145">
        <f t="shared" si="45"/>
        <v>1.8190000000000001E-3</v>
      </c>
      <c r="O145">
        <f t="shared" si="46"/>
        <v>-4.35E-4</v>
      </c>
      <c r="P145">
        <f t="shared" si="47"/>
        <v>7.3443794671864994E-3</v>
      </c>
      <c r="Q145">
        <f t="shared" si="48"/>
        <v>12260.257794190929</v>
      </c>
      <c r="R145">
        <f t="shared" si="49"/>
        <v>84.531501842622163</v>
      </c>
      <c r="S145">
        <f t="shared" si="50"/>
        <v>0.5434764958999756</v>
      </c>
      <c r="T145">
        <f t="shared" si="39"/>
        <v>2.5460000000000001E-3</v>
      </c>
      <c r="U145">
        <f t="shared" si="40"/>
        <v>-3.6299999999999999E-4</v>
      </c>
      <c r="V145">
        <f t="shared" si="41"/>
        <v>1.8190000000000001E-3</v>
      </c>
      <c r="W145">
        <f t="shared" si="42"/>
        <v>-4.35E-4</v>
      </c>
      <c r="X145">
        <f t="shared" si="51"/>
        <v>12260.257794190929</v>
      </c>
      <c r="Y145">
        <f t="shared" si="52"/>
        <v>2.1825E-3</v>
      </c>
      <c r="Z145">
        <f t="shared" si="53"/>
        <v>-3.9899999999999999E-4</v>
      </c>
      <c r="AJ145" s="10"/>
      <c r="AK145" s="1"/>
      <c r="AN145" s="1"/>
    </row>
    <row r="146" spans="1:40" x14ac:dyDescent="0.35">
      <c r="A146">
        <v>2.26667</v>
      </c>
      <c r="B146">
        <v>136.00020000000001</v>
      </c>
      <c r="C146">
        <v>10</v>
      </c>
      <c r="D146">
        <v>12309.79</v>
      </c>
      <c r="E146">
        <v>0.53120000000000001</v>
      </c>
      <c r="F146">
        <v>13438.6</v>
      </c>
      <c r="G146">
        <v>145</v>
      </c>
      <c r="H146">
        <v>-3851</v>
      </c>
      <c r="I146">
        <v>966</v>
      </c>
      <c r="J146">
        <v>-1223</v>
      </c>
      <c r="K146">
        <v>583</v>
      </c>
      <c r="L146">
        <f t="shared" si="43"/>
        <v>2.5850000000000001E-3</v>
      </c>
      <c r="M146">
        <f t="shared" si="44"/>
        <v>-3.6999999999999999E-4</v>
      </c>
      <c r="N146">
        <f t="shared" si="45"/>
        <v>1.859E-3</v>
      </c>
      <c r="O146">
        <f t="shared" si="46"/>
        <v>-4.4000000000000002E-4</v>
      </c>
      <c r="P146">
        <f t="shared" si="47"/>
        <v>7.4269005847953269E-3</v>
      </c>
      <c r="Q146">
        <f t="shared" si="48"/>
        <v>12306.595487975368</v>
      </c>
      <c r="R146">
        <f t="shared" si="49"/>
        <v>84.85098899479101</v>
      </c>
      <c r="S146">
        <f t="shared" si="50"/>
        <v>0.54553056750832174</v>
      </c>
      <c r="T146">
        <f t="shared" si="39"/>
        <v>2.5850000000000001E-3</v>
      </c>
      <c r="U146">
        <f t="shared" si="40"/>
        <v>-3.6999999999999999E-4</v>
      </c>
      <c r="V146">
        <f t="shared" si="41"/>
        <v>1.859E-3</v>
      </c>
      <c r="W146">
        <f t="shared" si="42"/>
        <v>-4.4000000000000002E-4</v>
      </c>
      <c r="X146">
        <f t="shared" si="51"/>
        <v>12306.595487975368</v>
      </c>
      <c r="Y146">
        <f t="shared" si="52"/>
        <v>2.222E-3</v>
      </c>
      <c r="Z146">
        <f t="shared" si="53"/>
        <v>-4.0499999999999998E-4</v>
      </c>
      <c r="AJ146" s="10"/>
      <c r="AK146" s="1"/>
      <c r="AN146" s="1"/>
    </row>
    <row r="147" spans="1:40" x14ac:dyDescent="0.35">
      <c r="A147">
        <v>2.2833299999999999</v>
      </c>
      <c r="B147">
        <v>136.99979999999999</v>
      </c>
      <c r="C147">
        <v>10</v>
      </c>
      <c r="D147">
        <v>12409.73</v>
      </c>
      <c r="E147">
        <v>0.53120000000000001</v>
      </c>
      <c r="F147">
        <v>13547.7</v>
      </c>
      <c r="G147">
        <v>146</v>
      </c>
      <c r="H147">
        <v>-3863</v>
      </c>
      <c r="I147">
        <v>968</v>
      </c>
      <c r="J147">
        <v>-1234</v>
      </c>
      <c r="K147">
        <v>574</v>
      </c>
      <c r="L147">
        <f t="shared" si="43"/>
        <v>2.5969999999999999E-3</v>
      </c>
      <c r="M147">
        <f t="shared" si="44"/>
        <v>-3.7199999999999999E-4</v>
      </c>
      <c r="N147">
        <f t="shared" si="45"/>
        <v>1.8699999999999999E-3</v>
      </c>
      <c r="O147">
        <f t="shared" si="46"/>
        <v>-4.3100000000000001E-4</v>
      </c>
      <c r="P147">
        <f t="shared" si="47"/>
        <v>7.4269005847953269E-3</v>
      </c>
      <c r="Q147">
        <f t="shared" si="48"/>
        <v>12406.505416668693</v>
      </c>
      <c r="R147">
        <f t="shared" si="49"/>
        <v>85.539843704309249</v>
      </c>
      <c r="S147">
        <f t="shared" si="50"/>
        <v>0.5499594056994398</v>
      </c>
      <c r="T147">
        <f t="shared" si="39"/>
        <v>2.5969999999999999E-3</v>
      </c>
      <c r="U147">
        <f t="shared" si="40"/>
        <v>-3.7199999999999999E-4</v>
      </c>
      <c r="V147">
        <f t="shared" si="41"/>
        <v>1.8699999999999999E-3</v>
      </c>
      <c r="W147">
        <f t="shared" si="42"/>
        <v>-4.3100000000000001E-4</v>
      </c>
      <c r="X147">
        <f t="shared" si="51"/>
        <v>12406.505416668693</v>
      </c>
      <c r="Y147">
        <f t="shared" si="52"/>
        <v>2.2334999999999998E-3</v>
      </c>
      <c r="Z147">
        <f t="shared" si="53"/>
        <v>-4.015E-4</v>
      </c>
      <c r="AJ147" s="10"/>
      <c r="AK147" s="1"/>
      <c r="AN147" s="1"/>
    </row>
    <row r="148" spans="1:40" x14ac:dyDescent="0.35">
      <c r="A148">
        <v>2.2999999999999998</v>
      </c>
      <c r="B148">
        <v>138</v>
      </c>
      <c r="C148">
        <v>10</v>
      </c>
      <c r="D148">
        <v>12512.5</v>
      </c>
      <c r="E148">
        <v>0.53149999999999997</v>
      </c>
      <c r="F148">
        <v>13659.9</v>
      </c>
      <c r="G148">
        <v>147</v>
      </c>
      <c r="H148">
        <v>-3908</v>
      </c>
      <c r="I148">
        <v>976</v>
      </c>
      <c r="J148">
        <v>-1272</v>
      </c>
      <c r="K148">
        <v>582</v>
      </c>
      <c r="L148">
        <f t="shared" si="43"/>
        <v>2.6419999999999998E-3</v>
      </c>
      <c r="M148">
        <f t="shared" si="44"/>
        <v>-3.8000000000000002E-4</v>
      </c>
      <c r="N148">
        <f t="shared" si="45"/>
        <v>1.908E-3</v>
      </c>
      <c r="O148">
        <f t="shared" si="46"/>
        <v>-4.3899999999999999E-4</v>
      </c>
      <c r="P148">
        <f t="shared" si="47"/>
        <v>7.5506822612085691E-3</v>
      </c>
      <c r="Q148">
        <f t="shared" si="48"/>
        <v>12509.254215929839</v>
      </c>
      <c r="R148">
        <f t="shared" si="49"/>
        <v>86.248271737379326</v>
      </c>
      <c r="S148">
        <f t="shared" si="50"/>
        <v>0.55451408622229437</v>
      </c>
      <c r="T148">
        <f t="shared" si="39"/>
        <v>2.6419999999999998E-3</v>
      </c>
      <c r="U148">
        <f t="shared" si="40"/>
        <v>-3.8000000000000002E-4</v>
      </c>
      <c r="V148">
        <f t="shared" si="41"/>
        <v>1.908E-3</v>
      </c>
      <c r="W148">
        <f t="shared" si="42"/>
        <v>-4.3899999999999999E-4</v>
      </c>
      <c r="X148">
        <f t="shared" si="51"/>
        <v>12509.254215929839</v>
      </c>
      <c r="Y148">
        <f t="shared" si="52"/>
        <v>2.2750000000000001E-3</v>
      </c>
      <c r="Z148">
        <f t="shared" si="53"/>
        <v>-4.0950000000000003E-4</v>
      </c>
      <c r="AJ148" s="10"/>
      <c r="AK148" s="1"/>
      <c r="AN148" s="1"/>
    </row>
    <row r="149" spans="1:40" x14ac:dyDescent="0.35">
      <c r="A149">
        <v>2.3166699999999998</v>
      </c>
      <c r="B149">
        <v>139.00019999999998</v>
      </c>
      <c r="C149">
        <v>10</v>
      </c>
      <c r="D149">
        <v>12635.07</v>
      </c>
      <c r="E149">
        <v>0.53149999999999997</v>
      </c>
      <c r="F149">
        <v>13793.7</v>
      </c>
      <c r="G149">
        <v>148</v>
      </c>
      <c r="H149">
        <v>-3897</v>
      </c>
      <c r="I149">
        <v>974</v>
      </c>
      <c r="J149">
        <v>-1260</v>
      </c>
      <c r="K149">
        <v>581</v>
      </c>
      <c r="L149">
        <f t="shared" si="43"/>
        <v>2.6310000000000001E-3</v>
      </c>
      <c r="M149">
        <f t="shared" si="44"/>
        <v>-3.7800000000000003E-4</v>
      </c>
      <c r="N149">
        <f t="shared" si="45"/>
        <v>1.8959999999999999E-3</v>
      </c>
      <c r="O149">
        <f t="shared" si="46"/>
        <v>-4.3800000000000002E-4</v>
      </c>
      <c r="P149">
        <f t="shared" si="47"/>
        <v>7.5506822612085691E-3</v>
      </c>
      <c r="Q149">
        <f t="shared" si="48"/>
        <v>12631.783532695805</v>
      </c>
      <c r="R149">
        <f t="shared" si="49"/>
        <v>87.093081637778411</v>
      </c>
      <c r="S149">
        <f t="shared" si="50"/>
        <v>0.55994560363724932</v>
      </c>
      <c r="T149">
        <f t="shared" si="39"/>
        <v>2.6310000000000001E-3</v>
      </c>
      <c r="U149">
        <f t="shared" si="40"/>
        <v>-3.7800000000000003E-4</v>
      </c>
      <c r="V149">
        <f t="shared" si="41"/>
        <v>1.8959999999999999E-3</v>
      </c>
      <c r="W149">
        <f t="shared" si="42"/>
        <v>-4.3800000000000002E-4</v>
      </c>
      <c r="X149">
        <f t="shared" si="51"/>
        <v>12631.783532695805</v>
      </c>
      <c r="Y149">
        <f t="shared" si="52"/>
        <v>2.2634999999999999E-3</v>
      </c>
      <c r="Z149">
        <f t="shared" si="53"/>
        <v>-4.0800000000000005E-4</v>
      </c>
      <c r="AJ149" s="10"/>
      <c r="AK149" s="1"/>
      <c r="AN149" s="1"/>
    </row>
    <row r="150" spans="1:40" x14ac:dyDescent="0.35">
      <c r="A150">
        <v>2.3333300000000001</v>
      </c>
      <c r="B150">
        <v>139.99979999999999</v>
      </c>
      <c r="C150">
        <v>10</v>
      </c>
      <c r="D150">
        <v>12620.23</v>
      </c>
      <c r="E150">
        <v>0.53169999999999995</v>
      </c>
      <c r="F150">
        <v>13777.5</v>
      </c>
      <c r="G150">
        <v>149</v>
      </c>
      <c r="H150">
        <v>-3947</v>
      </c>
      <c r="I150">
        <v>983</v>
      </c>
      <c r="J150">
        <v>-1307</v>
      </c>
      <c r="K150">
        <v>591</v>
      </c>
      <c r="L150">
        <f t="shared" si="43"/>
        <v>2.6809999999999998E-3</v>
      </c>
      <c r="M150">
        <f t="shared" si="44"/>
        <v>-3.8699999999999997E-4</v>
      </c>
      <c r="N150">
        <f t="shared" si="45"/>
        <v>1.9430000000000001E-3</v>
      </c>
      <c r="O150">
        <f t="shared" si="46"/>
        <v>-4.4799999999999999E-4</v>
      </c>
      <c r="P150">
        <f t="shared" si="47"/>
        <v>7.6332033788173966E-3</v>
      </c>
      <c r="Q150">
        <f t="shared" si="48"/>
        <v>12616.94814456719</v>
      </c>
      <c r="R150">
        <f t="shared" si="49"/>
        <v>86.99079523728166</v>
      </c>
      <c r="S150">
        <f t="shared" si="50"/>
        <v>0.55928797596817403</v>
      </c>
      <c r="T150">
        <f t="shared" si="39"/>
        <v>2.6809999999999998E-3</v>
      </c>
      <c r="U150">
        <f t="shared" si="40"/>
        <v>-3.8699999999999997E-4</v>
      </c>
      <c r="V150">
        <f t="shared" si="41"/>
        <v>1.9430000000000001E-3</v>
      </c>
      <c r="W150">
        <f t="shared" si="42"/>
        <v>-4.4799999999999999E-4</v>
      </c>
      <c r="X150">
        <f t="shared" si="51"/>
        <v>12616.94814456719</v>
      </c>
      <c r="Y150">
        <f t="shared" si="52"/>
        <v>2.3119999999999998E-3</v>
      </c>
      <c r="Z150">
        <f t="shared" si="53"/>
        <v>-4.1750000000000001E-4</v>
      </c>
      <c r="AJ150" s="10"/>
      <c r="AK150" s="1"/>
      <c r="AN150" s="1"/>
    </row>
    <row r="151" spans="1:40" x14ac:dyDescent="0.35">
      <c r="A151">
        <v>2.35</v>
      </c>
      <c r="B151">
        <v>141</v>
      </c>
      <c r="C151">
        <v>10</v>
      </c>
      <c r="D151">
        <v>12777.14</v>
      </c>
      <c r="E151">
        <v>0.53169999999999995</v>
      </c>
      <c r="F151">
        <v>13948.8</v>
      </c>
      <c r="G151">
        <v>150</v>
      </c>
      <c r="H151">
        <v>-3947</v>
      </c>
      <c r="I151">
        <v>982</v>
      </c>
      <c r="J151">
        <v>-1290</v>
      </c>
      <c r="K151">
        <v>605</v>
      </c>
      <c r="L151">
        <f t="shared" si="43"/>
        <v>2.6809999999999998E-3</v>
      </c>
      <c r="M151">
        <f t="shared" si="44"/>
        <v>-3.86E-4</v>
      </c>
      <c r="N151">
        <f t="shared" si="45"/>
        <v>1.926E-3</v>
      </c>
      <c r="O151">
        <f t="shared" si="46"/>
        <v>-4.6200000000000001E-4</v>
      </c>
      <c r="P151">
        <f t="shared" si="47"/>
        <v>7.6332033788173966E-3</v>
      </c>
      <c r="Q151">
        <f t="shared" si="48"/>
        <v>12773.8186375568</v>
      </c>
      <c r="R151">
        <f t="shared" si="49"/>
        <v>88.072379212904693</v>
      </c>
      <c r="S151">
        <f t="shared" si="50"/>
        <v>0.56624177965413647</v>
      </c>
      <c r="T151">
        <f t="shared" si="39"/>
        <v>2.6809999999999998E-3</v>
      </c>
      <c r="U151">
        <f t="shared" si="40"/>
        <v>-3.86E-4</v>
      </c>
      <c r="V151">
        <f t="shared" si="41"/>
        <v>1.926E-3</v>
      </c>
      <c r="W151">
        <f t="shared" si="42"/>
        <v>-4.6200000000000001E-4</v>
      </c>
      <c r="X151">
        <f t="shared" si="51"/>
        <v>12773.8186375568</v>
      </c>
      <c r="Y151">
        <f t="shared" si="52"/>
        <v>2.3035E-3</v>
      </c>
      <c r="Z151">
        <f t="shared" si="53"/>
        <v>-4.2400000000000001E-4</v>
      </c>
      <c r="AJ151" s="10"/>
      <c r="AK151" s="1"/>
      <c r="AN151" s="1"/>
    </row>
    <row r="152" spans="1:40" x14ac:dyDescent="0.35">
      <c r="A152">
        <v>2.3666700000000001</v>
      </c>
      <c r="B152">
        <v>142.00020000000001</v>
      </c>
      <c r="C152">
        <v>10</v>
      </c>
      <c r="D152">
        <v>12819.82</v>
      </c>
      <c r="E152">
        <v>0.53200000000000003</v>
      </c>
      <c r="F152">
        <v>13995.4</v>
      </c>
      <c r="G152">
        <v>151</v>
      </c>
      <c r="H152">
        <v>-3992</v>
      </c>
      <c r="I152">
        <v>990</v>
      </c>
      <c r="J152">
        <v>-1319</v>
      </c>
      <c r="K152">
        <v>609</v>
      </c>
      <c r="L152">
        <f t="shared" si="43"/>
        <v>2.7260000000000001E-3</v>
      </c>
      <c r="M152">
        <f t="shared" si="44"/>
        <v>-3.9399999999999998E-4</v>
      </c>
      <c r="N152">
        <f t="shared" si="45"/>
        <v>1.9550000000000001E-3</v>
      </c>
      <c r="O152">
        <f t="shared" si="46"/>
        <v>-4.66E-4</v>
      </c>
      <c r="P152">
        <f t="shared" si="47"/>
        <v>7.7569850552306847E-3</v>
      </c>
      <c r="Q152">
        <f t="shared" si="48"/>
        <v>12816.49327254405</v>
      </c>
      <c r="R152">
        <f t="shared" si="49"/>
        <v>88.366610463716327</v>
      </c>
      <c r="S152">
        <f t="shared" si="50"/>
        <v>0.56813347406024195</v>
      </c>
      <c r="T152">
        <f t="shared" si="39"/>
        <v>2.7260000000000001E-3</v>
      </c>
      <c r="U152">
        <f t="shared" si="40"/>
        <v>-3.9399999999999998E-4</v>
      </c>
      <c r="V152">
        <f t="shared" si="41"/>
        <v>1.9550000000000001E-3</v>
      </c>
      <c r="W152">
        <f t="shared" si="42"/>
        <v>-4.66E-4</v>
      </c>
      <c r="X152">
        <f t="shared" si="51"/>
        <v>12816.49327254405</v>
      </c>
      <c r="Y152">
        <f t="shared" si="52"/>
        <v>2.3405000000000001E-3</v>
      </c>
      <c r="Z152">
        <f t="shared" si="53"/>
        <v>-4.2999999999999999E-4</v>
      </c>
      <c r="AJ152" s="10"/>
      <c r="AK152" s="1"/>
      <c r="AN152" s="1"/>
    </row>
    <row r="153" spans="1:40" x14ac:dyDescent="0.35">
      <c r="A153">
        <v>2.3833299999999999</v>
      </c>
      <c r="B153">
        <v>142.99979999999999</v>
      </c>
      <c r="C153">
        <v>10</v>
      </c>
      <c r="D153">
        <v>12998.81</v>
      </c>
      <c r="E153">
        <v>0.53220000000000001</v>
      </c>
      <c r="F153">
        <v>14190.8</v>
      </c>
      <c r="G153">
        <v>152</v>
      </c>
      <c r="H153">
        <v>-3984</v>
      </c>
      <c r="I153">
        <v>988</v>
      </c>
      <c r="J153">
        <v>-1317</v>
      </c>
      <c r="K153">
        <v>611</v>
      </c>
      <c r="L153">
        <f t="shared" si="43"/>
        <v>2.7179999999999999E-3</v>
      </c>
      <c r="M153">
        <f t="shared" si="44"/>
        <v>-3.9199999999999999E-4</v>
      </c>
      <c r="N153">
        <f t="shared" si="45"/>
        <v>1.9530000000000001E-3</v>
      </c>
      <c r="O153">
        <f t="shared" si="46"/>
        <v>-4.6799999999999999E-4</v>
      </c>
      <c r="P153">
        <f t="shared" si="47"/>
        <v>7.8395061728395114E-3</v>
      </c>
      <c r="Q153">
        <f t="shared" si="48"/>
        <v>12995.433694786723</v>
      </c>
      <c r="R153">
        <f t="shared" si="49"/>
        <v>89.600361245016629</v>
      </c>
      <c r="S153">
        <f t="shared" si="50"/>
        <v>0.57606560038970522</v>
      </c>
      <c r="T153">
        <f t="shared" si="39"/>
        <v>2.7179999999999999E-3</v>
      </c>
      <c r="U153">
        <f t="shared" si="40"/>
        <v>-3.9199999999999999E-4</v>
      </c>
      <c r="V153">
        <f t="shared" si="41"/>
        <v>1.9530000000000001E-3</v>
      </c>
      <c r="W153">
        <f t="shared" si="42"/>
        <v>-4.6799999999999999E-4</v>
      </c>
      <c r="X153">
        <f t="shared" si="51"/>
        <v>12995.433694786723</v>
      </c>
      <c r="Y153">
        <f t="shared" si="52"/>
        <v>2.3354999999999999E-3</v>
      </c>
      <c r="Z153">
        <f t="shared" si="53"/>
        <v>-4.2999999999999999E-4</v>
      </c>
      <c r="AJ153" s="10"/>
      <c r="AK153" s="1"/>
      <c r="AN153" s="1"/>
    </row>
    <row r="154" spans="1:40" x14ac:dyDescent="0.35">
      <c r="A154">
        <v>2.4</v>
      </c>
      <c r="B154">
        <v>144</v>
      </c>
      <c r="C154">
        <v>10</v>
      </c>
      <c r="D154">
        <v>12945.5</v>
      </c>
      <c r="E154">
        <v>0.53220000000000001</v>
      </c>
      <c r="F154">
        <v>14132.6</v>
      </c>
      <c r="G154">
        <v>153</v>
      </c>
      <c r="H154">
        <v>-4040</v>
      </c>
      <c r="I154">
        <v>998</v>
      </c>
      <c r="J154">
        <v>-1366</v>
      </c>
      <c r="K154">
        <v>607</v>
      </c>
      <c r="L154">
        <f t="shared" si="43"/>
        <v>2.774E-3</v>
      </c>
      <c r="M154">
        <f t="shared" si="44"/>
        <v>-4.0200000000000001E-4</v>
      </c>
      <c r="N154">
        <f t="shared" si="45"/>
        <v>2.0019999999999999E-3</v>
      </c>
      <c r="O154">
        <f t="shared" si="46"/>
        <v>-4.64E-4</v>
      </c>
      <c r="P154">
        <f t="shared" si="47"/>
        <v>7.8395061728395114E-3</v>
      </c>
      <c r="Q154">
        <f t="shared" si="48"/>
        <v>12942.136189287627</v>
      </c>
      <c r="R154">
        <f t="shared" si="49"/>
        <v>89.232887880269047</v>
      </c>
      <c r="S154">
        <f t="shared" si="50"/>
        <v>0.57370301209710151</v>
      </c>
      <c r="T154">
        <f t="shared" si="39"/>
        <v>2.774E-3</v>
      </c>
      <c r="U154">
        <f t="shared" si="40"/>
        <v>-4.0200000000000001E-4</v>
      </c>
      <c r="V154">
        <f t="shared" si="41"/>
        <v>2.0019999999999999E-3</v>
      </c>
      <c r="W154">
        <f t="shared" si="42"/>
        <v>-4.64E-4</v>
      </c>
      <c r="X154">
        <f t="shared" si="51"/>
        <v>12942.136189287627</v>
      </c>
      <c r="Y154">
        <f t="shared" si="52"/>
        <v>2.3879999999999999E-3</v>
      </c>
      <c r="Z154">
        <f t="shared" si="53"/>
        <v>-4.3300000000000001E-4</v>
      </c>
      <c r="AJ154" s="10"/>
      <c r="AK154" s="1"/>
      <c r="AN154" s="1"/>
    </row>
    <row r="155" spans="1:40" x14ac:dyDescent="0.35">
      <c r="A155">
        <v>2.4166699999999999</v>
      </c>
      <c r="B155">
        <v>145.00020000000001</v>
      </c>
      <c r="C155">
        <v>10</v>
      </c>
      <c r="D155">
        <v>13154.26</v>
      </c>
      <c r="E155">
        <v>0.53249999999999997</v>
      </c>
      <c r="F155">
        <v>14360.5</v>
      </c>
      <c r="G155">
        <v>154</v>
      </c>
      <c r="H155">
        <v>-4039</v>
      </c>
      <c r="I155">
        <v>998</v>
      </c>
      <c r="J155">
        <v>-1374</v>
      </c>
      <c r="K155">
        <v>610</v>
      </c>
      <c r="L155">
        <f t="shared" si="43"/>
        <v>2.7729999999999999E-3</v>
      </c>
      <c r="M155">
        <f t="shared" si="44"/>
        <v>-4.0200000000000001E-4</v>
      </c>
      <c r="N155">
        <f t="shared" si="45"/>
        <v>2.0100000000000001E-3</v>
      </c>
      <c r="O155">
        <f t="shared" si="46"/>
        <v>-4.6700000000000002E-4</v>
      </c>
      <c r="P155">
        <f t="shared" si="47"/>
        <v>7.9632878492527544E-3</v>
      </c>
      <c r="Q155">
        <f t="shared" si="48"/>
        <v>13150.838964257458</v>
      </c>
      <c r="R155">
        <f t="shared" si="49"/>
        <v>90.671842860096774</v>
      </c>
      <c r="S155">
        <f t="shared" si="50"/>
        <v>0.58295445319477146</v>
      </c>
      <c r="T155">
        <f t="shared" si="39"/>
        <v>2.7729999999999999E-3</v>
      </c>
      <c r="U155">
        <f t="shared" si="40"/>
        <v>-4.0200000000000001E-4</v>
      </c>
      <c r="V155">
        <f t="shared" si="41"/>
        <v>2.0100000000000001E-3</v>
      </c>
      <c r="W155">
        <f t="shared" si="42"/>
        <v>-4.6700000000000002E-4</v>
      </c>
      <c r="X155">
        <f t="shared" si="51"/>
        <v>13150.838964257458</v>
      </c>
      <c r="Y155">
        <f t="shared" si="52"/>
        <v>2.3915E-3</v>
      </c>
      <c r="Z155">
        <f t="shared" si="53"/>
        <v>-4.3449999999999999E-4</v>
      </c>
      <c r="AJ155" s="10"/>
      <c r="AK155" s="1"/>
      <c r="AN155" s="1"/>
    </row>
    <row r="156" spans="1:40" x14ac:dyDescent="0.35">
      <c r="A156">
        <v>2.4333300000000002</v>
      </c>
      <c r="B156">
        <v>145.99980000000002</v>
      </c>
      <c r="C156">
        <v>10</v>
      </c>
      <c r="D156">
        <v>13163.97</v>
      </c>
      <c r="E156">
        <v>0.53249999999999997</v>
      </c>
      <c r="F156">
        <v>14371.1</v>
      </c>
      <c r="G156">
        <v>155</v>
      </c>
      <c r="H156">
        <v>-4070</v>
      </c>
      <c r="I156">
        <v>1003</v>
      </c>
      <c r="J156">
        <v>-1388</v>
      </c>
      <c r="K156">
        <v>613</v>
      </c>
      <c r="L156">
        <f t="shared" si="43"/>
        <v>2.8040000000000001E-3</v>
      </c>
      <c r="M156">
        <f t="shared" si="44"/>
        <v>-4.0700000000000003E-4</v>
      </c>
      <c r="N156">
        <f t="shared" si="45"/>
        <v>2.0240000000000002E-3</v>
      </c>
      <c r="O156">
        <f t="shared" si="46"/>
        <v>-4.6999999999999999E-4</v>
      </c>
      <c r="P156">
        <f t="shared" si="47"/>
        <v>7.9632878492527544E-3</v>
      </c>
      <c r="Q156">
        <f t="shared" si="48"/>
        <v>13160.54607007001</v>
      </c>
      <c r="R156">
        <f t="shared" si="49"/>
        <v>90.738770998693411</v>
      </c>
      <c r="S156">
        <f t="shared" si="50"/>
        <v>0.58338475278070956</v>
      </c>
      <c r="T156">
        <f t="shared" si="39"/>
        <v>2.8040000000000001E-3</v>
      </c>
      <c r="U156">
        <f t="shared" si="40"/>
        <v>-4.0700000000000003E-4</v>
      </c>
      <c r="V156">
        <f t="shared" si="41"/>
        <v>2.0240000000000002E-3</v>
      </c>
      <c r="W156">
        <f t="shared" si="42"/>
        <v>-4.6999999999999999E-4</v>
      </c>
      <c r="X156">
        <f t="shared" si="51"/>
        <v>13160.54607007001</v>
      </c>
      <c r="Y156">
        <f t="shared" si="52"/>
        <v>2.4140000000000003E-3</v>
      </c>
      <c r="Z156">
        <f t="shared" si="53"/>
        <v>-4.3849999999999998E-4</v>
      </c>
      <c r="AJ156" s="10"/>
      <c r="AK156" s="1"/>
      <c r="AN156" s="1"/>
    </row>
    <row r="157" spans="1:40" x14ac:dyDescent="0.35">
      <c r="A157">
        <v>2.4500000000000002</v>
      </c>
      <c r="B157">
        <v>147</v>
      </c>
      <c r="C157">
        <v>10</v>
      </c>
      <c r="D157">
        <v>13335.81</v>
      </c>
      <c r="E157">
        <v>0.53269999999999995</v>
      </c>
      <c r="F157">
        <v>14558.7</v>
      </c>
      <c r="G157">
        <v>156</v>
      </c>
      <c r="H157">
        <v>-4078</v>
      </c>
      <c r="I157">
        <v>1005</v>
      </c>
      <c r="J157">
        <v>-1403</v>
      </c>
      <c r="K157">
        <v>617</v>
      </c>
      <c r="L157">
        <f t="shared" si="43"/>
        <v>2.8119999999999998E-3</v>
      </c>
      <c r="M157">
        <f t="shared" si="44"/>
        <v>-4.0900000000000002E-4</v>
      </c>
      <c r="N157">
        <f t="shared" si="45"/>
        <v>2.039E-3</v>
      </c>
      <c r="O157">
        <f t="shared" si="46"/>
        <v>-4.7399999999999997E-4</v>
      </c>
      <c r="P157">
        <f t="shared" si="47"/>
        <v>8.0458089668615819E-3</v>
      </c>
      <c r="Q157">
        <f t="shared" si="48"/>
        <v>13332.343527658164</v>
      </c>
      <c r="R157">
        <f t="shared" si="49"/>
        <v>91.923272772347119</v>
      </c>
      <c r="S157">
        <f t="shared" si="50"/>
        <v>0.59100024356580338</v>
      </c>
      <c r="T157">
        <f t="shared" si="39"/>
        <v>2.8119999999999998E-3</v>
      </c>
      <c r="U157">
        <f t="shared" si="40"/>
        <v>-4.0900000000000002E-4</v>
      </c>
      <c r="V157">
        <f t="shared" si="41"/>
        <v>2.039E-3</v>
      </c>
      <c r="W157">
        <f t="shared" si="42"/>
        <v>-4.7399999999999997E-4</v>
      </c>
      <c r="X157">
        <f t="shared" si="51"/>
        <v>13332.343527658164</v>
      </c>
      <c r="Y157">
        <f t="shared" si="52"/>
        <v>2.4254999999999997E-3</v>
      </c>
      <c r="Z157">
        <f t="shared" si="53"/>
        <v>-4.415E-4</v>
      </c>
      <c r="AJ157" s="10"/>
      <c r="AK157" s="1"/>
      <c r="AN157" s="1"/>
    </row>
    <row r="158" spans="1:40" x14ac:dyDescent="0.35">
      <c r="A158">
        <v>2.4666700000000001</v>
      </c>
      <c r="B158">
        <v>148.00020000000001</v>
      </c>
      <c r="C158">
        <v>10</v>
      </c>
      <c r="D158">
        <v>13297.61</v>
      </c>
      <c r="E158">
        <v>0.53269999999999995</v>
      </c>
      <c r="F158">
        <v>14517</v>
      </c>
      <c r="G158">
        <v>157</v>
      </c>
      <c r="H158">
        <v>-4118</v>
      </c>
      <c r="I158">
        <v>1011</v>
      </c>
      <c r="J158">
        <v>-1426</v>
      </c>
      <c r="K158">
        <v>623</v>
      </c>
      <c r="L158">
        <f t="shared" si="43"/>
        <v>2.8519999999999999E-3</v>
      </c>
      <c r="M158">
        <f t="shared" si="44"/>
        <v>-4.15E-4</v>
      </c>
      <c r="N158">
        <f t="shared" si="45"/>
        <v>2.062E-3</v>
      </c>
      <c r="O158">
        <f t="shared" si="46"/>
        <v>-4.8000000000000001E-4</v>
      </c>
      <c r="P158">
        <f t="shared" si="47"/>
        <v>8.0458089668615819E-3</v>
      </c>
      <c r="Q158">
        <f t="shared" si="48"/>
        <v>13294.15613969747</v>
      </c>
      <c r="R158">
        <f t="shared" si="49"/>
        <v>91.659980000698084</v>
      </c>
      <c r="S158">
        <f t="shared" si="50"/>
        <v>0.58930746123244293</v>
      </c>
      <c r="T158">
        <f t="shared" si="39"/>
        <v>2.8519999999999999E-3</v>
      </c>
      <c r="U158">
        <f t="shared" si="40"/>
        <v>-4.15E-4</v>
      </c>
      <c r="V158">
        <f t="shared" si="41"/>
        <v>2.062E-3</v>
      </c>
      <c r="W158">
        <f t="shared" si="42"/>
        <v>-4.8000000000000001E-4</v>
      </c>
      <c r="X158">
        <f t="shared" si="51"/>
        <v>13294.15613969747</v>
      </c>
      <c r="Y158">
        <f t="shared" si="52"/>
        <v>2.457E-3</v>
      </c>
      <c r="Z158">
        <f t="shared" si="53"/>
        <v>-4.4749999999999998E-4</v>
      </c>
      <c r="AJ158" s="10"/>
      <c r="AK158" s="1"/>
      <c r="AN158" s="1"/>
    </row>
    <row r="159" spans="1:40" x14ac:dyDescent="0.35">
      <c r="A159">
        <v>2.48333</v>
      </c>
      <c r="B159">
        <v>148.99979999999999</v>
      </c>
      <c r="C159">
        <v>10</v>
      </c>
      <c r="D159">
        <v>13514.43</v>
      </c>
      <c r="E159">
        <v>0.53300000000000003</v>
      </c>
      <c r="F159">
        <v>14753.7</v>
      </c>
      <c r="G159">
        <v>158</v>
      </c>
      <c r="H159">
        <v>-4130</v>
      </c>
      <c r="I159">
        <v>1014</v>
      </c>
      <c r="J159">
        <v>-1445</v>
      </c>
      <c r="K159">
        <v>628</v>
      </c>
      <c r="L159">
        <f t="shared" si="43"/>
        <v>2.8639999999999998E-3</v>
      </c>
      <c r="M159">
        <f t="shared" si="44"/>
        <v>-4.1800000000000002E-4</v>
      </c>
      <c r="N159">
        <f t="shared" si="45"/>
        <v>2.081E-3</v>
      </c>
      <c r="O159">
        <f t="shared" si="46"/>
        <v>-4.8500000000000003E-4</v>
      </c>
      <c r="P159">
        <f t="shared" si="47"/>
        <v>8.16959064327487E-3</v>
      </c>
      <c r="Q159">
        <f t="shared" si="48"/>
        <v>13510.917644021118</v>
      </c>
      <c r="R159">
        <f t="shared" si="49"/>
        <v>93.154497963511702</v>
      </c>
      <c r="S159">
        <f t="shared" si="50"/>
        <v>0.59891613217504258</v>
      </c>
      <c r="T159">
        <f t="shared" si="39"/>
        <v>2.8639999999999998E-3</v>
      </c>
      <c r="U159">
        <f t="shared" si="40"/>
        <v>-4.1800000000000002E-4</v>
      </c>
      <c r="V159">
        <f t="shared" si="41"/>
        <v>2.081E-3</v>
      </c>
      <c r="W159">
        <f t="shared" si="42"/>
        <v>-4.8500000000000003E-4</v>
      </c>
      <c r="X159">
        <f t="shared" si="51"/>
        <v>13510.917644021118</v>
      </c>
      <c r="Y159">
        <f t="shared" si="52"/>
        <v>2.4724999999999999E-3</v>
      </c>
      <c r="Z159">
        <f t="shared" si="53"/>
        <v>-4.5150000000000002E-4</v>
      </c>
      <c r="AJ159" s="10"/>
      <c r="AK159" s="1"/>
      <c r="AN159" s="1"/>
    </row>
    <row r="160" spans="1:40" x14ac:dyDescent="0.35">
      <c r="A160">
        <v>2.5</v>
      </c>
      <c r="B160">
        <v>150</v>
      </c>
      <c r="C160">
        <v>10</v>
      </c>
      <c r="D160">
        <v>13499.77</v>
      </c>
      <c r="E160">
        <v>0.53300000000000003</v>
      </c>
      <c r="F160">
        <v>14737.7</v>
      </c>
      <c r="G160">
        <v>159</v>
      </c>
      <c r="H160">
        <v>-4149</v>
      </c>
      <c r="I160">
        <v>1016</v>
      </c>
      <c r="J160">
        <v>-1450</v>
      </c>
      <c r="K160">
        <v>630</v>
      </c>
      <c r="L160">
        <f t="shared" si="43"/>
        <v>2.8830000000000001E-3</v>
      </c>
      <c r="M160">
        <f t="shared" si="44"/>
        <v>-4.2000000000000002E-4</v>
      </c>
      <c r="N160">
        <f t="shared" si="45"/>
        <v>2.0860000000000002E-3</v>
      </c>
      <c r="O160">
        <f t="shared" si="46"/>
        <v>-4.8700000000000002E-4</v>
      </c>
      <c r="P160">
        <f t="shared" si="47"/>
        <v>8.16959064327487E-3</v>
      </c>
      <c r="Q160">
        <f t="shared" si="48"/>
        <v>13496.265408832363</v>
      </c>
      <c r="R160">
        <f t="shared" si="49"/>
        <v>93.053474358082809</v>
      </c>
      <c r="S160">
        <f t="shared" si="50"/>
        <v>0.59826662336607939</v>
      </c>
      <c r="T160">
        <f t="shared" si="39"/>
        <v>2.8830000000000001E-3</v>
      </c>
      <c r="U160">
        <f t="shared" si="40"/>
        <v>-4.2000000000000002E-4</v>
      </c>
      <c r="V160">
        <f t="shared" si="41"/>
        <v>2.0860000000000002E-3</v>
      </c>
      <c r="W160">
        <f t="shared" si="42"/>
        <v>-4.8700000000000002E-4</v>
      </c>
      <c r="X160">
        <f t="shared" si="51"/>
        <v>13496.265408832363</v>
      </c>
      <c r="Y160">
        <f t="shared" si="52"/>
        <v>2.4845000000000002E-3</v>
      </c>
      <c r="Z160">
        <f t="shared" si="53"/>
        <v>-4.5350000000000002E-4</v>
      </c>
      <c r="AJ160" s="10"/>
      <c r="AK160" s="1"/>
      <c r="AN160" s="1"/>
    </row>
    <row r="161" spans="1:40" x14ac:dyDescent="0.35">
      <c r="A161">
        <v>2.51667</v>
      </c>
      <c r="B161">
        <v>151.00020000000001</v>
      </c>
      <c r="C161">
        <v>10</v>
      </c>
      <c r="D161">
        <v>13635.71</v>
      </c>
      <c r="E161">
        <v>0.53320000000000001</v>
      </c>
      <c r="F161">
        <v>14886.1</v>
      </c>
      <c r="G161">
        <v>160</v>
      </c>
      <c r="H161">
        <v>-4170</v>
      </c>
      <c r="I161">
        <v>1021</v>
      </c>
      <c r="J161">
        <v>-1476</v>
      </c>
      <c r="K161">
        <v>636</v>
      </c>
      <c r="L161">
        <f t="shared" si="43"/>
        <v>2.9039999999999999E-3</v>
      </c>
      <c r="M161">
        <f t="shared" si="44"/>
        <v>-4.2499999999999998E-4</v>
      </c>
      <c r="N161">
        <f t="shared" si="45"/>
        <v>2.1120000000000002E-3</v>
      </c>
      <c r="O161">
        <f t="shared" si="46"/>
        <v>-4.9299999999999995E-4</v>
      </c>
      <c r="P161">
        <f t="shared" si="47"/>
        <v>8.2521117608836975E-3</v>
      </c>
      <c r="Q161">
        <f t="shared" si="48"/>
        <v>13632.164890208067</v>
      </c>
      <c r="R161">
        <f t="shared" si="49"/>
        <v>93.990468298435744</v>
      </c>
      <c r="S161">
        <f t="shared" si="50"/>
        <v>0.60429081756921321</v>
      </c>
      <c r="T161">
        <f t="shared" si="39"/>
        <v>2.9039999999999999E-3</v>
      </c>
      <c r="U161">
        <f t="shared" si="40"/>
        <v>-4.2499999999999998E-4</v>
      </c>
      <c r="V161">
        <f t="shared" si="41"/>
        <v>2.1120000000000002E-3</v>
      </c>
      <c r="W161">
        <f t="shared" si="42"/>
        <v>-4.9299999999999995E-4</v>
      </c>
      <c r="X161">
        <f t="shared" si="51"/>
        <v>13632.164890208067</v>
      </c>
      <c r="Y161">
        <f t="shared" si="52"/>
        <v>2.5079999999999998E-3</v>
      </c>
      <c r="Z161">
        <f t="shared" si="53"/>
        <v>-4.5899999999999999E-4</v>
      </c>
      <c r="AJ161" s="10"/>
      <c r="AK161" s="1"/>
      <c r="AN161" s="1"/>
    </row>
    <row r="162" spans="1:40" x14ac:dyDescent="0.35">
      <c r="A162">
        <v>2.5333299999999999</v>
      </c>
      <c r="B162">
        <v>151.99979999999999</v>
      </c>
      <c r="C162">
        <v>10</v>
      </c>
      <c r="D162">
        <v>13640.47</v>
      </c>
      <c r="E162">
        <v>0.53320000000000001</v>
      </c>
      <c r="F162">
        <v>14891.3</v>
      </c>
      <c r="G162">
        <v>161</v>
      </c>
      <c r="H162">
        <v>-4205</v>
      </c>
      <c r="I162">
        <v>1026</v>
      </c>
      <c r="J162">
        <v>-1496</v>
      </c>
      <c r="K162">
        <v>641</v>
      </c>
      <c r="L162">
        <f t="shared" si="43"/>
        <v>2.9390000000000002E-3</v>
      </c>
      <c r="M162">
        <f t="shared" si="44"/>
        <v>-4.2999999999999999E-4</v>
      </c>
      <c r="N162">
        <f t="shared" si="45"/>
        <v>2.1320000000000002E-3</v>
      </c>
      <c r="O162">
        <f t="shared" si="46"/>
        <v>-4.9799999999999996E-4</v>
      </c>
      <c r="P162">
        <f t="shared" si="47"/>
        <v>8.2521117608836975E-3</v>
      </c>
      <c r="Q162">
        <f t="shared" si="48"/>
        <v>13636.926866644411</v>
      </c>
      <c r="R162">
        <f t="shared" si="49"/>
        <v>94.023300970200125</v>
      </c>
      <c r="S162">
        <f t="shared" si="50"/>
        <v>0.60450190793212621</v>
      </c>
      <c r="T162">
        <f t="shared" si="39"/>
        <v>2.9390000000000002E-3</v>
      </c>
      <c r="U162">
        <f t="shared" si="40"/>
        <v>-4.2999999999999999E-4</v>
      </c>
      <c r="V162">
        <f t="shared" si="41"/>
        <v>2.1320000000000002E-3</v>
      </c>
      <c r="W162">
        <f t="shared" si="42"/>
        <v>-4.9799999999999996E-4</v>
      </c>
      <c r="X162">
        <f t="shared" si="51"/>
        <v>13636.926866644411</v>
      </c>
      <c r="Y162">
        <f t="shared" si="52"/>
        <v>2.5355000000000004E-3</v>
      </c>
      <c r="Z162">
        <f t="shared" si="53"/>
        <v>-4.64E-4</v>
      </c>
      <c r="AJ162" s="10"/>
      <c r="AK162" s="1"/>
      <c r="AN162" s="1"/>
    </row>
    <row r="163" spans="1:40" x14ac:dyDescent="0.35">
      <c r="A163">
        <v>2.5499999999999998</v>
      </c>
      <c r="B163">
        <v>153</v>
      </c>
      <c r="C163">
        <v>10</v>
      </c>
      <c r="D163">
        <v>13841.62</v>
      </c>
      <c r="E163">
        <v>0.53349999999999997</v>
      </c>
      <c r="F163">
        <v>15110.9</v>
      </c>
      <c r="G163">
        <v>162</v>
      </c>
      <c r="H163">
        <v>-4237</v>
      </c>
      <c r="I163">
        <v>1033</v>
      </c>
      <c r="J163">
        <v>-1531</v>
      </c>
      <c r="K163">
        <v>650</v>
      </c>
      <c r="L163">
        <f t="shared" si="43"/>
        <v>2.9710000000000001E-3</v>
      </c>
      <c r="M163">
        <f t="shared" si="44"/>
        <v>-4.37E-4</v>
      </c>
      <c r="N163">
        <f t="shared" si="45"/>
        <v>2.1670000000000001E-3</v>
      </c>
      <c r="O163">
        <f t="shared" si="46"/>
        <v>-5.0699999999999996E-4</v>
      </c>
      <c r="P163">
        <f t="shared" si="47"/>
        <v>8.3758934372969388E-3</v>
      </c>
      <c r="Q163">
        <f t="shared" si="48"/>
        <v>13838.028794610078</v>
      </c>
      <c r="R163">
        <f t="shared" si="49"/>
        <v>95.409849954711632</v>
      </c>
      <c r="S163">
        <f t="shared" si="50"/>
        <v>0.61341641633514654</v>
      </c>
      <c r="T163" t="str">
        <f t="shared" si="39"/>
        <v>-1000</v>
      </c>
      <c r="U163" t="str">
        <f t="shared" si="40"/>
        <v>-1000</v>
      </c>
      <c r="V163" t="str">
        <f t="shared" si="41"/>
        <v>-1000</v>
      </c>
      <c r="W163" t="str">
        <f t="shared" si="42"/>
        <v>-1000</v>
      </c>
      <c r="X163" t="str">
        <f t="shared" si="51"/>
        <v>-1000</v>
      </c>
      <c r="Y163">
        <f t="shared" si="52"/>
        <v>2.5690000000000001E-3</v>
      </c>
      <c r="Z163">
        <f t="shared" si="53"/>
        <v>-4.7199999999999998E-4</v>
      </c>
      <c r="AJ163" s="10"/>
      <c r="AK163" s="1"/>
      <c r="AN163" s="1"/>
    </row>
    <row r="164" spans="1:40" x14ac:dyDescent="0.35">
      <c r="A164">
        <v>2.5666699999999998</v>
      </c>
      <c r="B164">
        <v>154.00019999999998</v>
      </c>
      <c r="C164">
        <v>10</v>
      </c>
      <c r="D164">
        <v>13903.82</v>
      </c>
      <c r="E164">
        <v>0.53349999999999997</v>
      </c>
      <c r="F164">
        <v>15178.8</v>
      </c>
      <c r="G164">
        <v>163</v>
      </c>
      <c r="H164">
        <v>-4232</v>
      </c>
      <c r="I164">
        <v>1031</v>
      </c>
      <c r="J164">
        <v>-1518</v>
      </c>
      <c r="K164">
        <v>647</v>
      </c>
      <c r="L164">
        <f t="shared" si="43"/>
        <v>2.9659999999999999E-3</v>
      </c>
      <c r="M164">
        <f t="shared" si="44"/>
        <v>-4.35E-4</v>
      </c>
      <c r="N164">
        <f t="shared" si="45"/>
        <v>2.1540000000000001E-3</v>
      </c>
      <c r="O164">
        <f t="shared" si="46"/>
        <v>-5.04E-4</v>
      </c>
      <c r="P164">
        <f t="shared" si="47"/>
        <v>8.3758934372969388E-3</v>
      </c>
      <c r="Q164">
        <f t="shared" si="48"/>
        <v>13900.209217692358</v>
      </c>
      <c r="R164">
        <f t="shared" si="49"/>
        <v>95.838568880250463</v>
      </c>
      <c r="S164">
        <f t="shared" si="50"/>
        <v>0.61617276934318421</v>
      </c>
      <c r="T164" t="str">
        <f t="shared" si="39"/>
        <v>-1000</v>
      </c>
      <c r="U164" t="str">
        <f t="shared" si="40"/>
        <v>-1000</v>
      </c>
      <c r="V164" t="str">
        <f t="shared" si="41"/>
        <v>-1000</v>
      </c>
      <c r="W164" t="str">
        <f t="shared" si="42"/>
        <v>-1000</v>
      </c>
      <c r="X164" t="str">
        <f t="shared" si="51"/>
        <v>-1000</v>
      </c>
      <c r="Y164">
        <f t="shared" si="52"/>
        <v>2.5599999999999998E-3</v>
      </c>
      <c r="Z164">
        <f t="shared" si="53"/>
        <v>-4.6949999999999997E-4</v>
      </c>
      <c r="AJ164" s="10"/>
      <c r="AK164" s="1"/>
      <c r="AN164" s="1"/>
    </row>
    <row r="165" spans="1:40" x14ac:dyDescent="0.35">
      <c r="A165">
        <v>2.5833300000000001</v>
      </c>
      <c r="B165">
        <v>154.99979999999999</v>
      </c>
      <c r="C165">
        <v>10</v>
      </c>
      <c r="D165">
        <v>13924.8</v>
      </c>
      <c r="E165">
        <v>0.53369999999999995</v>
      </c>
      <c r="F165">
        <v>15201.7</v>
      </c>
      <c r="G165">
        <v>164</v>
      </c>
      <c r="H165">
        <v>-4271</v>
      </c>
      <c r="I165">
        <v>1039</v>
      </c>
      <c r="J165">
        <v>-1557</v>
      </c>
      <c r="K165">
        <v>657</v>
      </c>
      <c r="L165">
        <f t="shared" si="43"/>
        <v>3.0049999999999999E-3</v>
      </c>
      <c r="M165">
        <f t="shared" si="44"/>
        <v>-4.4299999999999998E-4</v>
      </c>
      <c r="N165">
        <f t="shared" si="45"/>
        <v>2.1930000000000001E-3</v>
      </c>
      <c r="O165">
        <f t="shared" si="46"/>
        <v>-5.1400000000000003E-4</v>
      </c>
      <c r="P165">
        <f t="shared" si="47"/>
        <v>8.4584145549057663E-3</v>
      </c>
      <c r="Q165">
        <f t="shared" si="48"/>
        <v>13921.180229306265</v>
      </c>
      <c r="R165">
        <f t="shared" si="49"/>
        <v>95.983158915520576</v>
      </c>
      <c r="S165">
        <f t="shared" si="50"/>
        <v>0.61710237882601282</v>
      </c>
      <c r="T165" t="str">
        <f t="shared" si="39"/>
        <v>-1000</v>
      </c>
      <c r="U165" t="str">
        <f t="shared" si="40"/>
        <v>-1000</v>
      </c>
      <c r="V165" t="str">
        <f t="shared" si="41"/>
        <v>-1000</v>
      </c>
      <c r="W165" t="str">
        <f t="shared" si="42"/>
        <v>-1000</v>
      </c>
      <c r="X165" t="str">
        <f t="shared" si="51"/>
        <v>-1000</v>
      </c>
      <c r="Y165">
        <f t="shared" si="52"/>
        <v>2.5989999999999997E-3</v>
      </c>
      <c r="Z165">
        <f t="shared" si="53"/>
        <v>-4.7849999999999998E-4</v>
      </c>
      <c r="AJ165" s="10"/>
      <c r="AK165" s="1"/>
      <c r="AN165" s="1"/>
    </row>
    <row r="166" spans="1:40" x14ac:dyDescent="0.35">
      <c r="A166">
        <v>2.6</v>
      </c>
      <c r="B166">
        <v>156</v>
      </c>
      <c r="C166">
        <v>10</v>
      </c>
      <c r="D166">
        <v>14020.06</v>
      </c>
      <c r="E166">
        <v>0.53369999999999995</v>
      </c>
      <c r="F166">
        <v>15305.7</v>
      </c>
      <c r="G166">
        <v>165</v>
      </c>
      <c r="H166">
        <v>-4284</v>
      </c>
      <c r="I166">
        <v>1040</v>
      </c>
      <c r="J166">
        <v>-1558</v>
      </c>
      <c r="K166">
        <v>657</v>
      </c>
      <c r="L166">
        <f t="shared" si="43"/>
        <v>3.0179999999999998E-3</v>
      </c>
      <c r="M166">
        <f t="shared" si="44"/>
        <v>-4.44E-4</v>
      </c>
      <c r="N166">
        <f t="shared" si="45"/>
        <v>2.1940000000000002E-3</v>
      </c>
      <c r="O166">
        <f t="shared" si="46"/>
        <v>-5.1400000000000003E-4</v>
      </c>
      <c r="P166">
        <f t="shared" si="47"/>
        <v>8.4584145549057663E-3</v>
      </c>
      <c r="Q166">
        <f t="shared" si="48"/>
        <v>14016.419758033173</v>
      </c>
      <c r="R166">
        <f t="shared" si="49"/>
        <v>96.639812350808327</v>
      </c>
      <c r="S166">
        <f t="shared" si="50"/>
        <v>0.62132418608427376</v>
      </c>
      <c r="T166" t="str">
        <f t="shared" si="39"/>
        <v>-1000</v>
      </c>
      <c r="U166" t="str">
        <f t="shared" si="40"/>
        <v>-1000</v>
      </c>
      <c r="V166" t="str">
        <f t="shared" si="41"/>
        <v>-1000</v>
      </c>
      <c r="W166" t="str">
        <f t="shared" si="42"/>
        <v>-1000</v>
      </c>
      <c r="X166" t="str">
        <f t="shared" si="51"/>
        <v>-1000</v>
      </c>
      <c r="Y166">
        <f t="shared" si="52"/>
        <v>2.6059999999999998E-3</v>
      </c>
      <c r="Z166">
        <f t="shared" si="53"/>
        <v>-4.7900000000000004E-4</v>
      </c>
      <c r="AJ166" s="10"/>
      <c r="AK166" s="1"/>
      <c r="AN166" s="1"/>
    </row>
    <row r="167" spans="1:40" x14ac:dyDescent="0.35">
      <c r="A167">
        <v>2.6166700000000001</v>
      </c>
      <c r="B167">
        <v>157.00020000000001</v>
      </c>
      <c r="C167">
        <v>10</v>
      </c>
      <c r="D167">
        <v>14132.55</v>
      </c>
      <c r="E167">
        <v>0.53400000000000003</v>
      </c>
      <c r="F167">
        <v>15428.5</v>
      </c>
      <c r="G167">
        <v>166</v>
      </c>
      <c r="H167">
        <v>-4325</v>
      </c>
      <c r="I167">
        <v>1048</v>
      </c>
      <c r="J167">
        <v>-1599</v>
      </c>
      <c r="K167">
        <v>666</v>
      </c>
      <c r="L167">
        <f t="shared" si="43"/>
        <v>3.0590000000000001E-3</v>
      </c>
      <c r="M167">
        <f t="shared" si="44"/>
        <v>-4.5199999999999998E-4</v>
      </c>
      <c r="N167">
        <f t="shared" si="45"/>
        <v>2.235E-3</v>
      </c>
      <c r="O167">
        <f t="shared" si="46"/>
        <v>-5.2300000000000003E-4</v>
      </c>
      <c r="P167">
        <f t="shared" si="47"/>
        <v>8.5821962313190545E-3</v>
      </c>
      <c r="Q167">
        <f t="shared" si="48"/>
        <v>14128.87566310687</v>
      </c>
      <c r="R167">
        <f t="shared" si="49"/>
        <v>97.415168522475057</v>
      </c>
      <c r="S167">
        <f t="shared" si="50"/>
        <v>0.62630916619306654</v>
      </c>
      <c r="T167" t="str">
        <f t="shared" si="39"/>
        <v>-1000</v>
      </c>
      <c r="U167" t="str">
        <f t="shared" si="40"/>
        <v>-1000</v>
      </c>
      <c r="V167" t="str">
        <f t="shared" si="41"/>
        <v>-1000</v>
      </c>
      <c r="W167" t="str">
        <f t="shared" si="42"/>
        <v>-1000</v>
      </c>
      <c r="X167" t="str">
        <f t="shared" si="51"/>
        <v>-1000</v>
      </c>
      <c r="Y167">
        <f t="shared" si="52"/>
        <v>2.647E-3</v>
      </c>
      <c r="Z167">
        <f t="shared" si="53"/>
        <v>-4.8749999999999998E-4</v>
      </c>
      <c r="AJ167" s="10"/>
      <c r="AK167" s="1"/>
      <c r="AN167" s="1"/>
    </row>
    <row r="168" spans="1:40" x14ac:dyDescent="0.35">
      <c r="A168">
        <v>2.6333299999999999</v>
      </c>
      <c r="B168">
        <v>157.99979999999999</v>
      </c>
      <c r="C168">
        <v>10</v>
      </c>
      <c r="D168">
        <v>14234.04</v>
      </c>
      <c r="E168">
        <v>0.53400000000000003</v>
      </c>
      <c r="F168">
        <v>15539.3</v>
      </c>
      <c r="G168">
        <v>167</v>
      </c>
      <c r="H168">
        <v>-4318</v>
      </c>
      <c r="I168">
        <v>1046</v>
      </c>
      <c r="J168">
        <v>-1586</v>
      </c>
      <c r="K168">
        <v>664</v>
      </c>
      <c r="L168">
        <f t="shared" si="43"/>
        <v>3.052E-3</v>
      </c>
      <c r="M168">
        <f t="shared" si="44"/>
        <v>-4.4999999999999999E-4</v>
      </c>
      <c r="N168">
        <f t="shared" si="45"/>
        <v>2.222E-3</v>
      </c>
      <c r="O168">
        <f t="shared" si="46"/>
        <v>-5.2099999999999998E-4</v>
      </c>
      <c r="P168">
        <f t="shared" si="47"/>
        <v>8.5821962313190545E-3</v>
      </c>
      <c r="Q168">
        <f t="shared" si="48"/>
        <v>14230.342391788998</v>
      </c>
      <c r="R168">
        <f t="shared" si="49"/>
        <v>98.114756990070106</v>
      </c>
      <c r="S168">
        <f t="shared" si="50"/>
        <v>0.63080701469513667</v>
      </c>
      <c r="T168" t="str">
        <f t="shared" si="39"/>
        <v>-1000</v>
      </c>
      <c r="U168" t="str">
        <f t="shared" si="40"/>
        <v>-1000</v>
      </c>
      <c r="V168" t="str">
        <f t="shared" si="41"/>
        <v>-1000</v>
      </c>
      <c r="W168" t="str">
        <f t="shared" si="42"/>
        <v>-1000</v>
      </c>
      <c r="X168" t="str">
        <f t="shared" si="51"/>
        <v>-1000</v>
      </c>
      <c r="Y168">
        <f t="shared" si="52"/>
        <v>2.637E-3</v>
      </c>
      <c r="Z168">
        <f t="shared" si="53"/>
        <v>-4.8549999999999998E-4</v>
      </c>
      <c r="AJ168" s="10"/>
      <c r="AK168" s="1"/>
      <c r="AN168" s="1"/>
    </row>
    <row r="169" spans="1:40" x14ac:dyDescent="0.35">
      <c r="A169">
        <v>2.65</v>
      </c>
      <c r="B169">
        <v>159</v>
      </c>
      <c r="C169">
        <v>10</v>
      </c>
      <c r="D169">
        <v>14245.76</v>
      </c>
      <c r="E169">
        <v>0.53420000000000001</v>
      </c>
      <c r="F169">
        <v>15552.1</v>
      </c>
      <c r="G169">
        <v>168</v>
      </c>
      <c r="H169">
        <v>-4363</v>
      </c>
      <c r="I169">
        <v>1055</v>
      </c>
      <c r="J169">
        <v>-1630</v>
      </c>
      <c r="K169">
        <v>676</v>
      </c>
      <c r="L169">
        <f t="shared" si="43"/>
        <v>3.0969999999999999E-3</v>
      </c>
      <c r="M169">
        <f t="shared" si="44"/>
        <v>-4.5899999999999999E-4</v>
      </c>
      <c r="N169">
        <f t="shared" si="45"/>
        <v>2.2659999999999998E-3</v>
      </c>
      <c r="O169">
        <f t="shared" si="46"/>
        <v>-5.3300000000000005E-4</v>
      </c>
      <c r="P169">
        <f t="shared" si="47"/>
        <v>8.664717348927882E-3</v>
      </c>
      <c r="Q169">
        <f t="shared" si="48"/>
        <v>14242.064179940004</v>
      </c>
      <c r="R169">
        <f t="shared" si="49"/>
        <v>98.195575874413223</v>
      </c>
      <c r="S169">
        <f t="shared" si="50"/>
        <v>0.63132662174230736</v>
      </c>
      <c r="T169" t="str">
        <f t="shared" si="39"/>
        <v>-1000</v>
      </c>
      <c r="U169" t="str">
        <f t="shared" si="40"/>
        <v>-1000</v>
      </c>
      <c r="V169" t="str">
        <f t="shared" si="41"/>
        <v>-1000</v>
      </c>
      <c r="W169" t="str">
        <f t="shared" si="42"/>
        <v>-1000</v>
      </c>
      <c r="X169" t="str">
        <f t="shared" si="51"/>
        <v>-1000</v>
      </c>
      <c r="Y169">
        <f t="shared" si="52"/>
        <v>2.6814999999999999E-3</v>
      </c>
      <c r="Z169">
        <f t="shared" si="53"/>
        <v>-4.9600000000000002E-4</v>
      </c>
      <c r="AJ169" s="10"/>
      <c r="AK169" s="1"/>
      <c r="AN169" s="1"/>
    </row>
    <row r="170" spans="1:40" x14ac:dyDescent="0.35">
      <c r="A170">
        <v>2.6666699999999999</v>
      </c>
      <c r="B170">
        <v>160.00020000000001</v>
      </c>
      <c r="C170">
        <v>10</v>
      </c>
      <c r="D170">
        <v>14373.64</v>
      </c>
      <c r="E170">
        <v>0.53420000000000001</v>
      </c>
      <c r="F170">
        <v>15691.7</v>
      </c>
      <c r="G170">
        <v>169</v>
      </c>
      <c r="H170">
        <v>-4379</v>
      </c>
      <c r="I170">
        <v>1057</v>
      </c>
      <c r="J170">
        <v>-1636</v>
      </c>
      <c r="K170">
        <v>677</v>
      </c>
      <c r="L170">
        <f t="shared" si="43"/>
        <v>3.1129999999999999E-3</v>
      </c>
      <c r="M170">
        <f t="shared" si="44"/>
        <v>-4.6099999999999998E-4</v>
      </c>
      <c r="N170">
        <f t="shared" si="45"/>
        <v>2.2720000000000001E-3</v>
      </c>
      <c r="O170">
        <f t="shared" si="46"/>
        <v>-5.3399999999999997E-4</v>
      </c>
      <c r="P170">
        <f t="shared" si="47"/>
        <v>8.664717348927882E-3</v>
      </c>
      <c r="Q170">
        <f t="shared" si="48"/>
        <v>14369.904931961893</v>
      </c>
      <c r="R170">
        <f t="shared" si="49"/>
        <v>99.077006831780267</v>
      </c>
      <c r="S170">
        <f t="shared" si="50"/>
        <v>0.63699358610051149</v>
      </c>
      <c r="T170" t="str">
        <f t="shared" ref="T170:T201" si="54">IFERROR(IF(AND(ROW(T170)&gt;$O$3,ROW(T170)&lt;$O$4),L170,"-1000"),-1000)</f>
        <v>-1000</v>
      </c>
      <c r="U170" t="str">
        <f t="shared" ref="U170:U201" si="55">IFERROR(IF(AND(ROW(U170)&gt;$O$3,ROW(U170)&lt;$O$4),M170,"-1000"),-1000)</f>
        <v>-1000</v>
      </c>
      <c r="V170" t="str">
        <f t="shared" ref="V170:V201" si="56">IFERROR(IF(AND(ROW(V170)&gt;$O$3,ROW(V170)&lt;$O$4),N170,"-1000"),-1000)</f>
        <v>-1000</v>
      </c>
      <c r="W170" t="str">
        <f t="shared" si="42"/>
        <v>-1000</v>
      </c>
      <c r="X170" t="str">
        <f t="shared" si="51"/>
        <v>-1000</v>
      </c>
      <c r="Y170">
        <f t="shared" si="52"/>
        <v>2.6925E-3</v>
      </c>
      <c r="Z170">
        <f t="shared" si="53"/>
        <v>-4.975E-4</v>
      </c>
      <c r="AJ170" s="10"/>
      <c r="AK170" s="1"/>
      <c r="AN170" s="1"/>
    </row>
    <row r="171" spans="1:40" x14ac:dyDescent="0.35">
      <c r="A171">
        <v>2.6833300000000002</v>
      </c>
      <c r="B171">
        <v>160.99980000000002</v>
      </c>
      <c r="C171">
        <v>10</v>
      </c>
      <c r="D171">
        <v>14480.81</v>
      </c>
      <c r="E171">
        <v>0.53449999999999998</v>
      </c>
      <c r="F171">
        <v>15808.7</v>
      </c>
      <c r="G171">
        <v>170</v>
      </c>
      <c r="H171">
        <v>-4411</v>
      </c>
      <c r="I171">
        <v>1062</v>
      </c>
      <c r="J171">
        <v>-1653</v>
      </c>
      <c r="K171">
        <v>681</v>
      </c>
      <c r="L171">
        <f t="shared" si="43"/>
        <v>3.1449999999999998E-3</v>
      </c>
      <c r="M171">
        <f t="shared" si="44"/>
        <v>-4.66E-4</v>
      </c>
      <c r="N171">
        <f t="shared" si="45"/>
        <v>2.2889999999999998E-3</v>
      </c>
      <c r="O171">
        <f t="shared" si="46"/>
        <v>-5.3799999999999996E-4</v>
      </c>
      <c r="P171">
        <f t="shared" si="47"/>
        <v>8.7884990253411233E-3</v>
      </c>
      <c r="Q171">
        <f t="shared" si="48"/>
        <v>14477.049401779666</v>
      </c>
      <c r="R171">
        <f t="shared" si="49"/>
        <v>99.815741946479022</v>
      </c>
      <c r="S171">
        <f t="shared" si="50"/>
        <v>0.6417431192660551</v>
      </c>
      <c r="T171" t="str">
        <f t="shared" si="54"/>
        <v>-1000</v>
      </c>
      <c r="U171" t="str">
        <f t="shared" si="55"/>
        <v>-1000</v>
      </c>
      <c r="V171" t="str">
        <f t="shared" si="56"/>
        <v>-1000</v>
      </c>
      <c r="W171" t="str">
        <f t="shared" si="42"/>
        <v>-1000</v>
      </c>
      <c r="X171" t="str">
        <f t="shared" si="51"/>
        <v>-1000</v>
      </c>
      <c r="Y171">
        <f t="shared" si="52"/>
        <v>2.7169999999999998E-3</v>
      </c>
      <c r="Z171">
        <f t="shared" si="53"/>
        <v>-5.0199999999999995E-4</v>
      </c>
      <c r="AJ171" s="10"/>
      <c r="AK171" s="1"/>
      <c r="AN171" s="1"/>
    </row>
    <row r="172" spans="1:40" x14ac:dyDescent="0.35">
      <c r="A172">
        <v>2.7</v>
      </c>
      <c r="B172">
        <v>162</v>
      </c>
      <c r="C172">
        <v>10</v>
      </c>
      <c r="D172">
        <v>14642.76</v>
      </c>
      <c r="E172">
        <v>0.53469999999999995</v>
      </c>
      <c r="F172">
        <v>15985.5</v>
      </c>
      <c r="G172">
        <v>171</v>
      </c>
      <c r="H172">
        <v>-4411</v>
      </c>
      <c r="I172">
        <v>1063</v>
      </c>
      <c r="J172">
        <v>-1661</v>
      </c>
      <c r="K172">
        <v>684</v>
      </c>
      <c r="L172">
        <f t="shared" si="43"/>
        <v>3.1449999999999998E-3</v>
      </c>
      <c r="M172">
        <f t="shared" si="44"/>
        <v>-4.6700000000000002E-4</v>
      </c>
      <c r="N172">
        <f t="shared" si="45"/>
        <v>2.297E-3</v>
      </c>
      <c r="O172">
        <f t="shared" si="46"/>
        <v>-5.4100000000000003E-4</v>
      </c>
      <c r="P172">
        <f t="shared" si="47"/>
        <v>8.8710201429499508E-3</v>
      </c>
      <c r="Q172">
        <f t="shared" si="48"/>
        <v>14638.956600615411</v>
      </c>
      <c r="R172">
        <f t="shared" si="49"/>
        <v>100.93205278646823</v>
      </c>
      <c r="S172">
        <f t="shared" si="50"/>
        <v>0.64892019160509862</v>
      </c>
      <c r="T172" t="str">
        <f t="shared" si="54"/>
        <v>-1000</v>
      </c>
      <c r="U172" t="str">
        <f t="shared" si="55"/>
        <v>-1000</v>
      </c>
      <c r="V172" t="str">
        <f t="shared" si="56"/>
        <v>-1000</v>
      </c>
      <c r="W172" t="str">
        <f t="shared" si="42"/>
        <v>-1000</v>
      </c>
      <c r="X172" t="str">
        <f t="shared" si="51"/>
        <v>-1000</v>
      </c>
      <c r="Y172">
        <f t="shared" si="52"/>
        <v>2.7209999999999999E-3</v>
      </c>
      <c r="Z172">
        <f t="shared" si="53"/>
        <v>-5.04E-4</v>
      </c>
      <c r="AJ172" s="10"/>
      <c r="AK172" s="1"/>
      <c r="AN172" s="1"/>
    </row>
    <row r="173" spans="1:40" x14ac:dyDescent="0.35">
      <c r="A173">
        <v>2.7166700000000001</v>
      </c>
      <c r="B173">
        <v>163.00020000000001</v>
      </c>
      <c r="C173">
        <v>10</v>
      </c>
      <c r="D173">
        <v>14575.71</v>
      </c>
      <c r="E173">
        <v>0.53469999999999995</v>
      </c>
      <c r="F173">
        <v>15912.3</v>
      </c>
      <c r="G173">
        <v>172</v>
      </c>
      <c r="H173">
        <v>-4464</v>
      </c>
      <c r="I173">
        <v>1072</v>
      </c>
      <c r="J173">
        <v>-1698</v>
      </c>
      <c r="K173">
        <v>692</v>
      </c>
      <c r="L173">
        <f t="shared" si="43"/>
        <v>3.1979999999999999E-3</v>
      </c>
      <c r="M173">
        <f t="shared" si="44"/>
        <v>-4.7600000000000002E-4</v>
      </c>
      <c r="N173">
        <f t="shared" si="45"/>
        <v>2.3340000000000001E-3</v>
      </c>
      <c r="O173">
        <f t="shared" si="46"/>
        <v>-5.4900000000000001E-4</v>
      </c>
      <c r="P173">
        <f t="shared" si="47"/>
        <v>8.8710201429499508E-3</v>
      </c>
      <c r="Q173">
        <f t="shared" si="48"/>
        <v>14571.922624626855</v>
      </c>
      <c r="R173">
        <f t="shared" si="49"/>
        <v>100.46986979163107</v>
      </c>
      <c r="S173">
        <f t="shared" si="50"/>
        <v>0.64594868880409184</v>
      </c>
      <c r="T173" t="str">
        <f t="shared" si="54"/>
        <v>-1000</v>
      </c>
      <c r="U173" t="str">
        <f t="shared" si="55"/>
        <v>-1000</v>
      </c>
      <c r="V173" t="str">
        <f t="shared" si="56"/>
        <v>-1000</v>
      </c>
      <c r="W173" t="str">
        <f t="shared" si="42"/>
        <v>-1000</v>
      </c>
      <c r="X173" t="str">
        <f t="shared" si="51"/>
        <v>-1000</v>
      </c>
      <c r="Y173">
        <f t="shared" si="52"/>
        <v>2.7660000000000002E-3</v>
      </c>
      <c r="Z173">
        <f t="shared" si="53"/>
        <v>-5.1250000000000004E-4</v>
      </c>
      <c r="AJ173" s="10"/>
      <c r="AK173" s="1"/>
      <c r="AN173" s="1"/>
    </row>
    <row r="174" spans="1:40" x14ac:dyDescent="0.35">
      <c r="A174">
        <v>2.73333</v>
      </c>
      <c r="B174">
        <v>163.99979999999999</v>
      </c>
      <c r="C174">
        <v>10</v>
      </c>
      <c r="D174">
        <v>14787.58</v>
      </c>
      <c r="E174">
        <v>0.53500000000000003</v>
      </c>
      <c r="F174">
        <v>16143.6</v>
      </c>
      <c r="G174">
        <v>173</v>
      </c>
      <c r="H174">
        <v>-4465</v>
      </c>
      <c r="I174">
        <v>1074</v>
      </c>
      <c r="J174">
        <v>-1705</v>
      </c>
      <c r="K174">
        <v>695</v>
      </c>
      <c r="L174">
        <f t="shared" si="43"/>
        <v>3.199E-3</v>
      </c>
      <c r="M174">
        <f t="shared" si="44"/>
        <v>-4.7800000000000002E-4</v>
      </c>
      <c r="N174">
        <f t="shared" si="45"/>
        <v>2.3410000000000002E-3</v>
      </c>
      <c r="O174">
        <f t="shared" si="46"/>
        <v>-5.5199999999999997E-4</v>
      </c>
      <c r="P174">
        <f t="shared" si="47"/>
        <v>8.9948018193632389E-3</v>
      </c>
      <c r="Q174">
        <f t="shared" si="48"/>
        <v>14783.738999574298</v>
      </c>
      <c r="R174">
        <f t="shared" si="49"/>
        <v>101.93029228761242</v>
      </c>
      <c r="S174">
        <f t="shared" si="50"/>
        <v>0.6553381505236664</v>
      </c>
      <c r="T174" t="str">
        <f t="shared" si="54"/>
        <v>-1000</v>
      </c>
      <c r="U174" t="str">
        <f t="shared" si="55"/>
        <v>-1000</v>
      </c>
      <c r="V174" t="str">
        <f t="shared" si="56"/>
        <v>-1000</v>
      </c>
      <c r="W174" t="str">
        <f t="shared" si="42"/>
        <v>-1000</v>
      </c>
      <c r="X174" t="str">
        <f t="shared" si="51"/>
        <v>-1000</v>
      </c>
      <c r="Y174">
        <f t="shared" si="52"/>
        <v>2.7699999999999999E-3</v>
      </c>
      <c r="Z174">
        <f t="shared" si="53"/>
        <v>-5.1500000000000005E-4</v>
      </c>
      <c r="AJ174" s="10"/>
      <c r="AK174" s="1"/>
      <c r="AN174" s="1"/>
    </row>
    <row r="175" spans="1:40" x14ac:dyDescent="0.35">
      <c r="A175">
        <v>2.75</v>
      </c>
      <c r="B175">
        <v>165</v>
      </c>
      <c r="C175">
        <v>10</v>
      </c>
      <c r="D175">
        <v>14789.05</v>
      </c>
      <c r="E175">
        <v>0.53500000000000003</v>
      </c>
      <c r="F175">
        <v>16145.2</v>
      </c>
      <c r="G175">
        <v>174</v>
      </c>
      <c r="H175">
        <v>-4495</v>
      </c>
      <c r="I175">
        <v>1078</v>
      </c>
      <c r="J175">
        <v>-1720</v>
      </c>
      <c r="K175">
        <v>698</v>
      </c>
      <c r="L175">
        <f t="shared" si="43"/>
        <v>3.2290000000000001E-3</v>
      </c>
      <c r="M175">
        <f t="shared" si="44"/>
        <v>-4.8200000000000001E-4</v>
      </c>
      <c r="N175">
        <f t="shared" si="45"/>
        <v>2.356E-3</v>
      </c>
      <c r="O175">
        <f t="shared" si="46"/>
        <v>-5.5500000000000005E-4</v>
      </c>
      <c r="P175">
        <f t="shared" si="47"/>
        <v>8.9948018193632389E-3</v>
      </c>
      <c r="Q175">
        <f t="shared" si="48"/>
        <v>14785.204223093175</v>
      </c>
      <c r="R175">
        <f t="shared" si="49"/>
        <v>101.94039464815533</v>
      </c>
      <c r="S175">
        <f t="shared" si="50"/>
        <v>0.65540310140456282</v>
      </c>
      <c r="T175" t="str">
        <f t="shared" si="54"/>
        <v>-1000</v>
      </c>
      <c r="U175" t="str">
        <f t="shared" si="55"/>
        <v>-1000</v>
      </c>
      <c r="V175" t="str">
        <f t="shared" si="56"/>
        <v>-1000</v>
      </c>
      <c r="W175" t="str">
        <f t="shared" si="42"/>
        <v>-1000</v>
      </c>
      <c r="X175" t="str">
        <f t="shared" si="51"/>
        <v>-1000</v>
      </c>
      <c r="Y175">
        <f t="shared" si="52"/>
        <v>2.7924999999999998E-3</v>
      </c>
      <c r="Z175">
        <f t="shared" si="53"/>
        <v>-5.1850000000000008E-4</v>
      </c>
      <c r="AJ175" s="10"/>
      <c r="AK175" s="1"/>
      <c r="AN175" s="1"/>
    </row>
    <row r="176" spans="1:40" x14ac:dyDescent="0.35">
      <c r="A176">
        <v>2.76667</v>
      </c>
      <c r="B176">
        <v>166.00020000000001</v>
      </c>
      <c r="C176">
        <v>10</v>
      </c>
      <c r="D176">
        <v>14965.01</v>
      </c>
      <c r="E176">
        <v>0.53520000000000001</v>
      </c>
      <c r="F176">
        <v>16337.3</v>
      </c>
      <c r="G176">
        <v>175</v>
      </c>
      <c r="H176">
        <v>-4503</v>
      </c>
      <c r="I176">
        <v>1080</v>
      </c>
      <c r="J176">
        <v>-1735</v>
      </c>
      <c r="K176">
        <v>703</v>
      </c>
      <c r="L176">
        <f t="shared" si="43"/>
        <v>3.2369999999999999E-3</v>
      </c>
      <c r="M176">
        <f t="shared" si="44"/>
        <v>-4.84E-4</v>
      </c>
      <c r="N176">
        <f t="shared" si="45"/>
        <v>2.3709999999999998E-3</v>
      </c>
      <c r="O176">
        <f t="shared" si="46"/>
        <v>-5.5999999999999995E-4</v>
      </c>
      <c r="P176">
        <f t="shared" si="47"/>
        <v>9.0773229369720664E-3</v>
      </c>
      <c r="Q176">
        <f t="shared" si="48"/>
        <v>14961.122621828164</v>
      </c>
      <c r="R176">
        <f t="shared" si="49"/>
        <v>103.15330931083589</v>
      </c>
      <c r="S176">
        <f t="shared" si="50"/>
        <v>0.66320126654217737</v>
      </c>
      <c r="T176" t="str">
        <f t="shared" si="54"/>
        <v>-1000</v>
      </c>
      <c r="U176" t="str">
        <f t="shared" si="55"/>
        <v>-1000</v>
      </c>
      <c r="V176" t="str">
        <f t="shared" si="56"/>
        <v>-1000</v>
      </c>
      <c r="W176" t="str">
        <f t="shared" si="42"/>
        <v>-1000</v>
      </c>
      <c r="X176" t="str">
        <f t="shared" si="51"/>
        <v>-1000</v>
      </c>
      <c r="Y176">
        <f t="shared" si="52"/>
        <v>2.8040000000000001E-3</v>
      </c>
      <c r="Z176">
        <f t="shared" si="53"/>
        <v>-5.22E-4</v>
      </c>
      <c r="AJ176" s="10"/>
      <c r="AK176" s="1"/>
      <c r="AN176" s="1"/>
    </row>
    <row r="177" spans="1:40" x14ac:dyDescent="0.35">
      <c r="A177">
        <v>2.7833299999999999</v>
      </c>
      <c r="B177">
        <v>166.99979999999999</v>
      </c>
      <c r="C177">
        <v>10</v>
      </c>
      <c r="D177">
        <v>14918.75</v>
      </c>
      <c r="E177">
        <v>0.53520000000000001</v>
      </c>
      <c r="F177">
        <v>16286.8</v>
      </c>
      <c r="G177">
        <v>176</v>
      </c>
      <c r="H177">
        <v>-4550</v>
      </c>
      <c r="I177">
        <v>1088</v>
      </c>
      <c r="J177">
        <v>-1767</v>
      </c>
      <c r="K177">
        <v>710</v>
      </c>
      <c r="L177">
        <f t="shared" si="43"/>
        <v>3.284E-3</v>
      </c>
      <c r="M177">
        <f t="shared" si="44"/>
        <v>-4.9200000000000003E-4</v>
      </c>
      <c r="N177">
        <f t="shared" si="45"/>
        <v>2.4030000000000002E-3</v>
      </c>
      <c r="O177">
        <f t="shared" si="46"/>
        <v>-5.6700000000000001E-4</v>
      </c>
      <c r="P177">
        <f t="shared" si="47"/>
        <v>9.0773229369720664E-3</v>
      </c>
      <c r="Q177">
        <f t="shared" si="48"/>
        <v>14914.876504513657</v>
      </c>
      <c r="R177">
        <f t="shared" si="49"/>
        <v>102.83445355620097</v>
      </c>
      <c r="S177">
        <f t="shared" si="50"/>
        <v>0.66115125436388722</v>
      </c>
      <c r="T177" t="str">
        <f t="shared" si="54"/>
        <v>-1000</v>
      </c>
      <c r="U177" t="str">
        <f t="shared" si="55"/>
        <v>-1000</v>
      </c>
      <c r="V177" t="str">
        <f t="shared" si="56"/>
        <v>-1000</v>
      </c>
      <c r="W177" t="str">
        <f t="shared" si="42"/>
        <v>-1000</v>
      </c>
      <c r="X177" t="str">
        <f t="shared" si="51"/>
        <v>-1000</v>
      </c>
      <c r="Y177">
        <f t="shared" si="52"/>
        <v>2.8435000000000001E-3</v>
      </c>
      <c r="Z177">
        <f t="shared" si="53"/>
        <v>-5.2950000000000002E-4</v>
      </c>
      <c r="AJ177" s="10"/>
      <c r="AK177" s="1"/>
      <c r="AN177" s="1"/>
    </row>
    <row r="178" spans="1:40" x14ac:dyDescent="0.35">
      <c r="A178">
        <v>2.8</v>
      </c>
      <c r="B178">
        <v>168</v>
      </c>
      <c r="C178">
        <v>10</v>
      </c>
      <c r="D178">
        <v>15149.4</v>
      </c>
      <c r="E178">
        <v>0.53549999999999998</v>
      </c>
      <c r="F178">
        <v>16538.599999999999</v>
      </c>
      <c r="G178">
        <v>177</v>
      </c>
      <c r="H178">
        <v>-4568</v>
      </c>
      <c r="I178">
        <v>1092</v>
      </c>
      <c r="J178">
        <v>-1789</v>
      </c>
      <c r="K178">
        <v>717</v>
      </c>
      <c r="L178">
        <f t="shared" si="43"/>
        <v>3.3019999999999998E-3</v>
      </c>
      <c r="M178">
        <f t="shared" si="44"/>
        <v>-4.9600000000000002E-4</v>
      </c>
      <c r="N178">
        <f t="shared" si="45"/>
        <v>2.4250000000000001E-3</v>
      </c>
      <c r="O178">
        <f t="shared" si="46"/>
        <v>-5.7399999999999997E-4</v>
      </c>
      <c r="P178">
        <f t="shared" si="47"/>
        <v>9.2011046133853077E-3</v>
      </c>
      <c r="Q178">
        <f t="shared" si="48"/>
        <v>15145.466055796691</v>
      </c>
      <c r="R178">
        <f t="shared" si="49"/>
        <v>104.42431254663809</v>
      </c>
      <c r="S178">
        <f t="shared" si="50"/>
        <v>0.67137289924494592</v>
      </c>
      <c r="T178" t="str">
        <f t="shared" si="54"/>
        <v>-1000</v>
      </c>
      <c r="U178" t="str">
        <f t="shared" si="55"/>
        <v>-1000</v>
      </c>
      <c r="V178" t="str">
        <f t="shared" si="56"/>
        <v>-1000</v>
      </c>
      <c r="W178" t="str">
        <f t="shared" si="42"/>
        <v>-1000</v>
      </c>
      <c r="X178" t="str">
        <f t="shared" si="51"/>
        <v>-1000</v>
      </c>
      <c r="Y178">
        <f t="shared" si="52"/>
        <v>2.8634999999999997E-3</v>
      </c>
      <c r="Z178">
        <f t="shared" si="53"/>
        <v>-5.3499999999999999E-4</v>
      </c>
      <c r="AJ178" s="10"/>
      <c r="AK178" s="1"/>
      <c r="AN178" s="1"/>
    </row>
    <row r="179" spans="1:40" x14ac:dyDescent="0.35">
      <c r="A179">
        <v>2.8166699999999998</v>
      </c>
      <c r="B179">
        <v>169.00019999999998</v>
      </c>
      <c r="C179">
        <v>10</v>
      </c>
      <c r="D179">
        <v>15170.74</v>
      </c>
      <c r="E179">
        <v>0.53549999999999998</v>
      </c>
      <c r="F179">
        <v>16561.900000000001</v>
      </c>
      <c r="G179">
        <v>178</v>
      </c>
      <c r="H179">
        <v>-4577</v>
      </c>
      <c r="I179">
        <v>1093</v>
      </c>
      <c r="J179">
        <v>-1787</v>
      </c>
      <c r="K179">
        <v>716</v>
      </c>
      <c r="L179">
        <f t="shared" si="43"/>
        <v>3.3110000000000001E-3</v>
      </c>
      <c r="M179">
        <f t="shared" si="44"/>
        <v>-4.9700000000000005E-4</v>
      </c>
      <c r="N179">
        <f t="shared" si="45"/>
        <v>2.4229999999999998E-3</v>
      </c>
      <c r="O179">
        <f t="shared" si="46"/>
        <v>-5.7300000000000005E-4</v>
      </c>
      <c r="P179">
        <f t="shared" si="47"/>
        <v>9.2011046133853077E-3</v>
      </c>
      <c r="Q179">
        <f t="shared" si="48"/>
        <v>15166.803373290319</v>
      </c>
      <c r="R179">
        <f t="shared" si="49"/>
        <v>104.57142817204392</v>
      </c>
      <c r="S179">
        <f t="shared" si="50"/>
        <v>0.67231874644799872</v>
      </c>
      <c r="T179" t="str">
        <f t="shared" si="54"/>
        <v>-1000</v>
      </c>
      <c r="U179" t="str">
        <f t="shared" si="55"/>
        <v>-1000</v>
      </c>
      <c r="V179" t="str">
        <f t="shared" si="56"/>
        <v>-1000</v>
      </c>
      <c r="W179" t="str">
        <f t="shared" si="42"/>
        <v>-1000</v>
      </c>
      <c r="X179" t="str">
        <f t="shared" si="51"/>
        <v>-1000</v>
      </c>
      <c r="Y179">
        <f t="shared" si="52"/>
        <v>2.8669999999999998E-3</v>
      </c>
      <c r="Z179">
        <f t="shared" si="53"/>
        <v>-5.350000000000001E-4</v>
      </c>
      <c r="AJ179" s="10"/>
      <c r="AK179" s="1"/>
      <c r="AN179" s="1"/>
    </row>
    <row r="180" spans="1:40" x14ac:dyDescent="0.35">
      <c r="A180">
        <v>2.8333300000000001</v>
      </c>
      <c r="B180">
        <v>169.99979999999999</v>
      </c>
      <c r="C180">
        <v>10</v>
      </c>
      <c r="D180">
        <v>15257.67</v>
      </c>
      <c r="E180">
        <v>0.53569999999999995</v>
      </c>
      <c r="F180">
        <v>16656.8</v>
      </c>
      <c r="G180">
        <v>179</v>
      </c>
      <c r="H180">
        <v>-4601</v>
      </c>
      <c r="I180">
        <v>1098</v>
      </c>
      <c r="J180">
        <v>-1815</v>
      </c>
      <c r="K180">
        <v>724</v>
      </c>
      <c r="L180">
        <f t="shared" si="43"/>
        <v>3.3349999999999999E-3</v>
      </c>
      <c r="M180">
        <f t="shared" si="44"/>
        <v>-5.0199999999999995E-4</v>
      </c>
      <c r="N180">
        <f t="shared" si="45"/>
        <v>2.4510000000000001E-3</v>
      </c>
      <c r="O180">
        <f t="shared" si="46"/>
        <v>-5.8100000000000003E-4</v>
      </c>
      <c r="P180">
        <f t="shared" si="47"/>
        <v>9.283625730994137E-3</v>
      </c>
      <c r="Q180">
        <f t="shared" si="48"/>
        <v>15253.709443253621</v>
      </c>
      <c r="R180">
        <f t="shared" si="49"/>
        <v>105.170624431744</v>
      </c>
      <c r="S180">
        <f t="shared" si="50"/>
        <v>0.67617114557116176</v>
      </c>
      <c r="T180" t="str">
        <f t="shared" si="54"/>
        <v>-1000</v>
      </c>
      <c r="U180" t="str">
        <f t="shared" si="55"/>
        <v>-1000</v>
      </c>
      <c r="V180" t="str">
        <f t="shared" si="56"/>
        <v>-1000</v>
      </c>
      <c r="W180" t="str">
        <f t="shared" si="42"/>
        <v>-1000</v>
      </c>
      <c r="X180" t="str">
        <f t="shared" si="51"/>
        <v>-1000</v>
      </c>
      <c r="Y180">
        <f t="shared" si="52"/>
        <v>2.8929999999999997E-3</v>
      </c>
      <c r="Z180">
        <f t="shared" si="53"/>
        <v>-5.4149999999999999E-4</v>
      </c>
      <c r="AJ180" s="10"/>
      <c r="AK180" s="1"/>
      <c r="AN180" s="1"/>
    </row>
    <row r="181" spans="1:40" x14ac:dyDescent="0.35">
      <c r="A181">
        <v>2.85</v>
      </c>
      <c r="B181">
        <v>171</v>
      </c>
      <c r="C181">
        <v>10</v>
      </c>
      <c r="D181">
        <v>15279.11</v>
      </c>
      <c r="E181">
        <v>0.53569999999999995</v>
      </c>
      <c r="F181">
        <v>16680.2</v>
      </c>
      <c r="G181">
        <v>180</v>
      </c>
      <c r="H181">
        <v>-4629</v>
      </c>
      <c r="I181">
        <v>1102</v>
      </c>
      <c r="J181">
        <v>-1830</v>
      </c>
      <c r="K181">
        <v>727</v>
      </c>
      <c r="L181">
        <f t="shared" si="43"/>
        <v>3.3630000000000001E-3</v>
      </c>
      <c r="M181">
        <f t="shared" si="44"/>
        <v>-5.0600000000000005E-4</v>
      </c>
      <c r="N181">
        <f t="shared" si="45"/>
        <v>2.4659999999999999E-3</v>
      </c>
      <c r="O181">
        <f t="shared" si="46"/>
        <v>-5.8399999999999999E-4</v>
      </c>
      <c r="P181">
        <f t="shared" si="47"/>
        <v>9.283625730994137E-3</v>
      </c>
      <c r="Q181">
        <f t="shared" si="48"/>
        <v>15275.138337217177</v>
      </c>
      <c r="R181">
        <f t="shared" si="49"/>
        <v>105.31837145468376</v>
      </c>
      <c r="S181">
        <f t="shared" si="50"/>
        <v>0.67712105220427055</v>
      </c>
      <c r="T181" t="str">
        <f t="shared" si="54"/>
        <v>-1000</v>
      </c>
      <c r="U181" t="str">
        <f t="shared" si="55"/>
        <v>-1000</v>
      </c>
      <c r="V181" t="str">
        <f t="shared" si="56"/>
        <v>-1000</v>
      </c>
      <c r="W181" t="str">
        <f t="shared" si="42"/>
        <v>-1000</v>
      </c>
      <c r="X181" t="str">
        <f t="shared" si="51"/>
        <v>-1000</v>
      </c>
      <c r="Y181">
        <f t="shared" si="52"/>
        <v>2.9145E-3</v>
      </c>
      <c r="Z181">
        <f t="shared" si="53"/>
        <v>-5.4500000000000002E-4</v>
      </c>
      <c r="AJ181" s="10"/>
      <c r="AK181" s="1"/>
      <c r="AN181" s="1"/>
    </row>
    <row r="182" spans="1:40" x14ac:dyDescent="0.35">
      <c r="A182">
        <v>2.8666700000000001</v>
      </c>
      <c r="B182">
        <v>172.00020000000001</v>
      </c>
      <c r="C182">
        <v>10</v>
      </c>
      <c r="D182">
        <v>15463.5</v>
      </c>
      <c r="E182">
        <v>0.53600000000000003</v>
      </c>
      <c r="F182">
        <v>16881.5</v>
      </c>
      <c r="G182">
        <v>181</v>
      </c>
      <c r="H182">
        <v>-4656</v>
      </c>
      <c r="I182">
        <v>1108</v>
      </c>
      <c r="J182">
        <v>-1859</v>
      </c>
      <c r="K182">
        <v>735</v>
      </c>
      <c r="L182">
        <f t="shared" si="43"/>
        <v>3.3899999999999998E-3</v>
      </c>
      <c r="M182">
        <f t="shared" si="44"/>
        <v>-5.1199999999999998E-4</v>
      </c>
      <c r="N182">
        <f t="shared" si="45"/>
        <v>2.4949999999999998E-3</v>
      </c>
      <c r="O182">
        <f t="shared" si="46"/>
        <v>-5.9199999999999997E-4</v>
      </c>
      <c r="P182">
        <f t="shared" si="47"/>
        <v>9.4074074074074233E-3</v>
      </c>
      <c r="Q182">
        <f t="shared" si="48"/>
        <v>15459.481771185703</v>
      </c>
      <c r="R182">
        <f t="shared" si="49"/>
        <v>106.58937469048597</v>
      </c>
      <c r="S182">
        <f t="shared" si="50"/>
        <v>0.68529268490703898</v>
      </c>
      <c r="T182" t="str">
        <f t="shared" si="54"/>
        <v>-1000</v>
      </c>
      <c r="U182" t="str">
        <f t="shared" si="55"/>
        <v>-1000</v>
      </c>
      <c r="V182" t="str">
        <f t="shared" si="56"/>
        <v>-1000</v>
      </c>
      <c r="W182" t="str">
        <f t="shared" si="42"/>
        <v>-1000</v>
      </c>
      <c r="X182" t="str">
        <f t="shared" si="51"/>
        <v>-1000</v>
      </c>
      <c r="Y182">
        <f t="shared" si="52"/>
        <v>2.9424999999999998E-3</v>
      </c>
      <c r="Z182">
        <f t="shared" si="53"/>
        <v>-5.5199999999999997E-4</v>
      </c>
      <c r="AJ182" s="10"/>
      <c r="AK182" s="1"/>
      <c r="AN182" s="1"/>
    </row>
    <row r="183" spans="1:40" x14ac:dyDescent="0.35">
      <c r="A183">
        <v>2.8833299999999999</v>
      </c>
      <c r="B183">
        <v>172.99979999999999</v>
      </c>
      <c r="C183">
        <v>10</v>
      </c>
      <c r="D183">
        <v>15488.78</v>
      </c>
      <c r="E183">
        <v>0.53600000000000003</v>
      </c>
      <c r="F183">
        <v>16909.099999999999</v>
      </c>
      <c r="G183">
        <v>182</v>
      </c>
      <c r="H183">
        <v>-4667</v>
      </c>
      <c r="I183">
        <v>1109</v>
      </c>
      <c r="J183">
        <v>-1860</v>
      </c>
      <c r="K183">
        <v>736</v>
      </c>
      <c r="L183">
        <f t="shared" si="43"/>
        <v>3.4009999999999999E-3</v>
      </c>
      <c r="M183">
        <f t="shared" si="44"/>
        <v>-5.13E-4</v>
      </c>
      <c r="N183">
        <f t="shared" si="45"/>
        <v>2.496E-3</v>
      </c>
      <c r="O183">
        <f t="shared" si="46"/>
        <v>-5.9299999999999999E-4</v>
      </c>
      <c r="P183">
        <f t="shared" si="47"/>
        <v>9.4074074074074233E-3</v>
      </c>
      <c r="Q183">
        <f t="shared" si="48"/>
        <v>15484.756876886304</v>
      </c>
      <c r="R183">
        <f t="shared" si="49"/>
        <v>106.76364040985078</v>
      </c>
      <c r="S183">
        <f t="shared" si="50"/>
        <v>0.68641308760250053</v>
      </c>
      <c r="T183" t="str">
        <f t="shared" si="54"/>
        <v>-1000</v>
      </c>
      <c r="U183" t="str">
        <f t="shared" si="55"/>
        <v>-1000</v>
      </c>
      <c r="V183" t="str">
        <f t="shared" si="56"/>
        <v>-1000</v>
      </c>
      <c r="W183" t="str">
        <f t="shared" si="42"/>
        <v>-1000</v>
      </c>
      <c r="X183" t="str">
        <f t="shared" si="51"/>
        <v>-1000</v>
      </c>
      <c r="Y183">
        <f t="shared" si="52"/>
        <v>2.9484999999999997E-3</v>
      </c>
      <c r="Z183">
        <f t="shared" si="53"/>
        <v>-5.53E-4</v>
      </c>
      <c r="AJ183" s="10"/>
      <c r="AK183" s="1"/>
      <c r="AN183" s="1"/>
    </row>
    <row r="184" spans="1:40" x14ac:dyDescent="0.35">
      <c r="A184">
        <v>2.9</v>
      </c>
      <c r="B184">
        <v>174</v>
      </c>
      <c r="C184">
        <v>10</v>
      </c>
      <c r="D184">
        <v>15590.73</v>
      </c>
      <c r="E184">
        <v>0.53620000000000001</v>
      </c>
      <c r="F184">
        <v>17020.400000000001</v>
      </c>
      <c r="G184">
        <v>183</v>
      </c>
      <c r="H184">
        <v>-4698</v>
      </c>
      <c r="I184">
        <v>1115</v>
      </c>
      <c r="J184">
        <v>-1894</v>
      </c>
      <c r="K184">
        <v>744</v>
      </c>
      <c r="L184">
        <f t="shared" si="43"/>
        <v>3.4320000000000002E-3</v>
      </c>
      <c r="M184">
        <f t="shared" si="44"/>
        <v>-5.1900000000000004E-4</v>
      </c>
      <c r="N184">
        <f t="shared" si="45"/>
        <v>2.5300000000000001E-3</v>
      </c>
      <c r="O184">
        <f t="shared" si="46"/>
        <v>-6.0099999999999997E-4</v>
      </c>
      <c r="P184">
        <f t="shared" si="47"/>
        <v>9.4899285250162509E-3</v>
      </c>
      <c r="Q184">
        <f t="shared" si="48"/>
        <v>15586.681487918086</v>
      </c>
      <c r="R184">
        <f t="shared" si="49"/>
        <v>107.4663858651155</v>
      </c>
      <c r="S184">
        <f t="shared" si="50"/>
        <v>0.69093123325485106</v>
      </c>
      <c r="T184" t="str">
        <f t="shared" si="54"/>
        <v>-1000</v>
      </c>
      <c r="U184" t="str">
        <f t="shared" si="55"/>
        <v>-1000</v>
      </c>
      <c r="V184" t="str">
        <f t="shared" si="56"/>
        <v>-1000</v>
      </c>
      <c r="W184" t="str">
        <f t="shared" si="42"/>
        <v>-1000</v>
      </c>
      <c r="X184" t="str">
        <f t="shared" si="51"/>
        <v>-1000</v>
      </c>
      <c r="Y184">
        <f t="shared" si="52"/>
        <v>2.9810000000000001E-3</v>
      </c>
      <c r="Z184">
        <f t="shared" si="53"/>
        <v>-5.5999999999999995E-4</v>
      </c>
      <c r="AJ184" s="10"/>
      <c r="AK184" s="1"/>
      <c r="AN184" s="1"/>
    </row>
    <row r="185" spans="1:40" x14ac:dyDescent="0.35">
      <c r="A185">
        <v>2.9166699999999999</v>
      </c>
      <c r="B185">
        <v>175.00020000000001</v>
      </c>
      <c r="C185">
        <v>10</v>
      </c>
      <c r="D185">
        <v>15643.58</v>
      </c>
      <c r="E185">
        <v>0.53620000000000001</v>
      </c>
      <c r="F185">
        <v>17078.099999999999</v>
      </c>
      <c r="G185">
        <v>184</v>
      </c>
      <c r="H185">
        <v>-4721</v>
      </c>
      <c r="I185">
        <v>1119</v>
      </c>
      <c r="J185">
        <v>-1906</v>
      </c>
      <c r="K185">
        <v>747</v>
      </c>
      <c r="L185">
        <f t="shared" si="43"/>
        <v>3.4550000000000002E-3</v>
      </c>
      <c r="M185">
        <f t="shared" si="44"/>
        <v>-5.2300000000000003E-4</v>
      </c>
      <c r="N185">
        <f t="shared" si="45"/>
        <v>2.542E-3</v>
      </c>
      <c r="O185">
        <f t="shared" si="46"/>
        <v>-6.0400000000000004E-4</v>
      </c>
      <c r="P185">
        <f t="shared" si="47"/>
        <v>9.4899285250162509E-3</v>
      </c>
      <c r="Q185">
        <f t="shared" si="48"/>
        <v>15639.521111067532</v>
      </c>
      <c r="R185">
        <f t="shared" si="49"/>
        <v>107.83070224219342</v>
      </c>
      <c r="S185">
        <f t="shared" si="50"/>
        <v>0.6932735243971746</v>
      </c>
      <c r="T185" t="str">
        <f t="shared" si="54"/>
        <v>-1000</v>
      </c>
      <c r="U185" t="str">
        <f t="shared" si="55"/>
        <v>-1000</v>
      </c>
      <c r="V185" t="str">
        <f t="shared" si="56"/>
        <v>-1000</v>
      </c>
      <c r="W185" t="str">
        <f t="shared" si="42"/>
        <v>-1000</v>
      </c>
      <c r="X185" t="str">
        <f t="shared" si="51"/>
        <v>-1000</v>
      </c>
      <c r="Y185">
        <f t="shared" si="52"/>
        <v>2.9985000000000003E-3</v>
      </c>
      <c r="Z185">
        <f t="shared" si="53"/>
        <v>-5.6349999999999998E-4</v>
      </c>
      <c r="AJ185" s="10"/>
      <c r="AK185" s="1"/>
      <c r="AN185" s="1"/>
    </row>
    <row r="186" spans="1:40" x14ac:dyDescent="0.35">
      <c r="A186">
        <v>2.9333300000000002</v>
      </c>
      <c r="B186">
        <v>175.99980000000002</v>
      </c>
      <c r="C186">
        <v>10</v>
      </c>
      <c r="D186">
        <v>15792.98</v>
      </c>
      <c r="E186">
        <v>0.53649999999999998</v>
      </c>
      <c r="F186">
        <v>17241.2</v>
      </c>
      <c r="G186">
        <v>185</v>
      </c>
      <c r="H186">
        <v>-4762</v>
      </c>
      <c r="I186">
        <v>1127</v>
      </c>
      <c r="J186">
        <v>-1947</v>
      </c>
      <c r="K186">
        <v>756</v>
      </c>
      <c r="L186">
        <f t="shared" si="43"/>
        <v>3.496E-3</v>
      </c>
      <c r="M186">
        <f t="shared" si="44"/>
        <v>-5.31E-4</v>
      </c>
      <c r="N186">
        <f t="shared" si="45"/>
        <v>2.5829999999999998E-3</v>
      </c>
      <c r="O186">
        <f t="shared" si="46"/>
        <v>-6.1300000000000005E-4</v>
      </c>
      <c r="P186">
        <f t="shared" si="47"/>
        <v>9.6137102014294939E-3</v>
      </c>
      <c r="Q186">
        <f t="shared" si="48"/>
        <v>15788.882333522906</v>
      </c>
      <c r="R186">
        <f t="shared" si="49"/>
        <v>108.86051162003416</v>
      </c>
      <c r="S186">
        <f t="shared" si="50"/>
        <v>0.6998944548185434</v>
      </c>
      <c r="T186" t="str">
        <f t="shared" si="54"/>
        <v>-1000</v>
      </c>
      <c r="U186" t="str">
        <f t="shared" si="55"/>
        <v>-1000</v>
      </c>
      <c r="V186" t="str">
        <f t="shared" si="56"/>
        <v>-1000</v>
      </c>
      <c r="W186" t="str">
        <f t="shared" si="42"/>
        <v>-1000</v>
      </c>
      <c r="X186" t="str">
        <f t="shared" si="51"/>
        <v>-1000</v>
      </c>
      <c r="Y186">
        <f t="shared" si="52"/>
        <v>3.0394999999999997E-3</v>
      </c>
      <c r="Z186">
        <f t="shared" si="53"/>
        <v>-5.7200000000000003E-4</v>
      </c>
      <c r="AJ186" s="10"/>
      <c r="AK186" s="1"/>
      <c r="AN186" s="1"/>
    </row>
    <row r="187" spans="1:40" x14ac:dyDescent="0.35">
      <c r="A187">
        <v>2.95</v>
      </c>
      <c r="B187">
        <v>177</v>
      </c>
      <c r="C187">
        <v>10</v>
      </c>
      <c r="D187">
        <v>15892.55</v>
      </c>
      <c r="E187">
        <v>0.53649999999999998</v>
      </c>
      <c r="F187">
        <v>17349.900000000001</v>
      </c>
      <c r="G187">
        <v>186</v>
      </c>
      <c r="H187">
        <v>-4758</v>
      </c>
      <c r="I187">
        <v>1126</v>
      </c>
      <c r="J187">
        <v>-1937</v>
      </c>
      <c r="K187">
        <v>756</v>
      </c>
      <c r="L187">
        <f t="shared" si="43"/>
        <v>3.4919999999999999E-3</v>
      </c>
      <c r="M187">
        <f t="shared" si="44"/>
        <v>-5.2999999999999998E-4</v>
      </c>
      <c r="N187">
        <f t="shared" si="45"/>
        <v>2.5730000000000002E-3</v>
      </c>
      <c r="O187">
        <f t="shared" si="46"/>
        <v>-6.1300000000000005E-4</v>
      </c>
      <c r="P187">
        <f t="shared" si="47"/>
        <v>9.6137102014294939E-3</v>
      </c>
      <c r="Q187">
        <f t="shared" si="48"/>
        <v>15888.425956336512</v>
      </c>
      <c r="R187">
        <f t="shared" si="49"/>
        <v>109.54684073941667</v>
      </c>
      <c r="S187">
        <f t="shared" si="50"/>
        <v>0.70430705528943738</v>
      </c>
      <c r="T187" t="str">
        <f t="shared" si="54"/>
        <v>-1000</v>
      </c>
      <c r="U187" t="str">
        <f t="shared" si="55"/>
        <v>-1000</v>
      </c>
      <c r="V187" t="str">
        <f t="shared" si="56"/>
        <v>-1000</v>
      </c>
      <c r="W187" t="str">
        <f t="shared" si="42"/>
        <v>-1000</v>
      </c>
      <c r="X187" t="str">
        <f t="shared" si="51"/>
        <v>-1000</v>
      </c>
      <c r="Y187">
        <f t="shared" si="52"/>
        <v>3.0325E-3</v>
      </c>
      <c r="Z187">
        <f t="shared" si="53"/>
        <v>-5.7149999999999996E-4</v>
      </c>
      <c r="AJ187" s="10"/>
      <c r="AK187" s="1"/>
      <c r="AN187" s="1"/>
    </row>
    <row r="188" spans="1:40" x14ac:dyDescent="0.35">
      <c r="A188">
        <v>2.9666700000000001</v>
      </c>
      <c r="B188">
        <v>178.00020000000001</v>
      </c>
      <c r="C188">
        <v>10</v>
      </c>
      <c r="D188">
        <v>15911.51</v>
      </c>
      <c r="E188">
        <v>0.53669999999999995</v>
      </c>
      <c r="F188">
        <v>17370.599999999999</v>
      </c>
      <c r="G188">
        <v>187</v>
      </c>
      <c r="H188">
        <v>-4804</v>
      </c>
      <c r="I188">
        <v>1135</v>
      </c>
      <c r="J188">
        <v>-1984</v>
      </c>
      <c r="K188">
        <v>766</v>
      </c>
      <c r="L188">
        <f t="shared" si="43"/>
        <v>3.5379999999999999E-3</v>
      </c>
      <c r="M188">
        <f t="shared" si="44"/>
        <v>-5.3899999999999998E-4</v>
      </c>
      <c r="N188">
        <f t="shared" si="45"/>
        <v>2.6199999999999999E-3</v>
      </c>
      <c r="O188">
        <f t="shared" si="46"/>
        <v>-6.2299999999999996E-4</v>
      </c>
      <c r="P188">
        <f t="shared" si="47"/>
        <v>9.6962313190383214E-3</v>
      </c>
      <c r="Q188">
        <f t="shared" si="48"/>
        <v>15907.382285611962</v>
      </c>
      <c r="R188">
        <f t="shared" si="49"/>
        <v>109.67754002894027</v>
      </c>
      <c r="S188">
        <f t="shared" si="50"/>
        <v>0.7051473573110334</v>
      </c>
      <c r="T188" t="str">
        <f t="shared" si="54"/>
        <v>-1000</v>
      </c>
      <c r="U188" t="str">
        <f t="shared" si="55"/>
        <v>-1000</v>
      </c>
      <c r="V188" t="str">
        <f t="shared" si="56"/>
        <v>-1000</v>
      </c>
      <c r="W188" t="str">
        <f t="shared" si="42"/>
        <v>-1000</v>
      </c>
      <c r="X188" t="str">
        <f t="shared" si="51"/>
        <v>-1000</v>
      </c>
      <c r="Y188">
        <f t="shared" si="52"/>
        <v>3.0790000000000001E-3</v>
      </c>
      <c r="Z188">
        <f t="shared" si="53"/>
        <v>-5.8099999999999992E-4</v>
      </c>
      <c r="AJ188" s="10"/>
      <c r="AK188" s="1"/>
      <c r="AN188" s="1"/>
    </row>
    <row r="189" spans="1:40" x14ac:dyDescent="0.35">
      <c r="A189">
        <v>2.98333</v>
      </c>
      <c r="B189">
        <v>178.99979999999999</v>
      </c>
      <c r="C189">
        <v>10</v>
      </c>
      <c r="D189">
        <v>16036.18</v>
      </c>
      <c r="E189">
        <v>0.53669999999999995</v>
      </c>
      <c r="F189">
        <v>17506.7</v>
      </c>
      <c r="G189">
        <v>188</v>
      </c>
      <c r="H189">
        <v>-4810</v>
      </c>
      <c r="I189">
        <v>1135</v>
      </c>
      <c r="J189">
        <v>-1980</v>
      </c>
      <c r="K189">
        <v>766</v>
      </c>
      <c r="L189">
        <f t="shared" si="43"/>
        <v>3.5439999999999998E-3</v>
      </c>
      <c r="M189">
        <f t="shared" si="44"/>
        <v>-5.3899999999999998E-4</v>
      </c>
      <c r="N189">
        <f t="shared" si="45"/>
        <v>2.6159999999999998E-3</v>
      </c>
      <c r="O189">
        <f t="shared" si="46"/>
        <v>-6.2299999999999996E-4</v>
      </c>
      <c r="P189">
        <f t="shared" si="47"/>
        <v>9.6962313190383214E-3</v>
      </c>
      <c r="Q189">
        <f t="shared" si="48"/>
        <v>16032.017861186314</v>
      </c>
      <c r="R189">
        <f t="shared" si="49"/>
        <v>110.53687207261977</v>
      </c>
      <c r="S189">
        <f t="shared" si="50"/>
        <v>0.71067224161727693</v>
      </c>
      <c r="T189" t="str">
        <f t="shared" si="54"/>
        <v>-1000</v>
      </c>
      <c r="U189" t="str">
        <f t="shared" si="55"/>
        <v>-1000</v>
      </c>
      <c r="V189" t="str">
        <f t="shared" si="56"/>
        <v>-1000</v>
      </c>
      <c r="W189" t="str">
        <f t="shared" si="42"/>
        <v>-1000</v>
      </c>
      <c r="X189" t="str">
        <f t="shared" si="51"/>
        <v>-1000</v>
      </c>
      <c r="Y189">
        <f t="shared" si="52"/>
        <v>3.0799999999999998E-3</v>
      </c>
      <c r="Z189">
        <f t="shared" si="53"/>
        <v>-5.8099999999999992E-4</v>
      </c>
      <c r="AJ189" s="10"/>
      <c r="AK189" s="1"/>
      <c r="AN189" s="1"/>
    </row>
    <row r="190" spans="1:40" x14ac:dyDescent="0.35">
      <c r="A190">
        <v>3</v>
      </c>
      <c r="B190">
        <v>180</v>
      </c>
      <c r="C190">
        <v>10</v>
      </c>
      <c r="D190">
        <v>16110.84</v>
      </c>
      <c r="E190">
        <v>0.53700000000000003</v>
      </c>
      <c r="F190">
        <v>17588.2</v>
      </c>
      <c r="G190">
        <v>189</v>
      </c>
      <c r="H190">
        <v>-4858</v>
      </c>
      <c r="I190">
        <v>1144</v>
      </c>
      <c r="J190">
        <v>-2014</v>
      </c>
      <c r="K190">
        <v>774</v>
      </c>
      <c r="L190">
        <f t="shared" si="43"/>
        <v>3.5920000000000001E-3</v>
      </c>
      <c r="M190">
        <f t="shared" si="44"/>
        <v>-5.4799999999999998E-4</v>
      </c>
      <c r="N190">
        <f t="shared" si="45"/>
        <v>2.65E-3</v>
      </c>
      <c r="O190">
        <f t="shared" si="46"/>
        <v>-6.3100000000000005E-4</v>
      </c>
      <c r="P190">
        <f t="shared" si="47"/>
        <v>9.8200129954516078E-3</v>
      </c>
      <c r="Q190">
        <f t="shared" si="48"/>
        <v>16106.652684179035</v>
      </c>
      <c r="R190">
        <f t="shared" si="49"/>
        <v>111.05146106277316</v>
      </c>
      <c r="S190">
        <f t="shared" si="50"/>
        <v>0.71398067711293334</v>
      </c>
      <c r="T190" t="str">
        <f t="shared" si="54"/>
        <v>-1000</v>
      </c>
      <c r="U190" t="str">
        <f t="shared" si="55"/>
        <v>-1000</v>
      </c>
      <c r="V190" t="str">
        <f t="shared" si="56"/>
        <v>-1000</v>
      </c>
      <c r="W190" t="str">
        <f t="shared" si="42"/>
        <v>-1000</v>
      </c>
      <c r="X190" t="str">
        <f t="shared" si="51"/>
        <v>-1000</v>
      </c>
      <c r="Y190">
        <f t="shared" si="52"/>
        <v>3.1210000000000001E-3</v>
      </c>
      <c r="Z190">
        <f t="shared" si="53"/>
        <v>-5.8949999999999996E-4</v>
      </c>
      <c r="AJ190" s="10"/>
      <c r="AK190" s="1"/>
      <c r="AN190" s="1"/>
    </row>
    <row r="191" spans="1:40" x14ac:dyDescent="0.35">
      <c r="A191">
        <v>3.01667</v>
      </c>
      <c r="B191">
        <v>181.00020000000001</v>
      </c>
      <c r="C191">
        <v>10</v>
      </c>
      <c r="D191">
        <v>16254.28</v>
      </c>
      <c r="E191">
        <v>0.53700000000000003</v>
      </c>
      <c r="F191">
        <v>17744.8</v>
      </c>
      <c r="G191">
        <v>190</v>
      </c>
      <c r="H191">
        <v>-4851</v>
      </c>
      <c r="I191">
        <v>1143</v>
      </c>
      <c r="J191">
        <v>-2013</v>
      </c>
      <c r="K191">
        <v>775</v>
      </c>
      <c r="L191">
        <f t="shared" si="43"/>
        <v>3.5850000000000001E-3</v>
      </c>
      <c r="M191">
        <f t="shared" si="44"/>
        <v>-5.4699999999999996E-4</v>
      </c>
      <c r="N191">
        <f t="shared" si="45"/>
        <v>2.6489999999999999E-3</v>
      </c>
      <c r="O191">
        <f t="shared" si="46"/>
        <v>-6.3199999999999997E-4</v>
      </c>
      <c r="P191">
        <f t="shared" si="47"/>
        <v>9.8200129954516078E-3</v>
      </c>
      <c r="Q191">
        <f t="shared" si="48"/>
        <v>16250.061436088976</v>
      </c>
      <c r="R191">
        <f t="shared" si="49"/>
        <v>112.0402296009084</v>
      </c>
      <c r="S191">
        <f t="shared" si="50"/>
        <v>0.7203377445806608</v>
      </c>
      <c r="T191" t="str">
        <f t="shared" si="54"/>
        <v>-1000</v>
      </c>
      <c r="U191" t="str">
        <f t="shared" si="55"/>
        <v>-1000</v>
      </c>
      <c r="V191" t="str">
        <f t="shared" si="56"/>
        <v>-1000</v>
      </c>
      <c r="W191" t="str">
        <f t="shared" si="42"/>
        <v>-1000</v>
      </c>
      <c r="X191" t="str">
        <f t="shared" si="51"/>
        <v>-1000</v>
      </c>
      <c r="Y191">
        <f t="shared" si="52"/>
        <v>3.117E-3</v>
      </c>
      <c r="Z191">
        <f t="shared" si="53"/>
        <v>-5.8949999999999996E-4</v>
      </c>
      <c r="AJ191" s="10"/>
      <c r="AK191" s="1"/>
      <c r="AN191" s="1"/>
    </row>
    <row r="192" spans="1:40" x14ac:dyDescent="0.35">
      <c r="A192">
        <v>3.0333299999999999</v>
      </c>
      <c r="B192">
        <v>181.99979999999999</v>
      </c>
      <c r="C192">
        <v>10</v>
      </c>
      <c r="D192">
        <v>16247.96</v>
      </c>
      <c r="E192">
        <v>0.53720000000000001</v>
      </c>
      <c r="F192">
        <v>17737.900000000001</v>
      </c>
      <c r="G192">
        <v>191</v>
      </c>
      <c r="H192">
        <v>-4905</v>
      </c>
      <c r="I192">
        <v>1153</v>
      </c>
      <c r="J192">
        <v>-2056</v>
      </c>
      <c r="K192">
        <v>785</v>
      </c>
      <c r="L192">
        <f t="shared" si="43"/>
        <v>3.6389999999999999E-3</v>
      </c>
      <c r="M192">
        <f t="shared" si="44"/>
        <v>-5.5699999999999999E-4</v>
      </c>
      <c r="N192">
        <f t="shared" si="45"/>
        <v>2.6919999999999999E-3</v>
      </c>
      <c r="O192">
        <f t="shared" si="46"/>
        <v>-6.4199999999999999E-4</v>
      </c>
      <c r="P192">
        <f t="shared" si="47"/>
        <v>9.902534113060437E-3</v>
      </c>
      <c r="Q192">
        <f t="shared" si="48"/>
        <v>16243.742659663827</v>
      </c>
      <c r="R192">
        <f t="shared" si="49"/>
        <v>111.9966631710672</v>
      </c>
      <c r="S192">
        <f t="shared" si="50"/>
        <v>0.7200576439067955</v>
      </c>
      <c r="T192" t="str">
        <f t="shared" si="54"/>
        <v>-1000</v>
      </c>
      <c r="U192" t="str">
        <f t="shared" si="55"/>
        <v>-1000</v>
      </c>
      <c r="V192" t="str">
        <f t="shared" si="56"/>
        <v>-1000</v>
      </c>
      <c r="W192" t="str">
        <f t="shared" si="42"/>
        <v>-1000</v>
      </c>
      <c r="X192" t="str">
        <f t="shared" si="51"/>
        <v>-1000</v>
      </c>
      <c r="Y192">
        <f t="shared" si="52"/>
        <v>3.1654999999999999E-3</v>
      </c>
      <c r="Z192">
        <f t="shared" si="53"/>
        <v>-5.9949999999999999E-4</v>
      </c>
      <c r="AJ192" s="10"/>
      <c r="AK192" s="1"/>
      <c r="AN192" s="1"/>
    </row>
    <row r="193" spans="1:40" x14ac:dyDescent="0.35">
      <c r="A193">
        <v>3.05</v>
      </c>
      <c r="B193">
        <v>183</v>
      </c>
      <c r="C193">
        <v>10</v>
      </c>
      <c r="D193">
        <v>16416.509999999998</v>
      </c>
      <c r="E193">
        <v>0.53720000000000001</v>
      </c>
      <c r="F193">
        <v>17921.900000000001</v>
      </c>
      <c r="G193">
        <v>192</v>
      </c>
      <c r="H193">
        <v>-4910</v>
      </c>
      <c r="I193">
        <v>1154</v>
      </c>
      <c r="J193">
        <v>-2063</v>
      </c>
      <c r="K193">
        <v>789</v>
      </c>
      <c r="L193">
        <f t="shared" si="43"/>
        <v>3.6440000000000001E-3</v>
      </c>
      <c r="M193">
        <f t="shared" si="44"/>
        <v>-5.5800000000000001E-4</v>
      </c>
      <c r="N193">
        <f t="shared" si="45"/>
        <v>2.699E-3</v>
      </c>
      <c r="O193">
        <f t="shared" si="46"/>
        <v>-6.4599999999999998E-4</v>
      </c>
      <c r="P193">
        <f t="shared" si="47"/>
        <v>9.902534113060437E-3</v>
      </c>
      <c r="Q193">
        <f t="shared" si="48"/>
        <v>16412.243364334514</v>
      </c>
      <c r="R193">
        <f t="shared" si="49"/>
        <v>113.15843463349944</v>
      </c>
      <c r="S193">
        <f t="shared" si="50"/>
        <v>0.72752699520987263</v>
      </c>
      <c r="T193" t="str">
        <f t="shared" si="54"/>
        <v>-1000</v>
      </c>
      <c r="U193" t="str">
        <f t="shared" si="55"/>
        <v>-1000</v>
      </c>
      <c r="V193" t="str">
        <f t="shared" si="56"/>
        <v>-1000</v>
      </c>
      <c r="W193" t="str">
        <f t="shared" si="42"/>
        <v>-1000</v>
      </c>
      <c r="X193" t="str">
        <f t="shared" si="51"/>
        <v>-1000</v>
      </c>
      <c r="Y193">
        <f t="shared" si="52"/>
        <v>3.1714999999999998E-3</v>
      </c>
      <c r="Z193">
        <f t="shared" si="53"/>
        <v>-6.02E-4</v>
      </c>
      <c r="AJ193" s="10"/>
      <c r="AK193" s="1"/>
      <c r="AN193" s="1"/>
    </row>
    <row r="194" spans="1:40" x14ac:dyDescent="0.35">
      <c r="A194">
        <v>3.0666699999999998</v>
      </c>
      <c r="B194">
        <v>184.00019999999998</v>
      </c>
      <c r="C194">
        <v>10</v>
      </c>
      <c r="D194">
        <v>16469.64</v>
      </c>
      <c r="E194">
        <v>0.53749999999999998</v>
      </c>
      <c r="F194">
        <v>17979.900000000001</v>
      </c>
      <c r="G194">
        <v>193</v>
      </c>
      <c r="H194">
        <v>-4939</v>
      </c>
      <c r="I194">
        <v>1159</v>
      </c>
      <c r="J194">
        <v>-2079</v>
      </c>
      <c r="K194">
        <v>793</v>
      </c>
      <c r="L194">
        <f t="shared" si="43"/>
        <v>3.673E-3</v>
      </c>
      <c r="M194">
        <f t="shared" si="44"/>
        <v>-5.6300000000000002E-4</v>
      </c>
      <c r="N194">
        <f t="shared" si="45"/>
        <v>2.715E-3</v>
      </c>
      <c r="O194">
        <f t="shared" si="46"/>
        <v>-6.4999999999999997E-4</v>
      </c>
      <c r="P194">
        <f t="shared" si="47"/>
        <v>1.0026315789473678E-2</v>
      </c>
      <c r="Q194">
        <f t="shared" si="48"/>
        <v>16465.357716893748</v>
      </c>
      <c r="R194">
        <f t="shared" si="49"/>
        <v>113.52464520317913</v>
      </c>
      <c r="S194">
        <f t="shared" si="50"/>
        <v>0.72988146464236414</v>
      </c>
      <c r="T194" t="str">
        <f t="shared" si="54"/>
        <v>-1000</v>
      </c>
      <c r="U194" t="str">
        <f t="shared" si="55"/>
        <v>-1000</v>
      </c>
      <c r="V194" t="str">
        <f t="shared" si="56"/>
        <v>-1000</v>
      </c>
      <c r="W194" t="str">
        <f t="shared" si="42"/>
        <v>-1000</v>
      </c>
      <c r="X194" t="str">
        <f t="shared" si="51"/>
        <v>-1000</v>
      </c>
      <c r="Y194">
        <f t="shared" si="52"/>
        <v>3.1939999999999998E-3</v>
      </c>
      <c r="Z194">
        <f t="shared" si="53"/>
        <v>-6.0650000000000005E-4</v>
      </c>
      <c r="AJ194" s="10"/>
      <c r="AK194" s="1"/>
      <c r="AN194" s="1"/>
    </row>
    <row r="195" spans="1:40" x14ac:dyDescent="0.35">
      <c r="A195">
        <v>3.0833300000000001</v>
      </c>
      <c r="B195">
        <v>184.99979999999999</v>
      </c>
      <c r="C195">
        <v>10</v>
      </c>
      <c r="D195">
        <v>16640.93</v>
      </c>
      <c r="E195">
        <v>0.53769999999999996</v>
      </c>
      <c r="F195">
        <v>18166.900000000001</v>
      </c>
      <c r="G195">
        <v>194</v>
      </c>
      <c r="H195">
        <v>-4949</v>
      </c>
      <c r="I195">
        <v>1162</v>
      </c>
      <c r="J195">
        <v>-2095</v>
      </c>
      <c r="K195">
        <v>798</v>
      </c>
      <c r="L195">
        <f t="shared" si="43"/>
        <v>3.6830000000000001E-3</v>
      </c>
      <c r="M195">
        <f t="shared" si="44"/>
        <v>-5.6599999999999999E-4</v>
      </c>
      <c r="N195">
        <f t="shared" si="45"/>
        <v>2.7309999999999999E-3</v>
      </c>
      <c r="O195">
        <f t="shared" si="46"/>
        <v>-6.5499999999999998E-4</v>
      </c>
      <c r="P195">
        <f t="shared" si="47"/>
        <v>1.0108836907082506E-2</v>
      </c>
      <c r="Q195">
        <f t="shared" si="48"/>
        <v>16636.605715662325</v>
      </c>
      <c r="R195">
        <f t="shared" si="49"/>
        <v>114.70535859162926</v>
      </c>
      <c r="S195">
        <f t="shared" si="50"/>
        <v>0.7374725988471218</v>
      </c>
      <c r="T195" t="str">
        <f t="shared" si="54"/>
        <v>-1000</v>
      </c>
      <c r="U195" t="str">
        <f t="shared" si="55"/>
        <v>-1000</v>
      </c>
      <c r="V195" t="str">
        <f t="shared" si="56"/>
        <v>-1000</v>
      </c>
      <c r="W195" t="str">
        <f t="shared" si="42"/>
        <v>-1000</v>
      </c>
      <c r="X195" t="str">
        <f t="shared" si="51"/>
        <v>-1000</v>
      </c>
      <c r="Y195">
        <f t="shared" si="52"/>
        <v>3.2069999999999998E-3</v>
      </c>
      <c r="Z195">
        <f t="shared" si="53"/>
        <v>-6.1049999999999993E-4</v>
      </c>
      <c r="AJ195" s="10"/>
      <c r="AK195" s="1"/>
      <c r="AN195" s="1"/>
    </row>
    <row r="196" spans="1:40" x14ac:dyDescent="0.35">
      <c r="A196">
        <v>3.1</v>
      </c>
      <c r="B196">
        <v>186</v>
      </c>
      <c r="C196">
        <v>10</v>
      </c>
      <c r="D196">
        <v>16597.330000000002</v>
      </c>
      <c r="E196">
        <v>0.53769999999999996</v>
      </c>
      <c r="F196">
        <v>18119.3</v>
      </c>
      <c r="G196">
        <v>195</v>
      </c>
      <c r="H196">
        <v>-4989</v>
      </c>
      <c r="I196">
        <v>1169</v>
      </c>
      <c r="J196">
        <v>-2120</v>
      </c>
      <c r="K196">
        <v>803</v>
      </c>
      <c r="L196">
        <f t="shared" si="43"/>
        <v>3.7230000000000002E-3</v>
      </c>
      <c r="M196">
        <f t="shared" si="44"/>
        <v>-5.7300000000000005E-4</v>
      </c>
      <c r="N196">
        <f t="shared" si="45"/>
        <v>2.7560000000000002E-3</v>
      </c>
      <c r="O196">
        <f t="shared" si="46"/>
        <v>-6.6E-4</v>
      </c>
      <c r="P196">
        <f t="shared" si="47"/>
        <v>1.0108836907082506E-2</v>
      </c>
      <c r="Q196">
        <f t="shared" si="48"/>
        <v>16593.015315975779</v>
      </c>
      <c r="R196">
        <f t="shared" si="49"/>
        <v>114.40481336547833</v>
      </c>
      <c r="S196">
        <f t="shared" si="50"/>
        <v>0.73554031014045629</v>
      </c>
      <c r="T196" t="str">
        <f t="shared" si="54"/>
        <v>-1000</v>
      </c>
      <c r="U196" t="str">
        <f t="shared" si="55"/>
        <v>-1000</v>
      </c>
      <c r="V196" t="str">
        <f t="shared" si="56"/>
        <v>-1000</v>
      </c>
      <c r="W196" t="str">
        <f t="shared" si="42"/>
        <v>-1000</v>
      </c>
      <c r="X196" t="str">
        <f t="shared" si="51"/>
        <v>-1000</v>
      </c>
      <c r="Y196">
        <f t="shared" si="52"/>
        <v>3.2395000000000002E-3</v>
      </c>
      <c r="Z196">
        <f t="shared" si="53"/>
        <v>-6.1650000000000008E-4</v>
      </c>
      <c r="AJ196" s="10"/>
      <c r="AK196" s="1"/>
      <c r="AN196" s="1"/>
    </row>
    <row r="197" spans="1:40" x14ac:dyDescent="0.35">
      <c r="A197">
        <v>3.1166700000000001</v>
      </c>
      <c r="B197">
        <v>187.00020000000001</v>
      </c>
      <c r="C197">
        <v>10</v>
      </c>
      <c r="D197">
        <v>16811.3</v>
      </c>
      <c r="E197">
        <v>0.53800000000000003</v>
      </c>
      <c r="F197">
        <v>18352.900000000001</v>
      </c>
      <c r="G197">
        <v>196</v>
      </c>
      <c r="H197">
        <v>-5002</v>
      </c>
      <c r="I197">
        <v>1172</v>
      </c>
      <c r="J197">
        <v>-2137</v>
      </c>
      <c r="K197">
        <v>809</v>
      </c>
      <c r="L197">
        <f t="shared" si="43"/>
        <v>3.7360000000000002E-3</v>
      </c>
      <c r="M197">
        <f t="shared" si="44"/>
        <v>-5.7600000000000001E-4</v>
      </c>
      <c r="N197">
        <f t="shared" si="45"/>
        <v>2.7729999999999999E-3</v>
      </c>
      <c r="O197">
        <f t="shared" si="46"/>
        <v>-6.6600000000000003E-4</v>
      </c>
      <c r="P197">
        <f t="shared" si="47"/>
        <v>1.0232618583495794E-2</v>
      </c>
      <c r="Q197">
        <f t="shared" si="48"/>
        <v>16806.937949731608</v>
      </c>
      <c r="R197">
        <f t="shared" si="49"/>
        <v>115.87975800474011</v>
      </c>
      <c r="S197">
        <f t="shared" si="50"/>
        <v>0.74502313875131942</v>
      </c>
      <c r="T197" t="str">
        <f t="shared" si="54"/>
        <v>-1000</v>
      </c>
      <c r="U197" t="str">
        <f t="shared" si="55"/>
        <v>-1000</v>
      </c>
      <c r="V197" t="str">
        <f t="shared" si="56"/>
        <v>-1000</v>
      </c>
      <c r="W197" t="str">
        <f t="shared" si="42"/>
        <v>-1000</v>
      </c>
      <c r="X197" t="str">
        <f t="shared" si="51"/>
        <v>-1000</v>
      </c>
      <c r="Y197">
        <f t="shared" si="52"/>
        <v>3.2545E-3</v>
      </c>
      <c r="Z197">
        <f t="shared" si="53"/>
        <v>-6.2100000000000002E-4</v>
      </c>
      <c r="AJ197" s="10"/>
      <c r="AK197" s="1"/>
      <c r="AN197" s="1"/>
    </row>
    <row r="198" spans="1:40" x14ac:dyDescent="0.35">
      <c r="A198">
        <v>3.1333299999999999</v>
      </c>
      <c r="B198">
        <v>187.99979999999999</v>
      </c>
      <c r="C198">
        <v>10</v>
      </c>
      <c r="D198">
        <v>16792.16</v>
      </c>
      <c r="E198">
        <v>0.53800000000000003</v>
      </c>
      <c r="F198">
        <v>18332</v>
      </c>
      <c r="G198">
        <v>197</v>
      </c>
      <c r="H198">
        <v>-5028</v>
      </c>
      <c r="I198">
        <v>1176</v>
      </c>
      <c r="J198">
        <v>-2151</v>
      </c>
      <c r="K198">
        <v>813</v>
      </c>
      <c r="L198">
        <f t="shared" si="43"/>
        <v>3.7620000000000002E-3</v>
      </c>
      <c r="M198">
        <f t="shared" si="44"/>
        <v>-5.8E-4</v>
      </c>
      <c r="N198">
        <f t="shared" si="45"/>
        <v>2.787E-3</v>
      </c>
      <c r="O198">
        <f t="shared" si="46"/>
        <v>-6.7000000000000002E-4</v>
      </c>
      <c r="P198">
        <f t="shared" si="47"/>
        <v>1.0232618583495794E-2</v>
      </c>
      <c r="Q198">
        <f t="shared" si="48"/>
        <v>16787.798467516292</v>
      </c>
      <c r="R198">
        <f t="shared" si="49"/>
        <v>115.74779592014859</v>
      </c>
      <c r="S198">
        <f t="shared" si="50"/>
        <v>0.74417471786961098</v>
      </c>
      <c r="T198" t="str">
        <f t="shared" si="54"/>
        <v>-1000</v>
      </c>
      <c r="U198" t="str">
        <f t="shared" si="55"/>
        <v>-1000</v>
      </c>
      <c r="V198" t="str">
        <f t="shared" si="56"/>
        <v>-1000</v>
      </c>
      <c r="W198" t="str">
        <f t="shared" si="42"/>
        <v>-1000</v>
      </c>
      <c r="X198" t="str">
        <f t="shared" si="51"/>
        <v>-1000</v>
      </c>
      <c r="Y198">
        <f t="shared" si="52"/>
        <v>3.2745000000000001E-3</v>
      </c>
      <c r="Z198">
        <f t="shared" si="53"/>
        <v>-6.2500000000000001E-4</v>
      </c>
      <c r="AJ198" s="10"/>
      <c r="AK198" s="1"/>
      <c r="AN198" s="1"/>
    </row>
    <row r="199" spans="1:40" x14ac:dyDescent="0.35">
      <c r="A199">
        <v>3.15</v>
      </c>
      <c r="B199">
        <v>189</v>
      </c>
      <c r="C199">
        <v>10</v>
      </c>
      <c r="D199">
        <v>16961.990000000002</v>
      </c>
      <c r="E199">
        <v>0.53820000000000001</v>
      </c>
      <c r="F199">
        <v>18517.400000000001</v>
      </c>
      <c r="G199">
        <v>198</v>
      </c>
      <c r="H199">
        <v>-5046</v>
      </c>
      <c r="I199">
        <v>1181</v>
      </c>
      <c r="J199">
        <v>-2174</v>
      </c>
      <c r="K199">
        <v>819</v>
      </c>
      <c r="L199">
        <f t="shared" si="43"/>
        <v>3.7799999999999999E-3</v>
      </c>
      <c r="M199">
        <f t="shared" si="44"/>
        <v>-5.8500000000000002E-4</v>
      </c>
      <c r="N199">
        <f t="shared" si="45"/>
        <v>2.81E-3</v>
      </c>
      <c r="O199">
        <f t="shared" si="46"/>
        <v>-6.7599999999999995E-4</v>
      </c>
      <c r="P199">
        <f t="shared" si="47"/>
        <v>1.0315139701104621E-2</v>
      </c>
      <c r="Q199">
        <f t="shared" si="48"/>
        <v>16957.581242765995</v>
      </c>
      <c r="R199">
        <f t="shared" si="49"/>
        <v>116.91840694805585</v>
      </c>
      <c r="S199">
        <f t="shared" si="50"/>
        <v>0.75170090119347244</v>
      </c>
      <c r="T199" t="str">
        <f t="shared" si="54"/>
        <v>-1000</v>
      </c>
      <c r="U199" t="str">
        <f t="shared" si="55"/>
        <v>-1000</v>
      </c>
      <c r="V199" t="str">
        <f t="shared" si="56"/>
        <v>-1000</v>
      </c>
      <c r="W199" t="str">
        <f t="shared" si="42"/>
        <v>-1000</v>
      </c>
      <c r="X199" t="str">
        <f t="shared" si="51"/>
        <v>-1000</v>
      </c>
      <c r="Y199">
        <f t="shared" si="52"/>
        <v>3.2950000000000002E-3</v>
      </c>
      <c r="Z199">
        <f t="shared" si="53"/>
        <v>-6.3049999999999998E-4</v>
      </c>
      <c r="AJ199" s="10"/>
      <c r="AK199" s="1"/>
      <c r="AN199" s="1"/>
    </row>
    <row r="200" spans="1:40" x14ac:dyDescent="0.35">
      <c r="A200">
        <v>3.1666699999999999</v>
      </c>
      <c r="B200">
        <v>190.00020000000001</v>
      </c>
      <c r="C200">
        <v>10</v>
      </c>
      <c r="D200">
        <v>16950.439999999999</v>
      </c>
      <c r="E200">
        <v>0.53820000000000001</v>
      </c>
      <c r="F200">
        <v>18504.8</v>
      </c>
      <c r="G200">
        <v>199</v>
      </c>
      <c r="H200">
        <v>-5082</v>
      </c>
      <c r="I200">
        <v>1187</v>
      </c>
      <c r="J200">
        <v>-2197</v>
      </c>
      <c r="K200">
        <v>825</v>
      </c>
      <c r="L200">
        <f t="shared" si="43"/>
        <v>3.8159999999999999E-3</v>
      </c>
      <c r="M200">
        <f t="shared" si="44"/>
        <v>-5.9100000000000005E-4</v>
      </c>
      <c r="N200">
        <f t="shared" si="45"/>
        <v>2.833E-3</v>
      </c>
      <c r="O200">
        <f t="shared" si="46"/>
        <v>-6.8199999999999999E-4</v>
      </c>
      <c r="P200">
        <f t="shared" si="47"/>
        <v>1.0315139701104621E-2</v>
      </c>
      <c r="Q200">
        <f t="shared" si="48"/>
        <v>16946.042607554849</v>
      </c>
      <c r="R200">
        <f t="shared" si="49"/>
        <v>116.83885085878059</v>
      </c>
      <c r="S200">
        <f t="shared" si="50"/>
        <v>0.75118941300641384</v>
      </c>
      <c r="T200" t="str">
        <f t="shared" si="54"/>
        <v>-1000</v>
      </c>
      <c r="U200" t="str">
        <f t="shared" si="55"/>
        <v>-1000</v>
      </c>
      <c r="V200" t="str">
        <f t="shared" si="56"/>
        <v>-1000</v>
      </c>
      <c r="W200" t="str">
        <f t="shared" si="42"/>
        <v>-1000</v>
      </c>
      <c r="X200" t="str">
        <f t="shared" si="51"/>
        <v>-1000</v>
      </c>
      <c r="Y200">
        <f t="shared" si="52"/>
        <v>3.3245000000000002E-3</v>
      </c>
      <c r="Z200">
        <f t="shared" si="53"/>
        <v>-6.3650000000000002E-4</v>
      </c>
      <c r="AJ200" s="10"/>
      <c r="AK200" s="1"/>
      <c r="AN200" s="1"/>
    </row>
    <row r="201" spans="1:40" x14ac:dyDescent="0.35">
      <c r="A201">
        <v>3.1833300000000002</v>
      </c>
      <c r="B201">
        <v>190.99980000000002</v>
      </c>
      <c r="C201">
        <v>10</v>
      </c>
      <c r="D201">
        <v>17154.62</v>
      </c>
      <c r="E201">
        <v>0.53849999999999998</v>
      </c>
      <c r="F201">
        <v>18727.7</v>
      </c>
      <c r="G201">
        <v>200</v>
      </c>
      <c r="H201">
        <v>-5111</v>
      </c>
      <c r="I201">
        <v>1194</v>
      </c>
      <c r="J201">
        <v>-2230</v>
      </c>
      <c r="K201">
        <v>834</v>
      </c>
      <c r="L201">
        <f t="shared" si="43"/>
        <v>3.8449999999999999E-3</v>
      </c>
      <c r="M201">
        <f t="shared" si="44"/>
        <v>-5.9800000000000001E-4</v>
      </c>
      <c r="N201">
        <f t="shared" si="45"/>
        <v>2.8660000000000001E-3</v>
      </c>
      <c r="O201">
        <f t="shared" si="46"/>
        <v>-6.9099999999999999E-4</v>
      </c>
      <c r="P201">
        <f t="shared" si="47"/>
        <v>1.0438921377517863E-2</v>
      </c>
      <c r="Q201">
        <f t="shared" si="48"/>
        <v>17150.166559028195</v>
      </c>
      <c r="R201">
        <f t="shared" si="49"/>
        <v>118.24623596191179</v>
      </c>
      <c r="S201">
        <f t="shared" si="50"/>
        <v>0.76023788260128278</v>
      </c>
      <c r="T201" t="str">
        <f t="shared" si="54"/>
        <v>-1000</v>
      </c>
      <c r="U201" t="str">
        <f t="shared" si="55"/>
        <v>-1000</v>
      </c>
      <c r="V201" t="str">
        <f t="shared" si="56"/>
        <v>-1000</v>
      </c>
      <c r="W201" t="str">
        <f t="shared" si="42"/>
        <v>-1000</v>
      </c>
      <c r="X201" t="str">
        <f t="shared" si="51"/>
        <v>-1000</v>
      </c>
      <c r="Y201">
        <f t="shared" si="52"/>
        <v>3.3555E-3</v>
      </c>
      <c r="Z201">
        <f t="shared" si="53"/>
        <v>-6.445E-4</v>
      </c>
      <c r="AJ201" s="10"/>
      <c r="AK201" s="1"/>
      <c r="AN201" s="1"/>
    </row>
    <row r="202" spans="1:40" x14ac:dyDescent="0.35">
      <c r="A202">
        <v>3.2</v>
      </c>
      <c r="B202">
        <v>192</v>
      </c>
      <c r="C202">
        <v>10</v>
      </c>
      <c r="D202">
        <v>17189.16</v>
      </c>
      <c r="E202">
        <v>0.53849999999999998</v>
      </c>
      <c r="F202">
        <v>18765.400000000001</v>
      </c>
      <c r="G202">
        <v>201</v>
      </c>
      <c r="H202">
        <v>-5119</v>
      </c>
      <c r="I202">
        <v>1195</v>
      </c>
      <c r="J202">
        <v>-2226</v>
      </c>
      <c r="K202">
        <v>833</v>
      </c>
      <c r="L202">
        <f t="shared" si="43"/>
        <v>3.8530000000000001E-3</v>
      </c>
      <c r="M202">
        <f t="shared" si="44"/>
        <v>-5.9900000000000003E-4</v>
      </c>
      <c r="N202">
        <f t="shared" si="45"/>
        <v>2.862E-3</v>
      </c>
      <c r="O202">
        <f t="shared" si="46"/>
        <v>-6.8999999999999997E-4</v>
      </c>
      <c r="P202">
        <f t="shared" si="47"/>
        <v>1.0438921377517863E-2</v>
      </c>
      <c r="Q202">
        <f t="shared" si="48"/>
        <v>17184.690888191701</v>
      </c>
      <c r="R202">
        <f t="shared" si="49"/>
        <v>118.4842728322036</v>
      </c>
      <c r="S202">
        <f t="shared" si="50"/>
        <v>0.76176828773240235</v>
      </c>
      <c r="T202" t="str">
        <f t="shared" ref="T202:T233" si="57">IFERROR(IF(AND(ROW(T202)&gt;$O$3,ROW(T202)&lt;$O$4),L202,"-1000"),-1000)</f>
        <v>-1000</v>
      </c>
      <c r="U202" t="str">
        <f t="shared" ref="U202:U233" si="58">IFERROR(IF(AND(ROW(U202)&gt;$O$3,ROW(U202)&lt;$O$4),M202,"-1000"),-1000)</f>
        <v>-1000</v>
      </c>
      <c r="V202" t="str">
        <f t="shared" ref="V202:V233" si="59">IFERROR(IF(AND(ROW(V202)&gt;$O$3,ROW(V202)&lt;$O$4),N202,"-1000"),-1000)</f>
        <v>-1000</v>
      </c>
      <c r="W202" t="str">
        <f t="shared" ref="W202:W233" si="60">IFERROR(IF(AND(ROW(W202)&gt;$O$3,ROW(W202)&lt;$O$4),O202,"-1000"),-1000)</f>
        <v>-1000</v>
      </c>
      <c r="X202" t="str">
        <f t="shared" si="51"/>
        <v>-1000</v>
      </c>
      <c r="Y202">
        <f t="shared" si="52"/>
        <v>3.3575000000000002E-3</v>
      </c>
      <c r="Z202">
        <f t="shared" si="53"/>
        <v>-6.445E-4</v>
      </c>
      <c r="AJ202" s="10"/>
      <c r="AK202" s="1"/>
      <c r="AN202" s="1"/>
    </row>
    <row r="203" spans="1:40" x14ac:dyDescent="0.35">
      <c r="A203">
        <v>3.2166700000000001</v>
      </c>
      <c r="B203">
        <v>193.00020000000001</v>
      </c>
      <c r="C203">
        <v>10</v>
      </c>
      <c r="D203">
        <v>17271.5</v>
      </c>
      <c r="E203">
        <v>0.53869999999999996</v>
      </c>
      <c r="F203">
        <v>18855.3</v>
      </c>
      <c r="G203">
        <v>202</v>
      </c>
      <c r="H203">
        <v>-5150</v>
      </c>
      <c r="I203">
        <v>1202</v>
      </c>
      <c r="J203">
        <v>-2260</v>
      </c>
      <c r="K203">
        <v>843</v>
      </c>
      <c r="L203">
        <f t="shared" ref="L203:L253" si="61">-(H203-$H$10)/(1000000)</f>
        <v>3.8839999999999999E-3</v>
      </c>
      <c r="M203">
        <f t="shared" ref="M203:M253" si="62">-(I203-$I$10)/(1000000)</f>
        <v>-6.0599999999999998E-4</v>
      </c>
      <c r="N203">
        <f t="shared" ref="N203:N253" si="63">-(J203-$J$10)/(1000000)</f>
        <v>2.8960000000000001E-3</v>
      </c>
      <c r="O203">
        <f t="shared" ref="O203:O253" si="64">-(K203-$K$10)/(1000000)</f>
        <v>-6.9999999999999999E-4</v>
      </c>
      <c r="P203">
        <f t="shared" ref="P203:P266" si="65">(E203-$E$10)/$F$5</f>
        <v>1.052144249512669E-2</v>
      </c>
      <c r="Q203">
        <f t="shared" ref="Q203:Q266" si="66">IF(F203&gt;0,F203/(PI()*($F$4/2)^2)," ")</f>
        <v>17267.01813465852</v>
      </c>
      <c r="R203">
        <f t="shared" ref="R203:R266" si="67">CONVERT(Q203,"psi","MPa")</f>
        <v>119.05189921520719</v>
      </c>
      <c r="S203">
        <f t="shared" ref="S203:S266" si="68">Q203/$AE$2</f>
        <v>0.76541771535276448</v>
      </c>
      <c r="T203" t="str">
        <f t="shared" si="57"/>
        <v>-1000</v>
      </c>
      <c r="U203" t="str">
        <f t="shared" si="58"/>
        <v>-1000</v>
      </c>
      <c r="V203" t="str">
        <f t="shared" si="59"/>
        <v>-1000</v>
      </c>
      <c r="W203" t="str">
        <f t="shared" si="60"/>
        <v>-1000</v>
      </c>
      <c r="X203" t="str">
        <f t="shared" ref="X203:X266" si="69">IFERROR(IF(AND(ROW(W203)&gt;$O$3,ROW(W203)&lt;$O$4),Q203,"-1000"),-1000)</f>
        <v>-1000</v>
      </c>
      <c r="Y203">
        <f t="shared" ref="Y203:Y250" si="70">AVERAGE(N203,L203)</f>
        <v>3.3899999999999998E-3</v>
      </c>
      <c r="Z203">
        <f t="shared" ref="Z203:Z250" si="71">AVERAGE(M203,O203)</f>
        <v>-6.5299999999999993E-4</v>
      </c>
      <c r="AJ203" s="10"/>
      <c r="AK203" s="1"/>
      <c r="AN203" s="1"/>
    </row>
    <row r="204" spans="1:40" x14ac:dyDescent="0.35">
      <c r="A204">
        <v>3.23333</v>
      </c>
      <c r="B204">
        <v>193.99979999999999</v>
      </c>
      <c r="C204">
        <v>10</v>
      </c>
      <c r="D204">
        <v>17317.759999999998</v>
      </c>
      <c r="E204">
        <v>0.53869999999999996</v>
      </c>
      <c r="F204">
        <v>18905.8</v>
      </c>
      <c r="G204">
        <v>203</v>
      </c>
      <c r="H204">
        <v>-5177</v>
      </c>
      <c r="I204">
        <v>1206</v>
      </c>
      <c r="J204">
        <v>-2276</v>
      </c>
      <c r="K204">
        <v>847</v>
      </c>
      <c r="L204">
        <f t="shared" si="61"/>
        <v>3.9110000000000004E-3</v>
      </c>
      <c r="M204">
        <f t="shared" si="62"/>
        <v>-6.0999999999999997E-4</v>
      </c>
      <c r="N204">
        <f t="shared" si="63"/>
        <v>2.9120000000000001E-3</v>
      </c>
      <c r="O204">
        <f t="shared" si="64"/>
        <v>-7.0399999999999998E-4</v>
      </c>
      <c r="P204">
        <f t="shared" si="65"/>
        <v>1.052144249512669E-2</v>
      </c>
      <c r="Q204">
        <f t="shared" si="66"/>
        <v>17313.264251973025</v>
      </c>
      <c r="R204">
        <f t="shared" si="67"/>
        <v>119.37075496984208</v>
      </c>
      <c r="S204">
        <f t="shared" si="68"/>
        <v>0.76746772753105452</v>
      </c>
      <c r="T204" t="str">
        <f t="shared" si="57"/>
        <v>-1000</v>
      </c>
      <c r="U204" t="str">
        <f t="shared" si="58"/>
        <v>-1000</v>
      </c>
      <c r="V204" t="str">
        <f t="shared" si="59"/>
        <v>-1000</v>
      </c>
      <c r="W204" t="str">
        <f t="shared" si="60"/>
        <v>-1000</v>
      </c>
      <c r="X204" t="str">
        <f t="shared" si="69"/>
        <v>-1000</v>
      </c>
      <c r="Y204">
        <f t="shared" si="70"/>
        <v>3.4115000000000005E-3</v>
      </c>
      <c r="Z204">
        <f t="shared" si="71"/>
        <v>-6.5700000000000003E-4</v>
      </c>
      <c r="AJ204" s="10"/>
      <c r="AK204" s="1"/>
      <c r="AN204" s="1"/>
    </row>
    <row r="205" spans="1:40" x14ac:dyDescent="0.35">
      <c r="A205">
        <v>3.25</v>
      </c>
      <c r="B205">
        <v>195</v>
      </c>
      <c r="C205">
        <v>10</v>
      </c>
      <c r="D205">
        <v>17487.310000000001</v>
      </c>
      <c r="E205">
        <v>0.53900000000000003</v>
      </c>
      <c r="F205">
        <v>19090.900000000001</v>
      </c>
      <c r="G205">
        <v>204</v>
      </c>
      <c r="H205">
        <v>-5218</v>
      </c>
      <c r="I205">
        <v>1215</v>
      </c>
      <c r="J205">
        <v>-2312</v>
      </c>
      <c r="K205">
        <v>855</v>
      </c>
      <c r="L205">
        <f t="shared" si="61"/>
        <v>3.9519999999999998E-3</v>
      </c>
      <c r="M205">
        <f t="shared" si="62"/>
        <v>-6.1899999999999998E-4</v>
      </c>
      <c r="N205">
        <f t="shared" si="63"/>
        <v>2.9480000000000001E-3</v>
      </c>
      <c r="O205">
        <f t="shared" si="64"/>
        <v>-7.1199999999999996E-4</v>
      </c>
      <c r="P205">
        <f t="shared" si="65"/>
        <v>1.0645224171539978E-2</v>
      </c>
      <c r="Q205">
        <f t="shared" si="66"/>
        <v>17482.772297812939</v>
      </c>
      <c r="R205">
        <f t="shared" si="67"/>
        <v>120.53947180514756</v>
      </c>
      <c r="S205">
        <f t="shared" si="68"/>
        <v>0.77498173256474789</v>
      </c>
      <c r="T205" t="str">
        <f t="shared" si="57"/>
        <v>-1000</v>
      </c>
      <c r="U205" t="str">
        <f t="shared" si="58"/>
        <v>-1000</v>
      </c>
      <c r="V205" t="str">
        <f t="shared" si="59"/>
        <v>-1000</v>
      </c>
      <c r="W205" t="str">
        <f t="shared" si="60"/>
        <v>-1000</v>
      </c>
      <c r="X205" t="str">
        <f t="shared" si="69"/>
        <v>-1000</v>
      </c>
      <c r="Y205">
        <f t="shared" si="70"/>
        <v>3.4499999999999999E-3</v>
      </c>
      <c r="Z205">
        <f t="shared" si="71"/>
        <v>-6.6549999999999997E-4</v>
      </c>
      <c r="AJ205" s="10"/>
      <c r="AK205" s="1"/>
      <c r="AN205" s="1"/>
    </row>
    <row r="206" spans="1:40" x14ac:dyDescent="0.35">
      <c r="A206">
        <v>3.26667</v>
      </c>
      <c r="B206">
        <v>196.00020000000001</v>
      </c>
      <c r="C206">
        <v>10</v>
      </c>
      <c r="D206">
        <v>17572.32</v>
      </c>
      <c r="E206">
        <v>0.53900000000000003</v>
      </c>
      <c r="F206">
        <v>19183.7</v>
      </c>
      <c r="G206">
        <v>205</v>
      </c>
      <c r="H206">
        <v>-5213</v>
      </c>
      <c r="I206">
        <v>1213</v>
      </c>
      <c r="J206">
        <v>-2303</v>
      </c>
      <c r="K206">
        <v>855</v>
      </c>
      <c r="L206">
        <f t="shared" si="61"/>
        <v>3.947E-3</v>
      </c>
      <c r="M206">
        <f t="shared" si="62"/>
        <v>-6.1700000000000004E-4</v>
      </c>
      <c r="N206">
        <f t="shared" si="63"/>
        <v>2.9390000000000002E-3</v>
      </c>
      <c r="O206">
        <f t="shared" si="64"/>
        <v>-7.1199999999999996E-4</v>
      </c>
      <c r="P206">
        <f t="shared" si="65"/>
        <v>1.0645224171539978E-2</v>
      </c>
      <c r="Q206">
        <f t="shared" si="66"/>
        <v>17567.755261907721</v>
      </c>
      <c r="R206">
        <f t="shared" si="67"/>
        <v>121.12540871663512</v>
      </c>
      <c r="S206">
        <f t="shared" si="68"/>
        <v>0.77874888365673467</v>
      </c>
      <c r="T206" t="str">
        <f t="shared" si="57"/>
        <v>-1000</v>
      </c>
      <c r="U206" t="str">
        <f t="shared" si="58"/>
        <v>-1000</v>
      </c>
      <c r="V206" t="str">
        <f t="shared" si="59"/>
        <v>-1000</v>
      </c>
      <c r="W206" t="str">
        <f t="shared" si="60"/>
        <v>-1000</v>
      </c>
      <c r="X206" t="str">
        <f t="shared" si="69"/>
        <v>-1000</v>
      </c>
      <c r="Y206">
        <f t="shared" si="70"/>
        <v>3.4429999999999999E-3</v>
      </c>
      <c r="Z206">
        <f t="shared" si="71"/>
        <v>-6.6449999999999994E-4</v>
      </c>
      <c r="AJ206" s="10"/>
      <c r="AK206" s="1"/>
      <c r="AN206" s="1"/>
    </row>
    <row r="207" spans="1:40" x14ac:dyDescent="0.35">
      <c r="A207">
        <v>3.2833299999999999</v>
      </c>
      <c r="B207">
        <v>196.99979999999999</v>
      </c>
      <c r="C207">
        <v>10</v>
      </c>
      <c r="D207">
        <v>17585.23</v>
      </c>
      <c r="E207">
        <v>0.53920000000000001</v>
      </c>
      <c r="F207">
        <v>19197.8</v>
      </c>
      <c r="G207">
        <v>206</v>
      </c>
      <c r="H207">
        <v>-5258</v>
      </c>
      <c r="I207">
        <v>1223</v>
      </c>
      <c r="J207">
        <v>-2351</v>
      </c>
      <c r="K207">
        <v>867</v>
      </c>
      <c r="L207">
        <f t="shared" si="61"/>
        <v>3.9919999999999999E-3</v>
      </c>
      <c r="M207">
        <f t="shared" si="62"/>
        <v>-6.2699999999999995E-4</v>
      </c>
      <c r="N207">
        <f t="shared" si="63"/>
        <v>2.9870000000000001E-3</v>
      </c>
      <c r="O207">
        <f t="shared" si="64"/>
        <v>-7.2400000000000003E-4</v>
      </c>
      <c r="P207">
        <f t="shared" si="65"/>
        <v>1.0727745289148806E-2</v>
      </c>
      <c r="Q207">
        <f t="shared" si="66"/>
        <v>17580.667544167809</v>
      </c>
      <c r="R207">
        <f t="shared" si="67"/>
        <v>121.2144357689193</v>
      </c>
      <c r="S207">
        <f t="shared" si="68"/>
        <v>0.77932126329463336</v>
      </c>
      <c r="T207" t="str">
        <f t="shared" si="57"/>
        <v>-1000</v>
      </c>
      <c r="U207" t="str">
        <f t="shared" si="58"/>
        <v>-1000</v>
      </c>
      <c r="V207" t="str">
        <f t="shared" si="59"/>
        <v>-1000</v>
      </c>
      <c r="W207" t="str">
        <f t="shared" si="60"/>
        <v>-1000</v>
      </c>
      <c r="X207" t="str">
        <f t="shared" si="69"/>
        <v>-1000</v>
      </c>
      <c r="Y207">
        <f t="shared" si="70"/>
        <v>3.4895E-3</v>
      </c>
      <c r="Z207">
        <f t="shared" si="71"/>
        <v>-6.7549999999999999E-4</v>
      </c>
      <c r="AJ207" s="10"/>
      <c r="AK207" s="1"/>
      <c r="AN207" s="1"/>
    </row>
    <row r="208" spans="1:40" x14ac:dyDescent="0.35">
      <c r="A208">
        <v>3.3</v>
      </c>
      <c r="B208">
        <v>198</v>
      </c>
      <c r="C208">
        <v>10</v>
      </c>
      <c r="D208">
        <v>17703.03</v>
      </c>
      <c r="E208">
        <v>0.53920000000000001</v>
      </c>
      <c r="F208">
        <v>19326.400000000001</v>
      </c>
      <c r="G208">
        <v>207</v>
      </c>
      <c r="H208">
        <v>-5270</v>
      </c>
      <c r="I208">
        <v>1224</v>
      </c>
      <c r="J208">
        <v>-2352</v>
      </c>
      <c r="K208">
        <v>868</v>
      </c>
      <c r="L208">
        <f t="shared" si="61"/>
        <v>4.0039999999999997E-3</v>
      </c>
      <c r="M208">
        <f t="shared" si="62"/>
        <v>-6.2799999999999998E-4</v>
      </c>
      <c r="N208">
        <f t="shared" si="63"/>
        <v>2.9880000000000002E-3</v>
      </c>
      <c r="O208">
        <f t="shared" si="64"/>
        <v>-7.2499999999999995E-4</v>
      </c>
      <c r="P208">
        <f t="shared" si="65"/>
        <v>1.0727745289148806E-2</v>
      </c>
      <c r="Q208">
        <f t="shared" si="66"/>
        <v>17698.43488449743</v>
      </c>
      <c r="R208">
        <f t="shared" si="67"/>
        <v>122.026412997554</v>
      </c>
      <c r="S208">
        <f t="shared" si="68"/>
        <v>0.78454169034667531</v>
      </c>
      <c r="T208" t="str">
        <f t="shared" si="57"/>
        <v>-1000</v>
      </c>
      <c r="U208" t="str">
        <f t="shared" si="58"/>
        <v>-1000</v>
      </c>
      <c r="V208" t="str">
        <f t="shared" si="59"/>
        <v>-1000</v>
      </c>
      <c r="W208" t="str">
        <f t="shared" si="60"/>
        <v>-1000</v>
      </c>
      <c r="X208" t="str">
        <f t="shared" si="69"/>
        <v>-1000</v>
      </c>
      <c r="Y208">
        <f t="shared" si="70"/>
        <v>3.496E-3</v>
      </c>
      <c r="Z208">
        <f t="shared" si="71"/>
        <v>-6.7650000000000002E-4</v>
      </c>
      <c r="AJ208" s="10"/>
      <c r="AK208" s="1"/>
      <c r="AN208" s="1"/>
    </row>
    <row r="209" spans="1:40" x14ac:dyDescent="0.35">
      <c r="A209">
        <v>3.3166699999999998</v>
      </c>
      <c r="B209">
        <v>199.00019999999998</v>
      </c>
      <c r="C209">
        <v>10</v>
      </c>
      <c r="D209">
        <v>17800.68</v>
      </c>
      <c r="E209">
        <v>0.53949999999999998</v>
      </c>
      <c r="F209">
        <v>19433</v>
      </c>
      <c r="G209">
        <v>208</v>
      </c>
      <c r="H209">
        <v>-5314</v>
      </c>
      <c r="I209">
        <v>1232</v>
      </c>
      <c r="J209">
        <v>-2381</v>
      </c>
      <c r="K209">
        <v>875</v>
      </c>
      <c r="L209">
        <f t="shared" si="61"/>
        <v>4.0480000000000004E-3</v>
      </c>
      <c r="M209">
        <f t="shared" si="62"/>
        <v>-6.3599999999999996E-4</v>
      </c>
      <c r="N209">
        <f t="shared" si="63"/>
        <v>3.0170000000000002E-3</v>
      </c>
      <c r="O209">
        <f t="shared" si="64"/>
        <v>-7.3200000000000001E-4</v>
      </c>
      <c r="P209">
        <f t="shared" si="65"/>
        <v>1.0851526965562047E-2</v>
      </c>
      <c r="Q209">
        <f t="shared" si="66"/>
        <v>17796.055401442511</v>
      </c>
      <c r="R209">
        <f t="shared" si="67"/>
        <v>122.69948276872395</v>
      </c>
      <c r="S209">
        <f t="shared" si="68"/>
        <v>0.78886904278639269</v>
      </c>
      <c r="T209" t="str">
        <f t="shared" si="57"/>
        <v>-1000</v>
      </c>
      <c r="U209" t="str">
        <f t="shared" si="58"/>
        <v>-1000</v>
      </c>
      <c r="V209" t="str">
        <f t="shared" si="59"/>
        <v>-1000</v>
      </c>
      <c r="W209" t="str">
        <f t="shared" si="60"/>
        <v>-1000</v>
      </c>
      <c r="X209" t="str">
        <f t="shared" si="69"/>
        <v>-1000</v>
      </c>
      <c r="Y209">
        <f t="shared" si="70"/>
        <v>3.5325E-3</v>
      </c>
      <c r="Z209">
        <f t="shared" si="71"/>
        <v>-6.8399999999999993E-4</v>
      </c>
      <c r="AJ209" s="10"/>
      <c r="AK209" s="1"/>
      <c r="AN209" s="1"/>
    </row>
    <row r="210" spans="1:40" x14ac:dyDescent="0.35">
      <c r="A210">
        <v>3.3333300000000001</v>
      </c>
      <c r="B210">
        <v>199.99979999999999</v>
      </c>
      <c r="C210">
        <v>10</v>
      </c>
      <c r="D210">
        <v>17942.84</v>
      </c>
      <c r="E210">
        <v>0.53949999999999998</v>
      </c>
      <c r="F210">
        <v>19588.2</v>
      </c>
      <c r="G210">
        <v>209</v>
      </c>
      <c r="H210">
        <v>-5310</v>
      </c>
      <c r="I210">
        <v>1232</v>
      </c>
      <c r="J210">
        <v>-2383</v>
      </c>
      <c r="K210">
        <v>878</v>
      </c>
      <c r="L210">
        <f t="shared" si="61"/>
        <v>4.0439999999999999E-3</v>
      </c>
      <c r="M210">
        <f t="shared" si="62"/>
        <v>-6.3599999999999996E-4</v>
      </c>
      <c r="N210">
        <f t="shared" si="63"/>
        <v>3.019E-3</v>
      </c>
      <c r="O210">
        <f t="shared" si="64"/>
        <v>-7.3499999999999998E-4</v>
      </c>
      <c r="P210">
        <f t="shared" si="65"/>
        <v>1.0851526965562047E-2</v>
      </c>
      <c r="Q210">
        <f t="shared" si="66"/>
        <v>17938.182082773437</v>
      </c>
      <c r="R210">
        <f t="shared" si="67"/>
        <v>123.67941174138419</v>
      </c>
      <c r="S210">
        <f t="shared" si="68"/>
        <v>0.79516927823333594</v>
      </c>
      <c r="T210" t="str">
        <f t="shared" si="57"/>
        <v>-1000</v>
      </c>
      <c r="U210" t="str">
        <f t="shared" si="58"/>
        <v>-1000</v>
      </c>
      <c r="V210" t="str">
        <f t="shared" si="59"/>
        <v>-1000</v>
      </c>
      <c r="W210" t="str">
        <f t="shared" si="60"/>
        <v>-1000</v>
      </c>
      <c r="X210" t="str">
        <f t="shared" si="69"/>
        <v>-1000</v>
      </c>
      <c r="Y210">
        <f t="shared" si="70"/>
        <v>3.5314999999999999E-3</v>
      </c>
      <c r="Z210">
        <f t="shared" si="71"/>
        <v>-6.8549999999999991E-4</v>
      </c>
      <c r="AJ210" s="10"/>
      <c r="AK210" s="1"/>
      <c r="AN210" s="1"/>
    </row>
    <row r="211" spans="1:40" x14ac:dyDescent="0.35">
      <c r="A211">
        <v>3.35</v>
      </c>
      <c r="B211">
        <v>201</v>
      </c>
      <c r="C211">
        <v>10</v>
      </c>
      <c r="D211">
        <v>17922.689999999999</v>
      </c>
      <c r="E211">
        <v>0.53969999999999996</v>
      </c>
      <c r="F211">
        <v>19566.2</v>
      </c>
      <c r="G211">
        <v>210</v>
      </c>
      <c r="H211">
        <v>-5364</v>
      </c>
      <c r="I211">
        <v>1243</v>
      </c>
      <c r="J211">
        <v>-2426</v>
      </c>
      <c r="K211">
        <v>888</v>
      </c>
      <c r="L211">
        <f t="shared" si="61"/>
        <v>4.0980000000000001E-3</v>
      </c>
      <c r="M211">
        <f t="shared" si="62"/>
        <v>-6.4700000000000001E-4</v>
      </c>
      <c r="N211">
        <f t="shared" si="63"/>
        <v>3.0620000000000001E-3</v>
      </c>
      <c r="O211">
        <f t="shared" si="64"/>
        <v>-7.45E-4</v>
      </c>
      <c r="P211">
        <f t="shared" si="65"/>
        <v>1.0934048083170875E-2</v>
      </c>
      <c r="Q211">
        <f t="shared" si="66"/>
        <v>17918.0352593889</v>
      </c>
      <c r="R211">
        <f t="shared" si="67"/>
        <v>123.54050428391947</v>
      </c>
      <c r="S211">
        <f t="shared" si="68"/>
        <v>0.79427620362101159</v>
      </c>
      <c r="T211" t="str">
        <f t="shared" si="57"/>
        <v>-1000</v>
      </c>
      <c r="U211" t="str">
        <f t="shared" si="58"/>
        <v>-1000</v>
      </c>
      <c r="V211" t="str">
        <f t="shared" si="59"/>
        <v>-1000</v>
      </c>
      <c r="W211" t="str">
        <f t="shared" si="60"/>
        <v>-1000</v>
      </c>
      <c r="X211" t="str">
        <f t="shared" si="69"/>
        <v>-1000</v>
      </c>
      <c r="Y211">
        <f t="shared" si="70"/>
        <v>3.5799999999999998E-3</v>
      </c>
      <c r="Z211">
        <f t="shared" si="71"/>
        <v>-6.96E-4</v>
      </c>
      <c r="AJ211" s="10"/>
      <c r="AK211" s="1"/>
      <c r="AN211" s="1"/>
    </row>
    <row r="212" spans="1:40" x14ac:dyDescent="0.35">
      <c r="A212">
        <v>3.3666700000000001</v>
      </c>
      <c r="B212">
        <v>202.00020000000001</v>
      </c>
      <c r="C212">
        <v>10</v>
      </c>
      <c r="D212">
        <v>18080.88</v>
      </c>
      <c r="E212">
        <v>0.53969999999999996</v>
      </c>
      <c r="F212">
        <v>19738.900000000001</v>
      </c>
      <c r="G212">
        <v>211</v>
      </c>
      <c r="H212">
        <v>-5368</v>
      </c>
      <c r="I212">
        <v>1244</v>
      </c>
      <c r="J212">
        <v>-2431</v>
      </c>
      <c r="K212">
        <v>891</v>
      </c>
      <c r="L212">
        <f t="shared" si="61"/>
        <v>4.1019999999999997E-3</v>
      </c>
      <c r="M212">
        <f t="shared" si="62"/>
        <v>-6.4800000000000003E-4</v>
      </c>
      <c r="N212">
        <f t="shared" si="63"/>
        <v>3.0669999999999998E-3</v>
      </c>
      <c r="O212">
        <f t="shared" si="64"/>
        <v>-7.4799999999999997E-4</v>
      </c>
      <c r="P212">
        <f t="shared" si="65"/>
        <v>1.0934048083170875E-2</v>
      </c>
      <c r="Q212">
        <f t="shared" si="66"/>
        <v>18076.187822957527</v>
      </c>
      <c r="R212">
        <f t="shared" si="67"/>
        <v>124.63092782501754</v>
      </c>
      <c r="S212">
        <f t="shared" si="68"/>
        <v>0.80128683932775835</v>
      </c>
      <c r="T212" t="str">
        <f t="shared" si="57"/>
        <v>-1000</v>
      </c>
      <c r="U212" t="str">
        <f t="shared" si="58"/>
        <v>-1000</v>
      </c>
      <c r="V212" t="str">
        <f t="shared" si="59"/>
        <v>-1000</v>
      </c>
      <c r="W212" t="str">
        <f t="shared" si="60"/>
        <v>-1000</v>
      </c>
      <c r="X212" t="str">
        <f t="shared" si="69"/>
        <v>-1000</v>
      </c>
      <c r="Y212">
        <f t="shared" si="70"/>
        <v>3.5845E-3</v>
      </c>
      <c r="Z212">
        <f t="shared" si="71"/>
        <v>-6.9800000000000005E-4</v>
      </c>
      <c r="AJ212" s="10"/>
      <c r="AK212" s="1"/>
      <c r="AN212" s="1"/>
    </row>
    <row r="213" spans="1:40" x14ac:dyDescent="0.35">
      <c r="A213">
        <v>3.3833299999999999</v>
      </c>
      <c r="B213">
        <v>202.99979999999999</v>
      </c>
      <c r="C213">
        <v>10</v>
      </c>
      <c r="D213">
        <v>18133.55</v>
      </c>
      <c r="E213">
        <v>0.54</v>
      </c>
      <c r="F213">
        <v>19796.400000000001</v>
      </c>
      <c r="G213">
        <v>212</v>
      </c>
      <c r="H213">
        <v>-5403</v>
      </c>
      <c r="I213">
        <v>1250</v>
      </c>
      <c r="J213">
        <v>-2454</v>
      </c>
      <c r="K213">
        <v>896</v>
      </c>
      <c r="L213">
        <f t="shared" si="61"/>
        <v>4.1370000000000001E-3</v>
      </c>
      <c r="M213">
        <f t="shared" si="62"/>
        <v>-6.5399999999999996E-4</v>
      </c>
      <c r="N213">
        <f t="shared" si="63"/>
        <v>3.0899999999999999E-3</v>
      </c>
      <c r="O213">
        <f t="shared" si="64"/>
        <v>-7.5299999999999998E-4</v>
      </c>
      <c r="P213">
        <f t="shared" si="65"/>
        <v>1.1057829759584163E-2</v>
      </c>
      <c r="Q213">
        <f t="shared" si="66"/>
        <v>18128.844293167116</v>
      </c>
      <c r="R213">
        <f t="shared" si="67"/>
        <v>124.99398140702759</v>
      </c>
      <c r="S213">
        <f t="shared" si="68"/>
        <v>0.80362101160997002</v>
      </c>
      <c r="T213" t="str">
        <f t="shared" si="57"/>
        <v>-1000</v>
      </c>
      <c r="U213" t="str">
        <f t="shared" si="58"/>
        <v>-1000</v>
      </c>
      <c r="V213" t="str">
        <f t="shared" si="59"/>
        <v>-1000</v>
      </c>
      <c r="W213" t="str">
        <f t="shared" si="60"/>
        <v>-1000</v>
      </c>
      <c r="X213" t="str">
        <f t="shared" si="69"/>
        <v>-1000</v>
      </c>
      <c r="Y213">
        <f t="shared" si="70"/>
        <v>3.6135E-3</v>
      </c>
      <c r="Z213">
        <f t="shared" si="71"/>
        <v>-7.0349999999999992E-4</v>
      </c>
      <c r="AJ213" s="10"/>
      <c r="AK213" s="1"/>
      <c r="AN213" s="1"/>
    </row>
    <row r="214" spans="1:40" x14ac:dyDescent="0.35">
      <c r="A214">
        <v>3.4</v>
      </c>
      <c r="B214">
        <v>204</v>
      </c>
      <c r="C214">
        <v>10</v>
      </c>
      <c r="D214">
        <v>18310.07</v>
      </c>
      <c r="E214">
        <v>0.54020000000000001</v>
      </c>
      <c r="F214">
        <v>19989.099999999999</v>
      </c>
      <c r="G214">
        <v>213</v>
      </c>
      <c r="H214">
        <v>-5412</v>
      </c>
      <c r="I214">
        <v>1253</v>
      </c>
      <c r="J214">
        <v>-2467</v>
      </c>
      <c r="K214">
        <v>901</v>
      </c>
      <c r="L214">
        <f t="shared" si="61"/>
        <v>4.1460000000000004E-3</v>
      </c>
      <c r="M214">
        <f t="shared" si="62"/>
        <v>-6.5700000000000003E-4</v>
      </c>
      <c r="N214">
        <f t="shared" si="63"/>
        <v>3.1029999999999999E-3</v>
      </c>
      <c r="O214">
        <f t="shared" si="64"/>
        <v>-7.5799999999999999E-4</v>
      </c>
      <c r="P214">
        <f t="shared" si="65"/>
        <v>1.114035087719299E-2</v>
      </c>
      <c r="Q214">
        <f t="shared" si="66"/>
        <v>18305.312150721686</v>
      </c>
      <c r="R214">
        <f t="shared" si="67"/>
        <v>126.21068445491176</v>
      </c>
      <c r="S214">
        <f t="shared" si="68"/>
        <v>0.81144353332792074</v>
      </c>
      <c r="T214" t="str">
        <f t="shared" si="57"/>
        <v>-1000</v>
      </c>
      <c r="U214" t="str">
        <f t="shared" si="58"/>
        <v>-1000</v>
      </c>
      <c r="V214" t="str">
        <f t="shared" si="59"/>
        <v>-1000</v>
      </c>
      <c r="W214" t="str">
        <f t="shared" si="60"/>
        <v>-1000</v>
      </c>
      <c r="X214" t="str">
        <f t="shared" si="69"/>
        <v>-1000</v>
      </c>
      <c r="Y214">
        <f t="shared" si="70"/>
        <v>3.6245000000000001E-3</v>
      </c>
      <c r="Z214">
        <f t="shared" si="71"/>
        <v>-7.0750000000000001E-4</v>
      </c>
      <c r="AJ214" s="10"/>
      <c r="AK214" s="1"/>
      <c r="AN214" s="1"/>
    </row>
    <row r="215" spans="1:40" x14ac:dyDescent="0.35">
      <c r="A215">
        <v>3.4166699999999999</v>
      </c>
      <c r="B215">
        <v>205.00020000000001</v>
      </c>
      <c r="C215">
        <v>10</v>
      </c>
      <c r="D215">
        <v>18271.78</v>
      </c>
      <c r="E215">
        <v>0.54020000000000001</v>
      </c>
      <c r="F215">
        <v>19947.3</v>
      </c>
      <c r="G215">
        <v>214</v>
      </c>
      <c r="H215">
        <v>-5457</v>
      </c>
      <c r="I215">
        <v>1261</v>
      </c>
      <c r="J215">
        <v>-2500</v>
      </c>
      <c r="K215">
        <v>909</v>
      </c>
      <c r="L215">
        <f t="shared" si="61"/>
        <v>4.1910000000000003E-3</v>
      </c>
      <c r="M215">
        <f t="shared" si="62"/>
        <v>-6.6500000000000001E-4</v>
      </c>
      <c r="N215">
        <f t="shared" si="63"/>
        <v>3.1359999999999999E-3</v>
      </c>
      <c r="O215">
        <f t="shared" si="64"/>
        <v>-7.6599999999999997E-4</v>
      </c>
      <c r="P215">
        <f t="shared" si="65"/>
        <v>1.114035087719299E-2</v>
      </c>
      <c r="Q215">
        <f t="shared" si="66"/>
        <v>18267.033186291061</v>
      </c>
      <c r="R215">
        <f t="shared" si="67"/>
        <v>125.94676028572877</v>
      </c>
      <c r="S215">
        <f t="shared" si="68"/>
        <v>0.80974669156450418</v>
      </c>
      <c r="T215" t="str">
        <f t="shared" si="57"/>
        <v>-1000</v>
      </c>
      <c r="U215" t="str">
        <f t="shared" si="58"/>
        <v>-1000</v>
      </c>
      <c r="V215" t="str">
        <f t="shared" si="59"/>
        <v>-1000</v>
      </c>
      <c r="W215" t="str">
        <f t="shared" si="60"/>
        <v>-1000</v>
      </c>
      <c r="X215" t="str">
        <f t="shared" si="69"/>
        <v>-1000</v>
      </c>
      <c r="Y215">
        <f t="shared" si="70"/>
        <v>3.6635000000000001E-3</v>
      </c>
      <c r="Z215">
        <f t="shared" si="71"/>
        <v>-7.1549999999999999E-4</v>
      </c>
      <c r="AJ215" s="10"/>
      <c r="AK215" s="1"/>
      <c r="AN215" s="1"/>
    </row>
    <row r="216" spans="1:40" x14ac:dyDescent="0.35">
      <c r="A216">
        <v>3.4333300000000002</v>
      </c>
      <c r="B216">
        <v>205.99980000000002</v>
      </c>
      <c r="C216">
        <v>10</v>
      </c>
      <c r="D216">
        <v>18476.87</v>
      </c>
      <c r="E216">
        <v>0.54049999999999998</v>
      </c>
      <c r="F216">
        <v>20171.2</v>
      </c>
      <c r="G216">
        <v>215</v>
      </c>
      <c r="H216">
        <v>-5473</v>
      </c>
      <c r="I216">
        <v>1265</v>
      </c>
      <c r="J216">
        <v>-2520</v>
      </c>
      <c r="K216">
        <v>915</v>
      </c>
      <c r="L216">
        <f t="shared" si="61"/>
        <v>4.2069999999999998E-3</v>
      </c>
      <c r="M216">
        <f t="shared" si="62"/>
        <v>-6.69E-4</v>
      </c>
      <c r="N216">
        <f t="shared" si="63"/>
        <v>3.156E-3</v>
      </c>
      <c r="O216">
        <f t="shared" si="64"/>
        <v>-7.7200000000000001E-4</v>
      </c>
      <c r="P216">
        <f t="shared" si="65"/>
        <v>1.1264132553606233E-2</v>
      </c>
      <c r="Q216">
        <f t="shared" si="66"/>
        <v>18472.072902463708</v>
      </c>
      <c r="R216">
        <f t="shared" si="67"/>
        <v>127.3604593641993</v>
      </c>
      <c r="S216">
        <f t="shared" si="68"/>
        <v>0.81883575545993348</v>
      </c>
      <c r="T216" t="str">
        <f t="shared" si="57"/>
        <v>-1000</v>
      </c>
      <c r="U216" t="str">
        <f t="shared" si="58"/>
        <v>-1000</v>
      </c>
      <c r="V216" t="str">
        <f t="shared" si="59"/>
        <v>-1000</v>
      </c>
      <c r="W216" t="str">
        <f t="shared" si="60"/>
        <v>-1000</v>
      </c>
      <c r="X216" t="str">
        <f t="shared" si="69"/>
        <v>-1000</v>
      </c>
      <c r="Y216">
        <f t="shared" si="70"/>
        <v>3.6814999999999999E-3</v>
      </c>
      <c r="Z216">
        <f t="shared" si="71"/>
        <v>-7.205E-4</v>
      </c>
      <c r="AJ216" s="10"/>
      <c r="AK216" s="1"/>
      <c r="AN216" s="1"/>
    </row>
    <row r="217" spans="1:40" x14ac:dyDescent="0.35">
      <c r="A217">
        <v>3.45</v>
      </c>
      <c r="B217">
        <v>207</v>
      </c>
      <c r="C217">
        <v>10</v>
      </c>
      <c r="D217">
        <v>18497.57</v>
      </c>
      <c r="E217">
        <v>0.54049999999999998</v>
      </c>
      <c r="F217">
        <v>20193.8</v>
      </c>
      <c r="G217">
        <v>216</v>
      </c>
      <c r="H217">
        <v>-5496</v>
      </c>
      <c r="I217">
        <v>1269</v>
      </c>
      <c r="J217">
        <v>-2530</v>
      </c>
      <c r="K217">
        <v>918</v>
      </c>
      <c r="L217">
        <f t="shared" si="61"/>
        <v>4.2300000000000003E-3</v>
      </c>
      <c r="M217">
        <f t="shared" si="62"/>
        <v>-6.7299999999999999E-4</v>
      </c>
      <c r="N217">
        <f t="shared" si="63"/>
        <v>3.166E-3</v>
      </c>
      <c r="O217">
        <f t="shared" si="64"/>
        <v>-7.7499999999999997E-4</v>
      </c>
      <c r="P217">
        <f t="shared" si="65"/>
        <v>1.1264132553606233E-2</v>
      </c>
      <c r="Q217">
        <f t="shared" si="66"/>
        <v>18492.769184667821</v>
      </c>
      <c r="R217">
        <f t="shared" si="67"/>
        <v>127.50315520686759</v>
      </c>
      <c r="S217">
        <f t="shared" si="68"/>
        <v>0.81975318665259389</v>
      </c>
      <c r="T217" t="str">
        <f t="shared" si="57"/>
        <v>-1000</v>
      </c>
      <c r="U217" t="str">
        <f t="shared" si="58"/>
        <v>-1000</v>
      </c>
      <c r="V217" t="str">
        <f t="shared" si="59"/>
        <v>-1000</v>
      </c>
      <c r="W217" t="str">
        <f t="shared" si="60"/>
        <v>-1000</v>
      </c>
      <c r="X217" t="str">
        <f t="shared" si="69"/>
        <v>-1000</v>
      </c>
      <c r="Y217">
        <f t="shared" si="70"/>
        <v>3.6979999999999999E-3</v>
      </c>
      <c r="Z217">
        <f t="shared" si="71"/>
        <v>-7.2400000000000003E-4</v>
      </c>
      <c r="AJ217" s="10"/>
      <c r="AK217" s="1"/>
      <c r="AN217" s="1"/>
    </row>
    <row r="218" spans="1:40" x14ac:dyDescent="0.35">
      <c r="A218">
        <v>3.4666700000000001</v>
      </c>
      <c r="B218">
        <v>208.00020000000001</v>
      </c>
      <c r="C218">
        <v>10</v>
      </c>
      <c r="D218">
        <v>18647.89</v>
      </c>
      <c r="E218">
        <v>0.54069999999999996</v>
      </c>
      <c r="F218">
        <v>20357.900000000001</v>
      </c>
      <c r="G218">
        <v>217</v>
      </c>
      <c r="H218">
        <v>-5518</v>
      </c>
      <c r="I218">
        <v>1274</v>
      </c>
      <c r="J218">
        <v>-2556</v>
      </c>
      <c r="K218">
        <v>926</v>
      </c>
      <c r="L218">
        <f t="shared" si="61"/>
        <v>4.2519999999999997E-3</v>
      </c>
      <c r="M218">
        <f t="shared" si="62"/>
        <v>-6.78E-4</v>
      </c>
      <c r="N218">
        <f t="shared" si="63"/>
        <v>3.192E-3</v>
      </c>
      <c r="O218">
        <f t="shared" si="64"/>
        <v>-7.8299999999999995E-4</v>
      </c>
      <c r="P218">
        <f t="shared" si="65"/>
        <v>1.1346653671215061E-2</v>
      </c>
      <c r="Q218">
        <f t="shared" si="66"/>
        <v>18643.046171822494</v>
      </c>
      <c r="R218">
        <f t="shared" si="67"/>
        <v>128.53927856004765</v>
      </c>
      <c r="S218">
        <f t="shared" si="68"/>
        <v>0.82641471137452305</v>
      </c>
      <c r="T218" t="str">
        <f t="shared" si="57"/>
        <v>-1000</v>
      </c>
      <c r="U218" t="str">
        <f t="shared" si="58"/>
        <v>-1000</v>
      </c>
      <c r="V218" t="str">
        <f t="shared" si="59"/>
        <v>-1000</v>
      </c>
      <c r="W218" t="str">
        <f t="shared" si="60"/>
        <v>-1000</v>
      </c>
      <c r="X218" t="str">
        <f t="shared" si="69"/>
        <v>-1000</v>
      </c>
      <c r="Y218">
        <f t="shared" si="70"/>
        <v>3.7219999999999996E-3</v>
      </c>
      <c r="Z218">
        <f t="shared" si="71"/>
        <v>-7.3050000000000003E-4</v>
      </c>
      <c r="AJ218" s="10"/>
      <c r="AK218" s="1"/>
      <c r="AN218" s="1"/>
    </row>
    <row r="219" spans="1:40" x14ac:dyDescent="0.35">
      <c r="A219">
        <v>3.48333</v>
      </c>
      <c r="B219">
        <v>208.99979999999999</v>
      </c>
      <c r="C219">
        <v>10</v>
      </c>
      <c r="D219">
        <v>18639.099999999999</v>
      </c>
      <c r="E219">
        <v>0.54069999999999996</v>
      </c>
      <c r="F219">
        <v>20348.3</v>
      </c>
      <c r="G219">
        <v>218</v>
      </c>
      <c r="H219">
        <v>-5550</v>
      </c>
      <c r="I219">
        <v>1280</v>
      </c>
      <c r="J219">
        <v>-2576</v>
      </c>
      <c r="K219">
        <v>931</v>
      </c>
      <c r="L219">
        <f t="shared" si="61"/>
        <v>4.2839999999999996E-3</v>
      </c>
      <c r="M219">
        <f t="shared" si="62"/>
        <v>-6.8400000000000004E-4</v>
      </c>
      <c r="N219">
        <f t="shared" si="63"/>
        <v>3.212E-3</v>
      </c>
      <c r="O219">
        <f t="shared" si="64"/>
        <v>-7.8799999999999996E-4</v>
      </c>
      <c r="P219">
        <f t="shared" si="65"/>
        <v>1.1346653671215061E-2</v>
      </c>
      <c r="Q219">
        <f t="shared" si="66"/>
        <v>18634.25483070924</v>
      </c>
      <c r="R219">
        <f t="shared" si="67"/>
        <v>128.47866439679029</v>
      </c>
      <c r="S219">
        <f t="shared" si="68"/>
        <v>0.82602500608914509</v>
      </c>
      <c r="T219" t="str">
        <f t="shared" si="57"/>
        <v>-1000</v>
      </c>
      <c r="U219" t="str">
        <f t="shared" si="58"/>
        <v>-1000</v>
      </c>
      <c r="V219" t="str">
        <f t="shared" si="59"/>
        <v>-1000</v>
      </c>
      <c r="W219" t="str">
        <f t="shared" si="60"/>
        <v>-1000</v>
      </c>
      <c r="X219" t="str">
        <f t="shared" si="69"/>
        <v>-1000</v>
      </c>
      <c r="Y219">
        <f t="shared" si="70"/>
        <v>3.7479999999999996E-3</v>
      </c>
      <c r="Z219">
        <f t="shared" si="71"/>
        <v>-7.36E-4</v>
      </c>
      <c r="AJ219" s="10"/>
      <c r="AK219" s="1"/>
      <c r="AN219" s="1"/>
    </row>
    <row r="220" spans="1:40" x14ac:dyDescent="0.35">
      <c r="A220">
        <v>3.5</v>
      </c>
      <c r="B220">
        <v>210</v>
      </c>
      <c r="C220">
        <v>10</v>
      </c>
      <c r="D220">
        <v>18836.400000000001</v>
      </c>
      <c r="E220">
        <v>0.54100000000000004</v>
      </c>
      <c r="F220">
        <v>20563.7</v>
      </c>
      <c r="G220">
        <v>219</v>
      </c>
      <c r="H220">
        <v>-5577</v>
      </c>
      <c r="I220">
        <v>1286</v>
      </c>
      <c r="J220">
        <v>-2605</v>
      </c>
      <c r="K220">
        <v>939</v>
      </c>
      <c r="L220">
        <f t="shared" si="61"/>
        <v>4.3109999999999997E-3</v>
      </c>
      <c r="M220">
        <f t="shared" si="62"/>
        <v>-6.8999999999999997E-4</v>
      </c>
      <c r="N220">
        <f t="shared" si="63"/>
        <v>3.241E-3</v>
      </c>
      <c r="O220">
        <f t="shared" si="64"/>
        <v>-7.9600000000000005E-4</v>
      </c>
      <c r="P220">
        <f t="shared" si="65"/>
        <v>1.1470435347628347E-2</v>
      </c>
      <c r="Q220">
        <f t="shared" si="66"/>
        <v>18831.510546937858</v>
      </c>
      <c r="R220">
        <f t="shared" si="67"/>
        <v>129.83869468487671</v>
      </c>
      <c r="S220">
        <f t="shared" si="68"/>
        <v>0.83476901842981244</v>
      </c>
      <c r="T220" t="str">
        <f t="shared" si="57"/>
        <v>-1000</v>
      </c>
      <c r="U220" t="str">
        <f t="shared" si="58"/>
        <v>-1000</v>
      </c>
      <c r="V220" t="str">
        <f t="shared" si="59"/>
        <v>-1000</v>
      </c>
      <c r="W220" t="str">
        <f t="shared" si="60"/>
        <v>-1000</v>
      </c>
      <c r="X220" t="str">
        <f t="shared" si="69"/>
        <v>-1000</v>
      </c>
      <c r="Y220">
        <f t="shared" si="70"/>
        <v>3.7759999999999998E-3</v>
      </c>
      <c r="Z220">
        <f t="shared" si="71"/>
        <v>-7.4299999999999995E-4</v>
      </c>
      <c r="AJ220" s="10"/>
      <c r="AK220" s="1"/>
      <c r="AN220" s="1"/>
    </row>
    <row r="221" spans="1:40" x14ac:dyDescent="0.35">
      <c r="A221">
        <v>3.51667</v>
      </c>
      <c r="B221">
        <v>211.00020000000001</v>
      </c>
      <c r="C221">
        <v>10</v>
      </c>
      <c r="D221">
        <v>18849.14</v>
      </c>
      <c r="E221">
        <v>0.54100000000000004</v>
      </c>
      <c r="F221">
        <v>20577.599999999999</v>
      </c>
      <c r="G221">
        <v>220</v>
      </c>
      <c r="H221">
        <v>-5592</v>
      </c>
      <c r="I221">
        <v>1288</v>
      </c>
      <c r="J221">
        <v>-2608</v>
      </c>
      <c r="K221">
        <v>941</v>
      </c>
      <c r="L221">
        <f t="shared" si="61"/>
        <v>4.326E-3</v>
      </c>
      <c r="M221">
        <f t="shared" si="62"/>
        <v>-6.9200000000000002E-4</v>
      </c>
      <c r="N221">
        <f t="shared" si="63"/>
        <v>3.2439999999999999E-3</v>
      </c>
      <c r="O221">
        <f t="shared" si="64"/>
        <v>-7.9799999999999999E-4</v>
      </c>
      <c r="P221">
        <f t="shared" si="65"/>
        <v>1.1470435347628347E-2</v>
      </c>
      <c r="Q221">
        <f t="shared" si="66"/>
        <v>18844.239676258087</v>
      </c>
      <c r="R221">
        <f t="shared" si="67"/>
        <v>129.92645894209303</v>
      </c>
      <c r="S221">
        <f t="shared" si="68"/>
        <v>0.83533327920759914</v>
      </c>
      <c r="T221" t="str">
        <f t="shared" si="57"/>
        <v>-1000</v>
      </c>
      <c r="U221" t="str">
        <f t="shared" si="58"/>
        <v>-1000</v>
      </c>
      <c r="V221" t="str">
        <f t="shared" si="59"/>
        <v>-1000</v>
      </c>
      <c r="W221" t="str">
        <f t="shared" si="60"/>
        <v>-1000</v>
      </c>
      <c r="X221" t="str">
        <f t="shared" si="69"/>
        <v>-1000</v>
      </c>
      <c r="Y221">
        <f t="shared" si="70"/>
        <v>3.7850000000000002E-3</v>
      </c>
      <c r="Z221">
        <f t="shared" si="71"/>
        <v>-7.45E-4</v>
      </c>
      <c r="AJ221" s="10"/>
      <c r="AK221" s="1"/>
      <c r="AN221" s="1"/>
    </row>
    <row r="222" spans="1:40" x14ac:dyDescent="0.35">
      <c r="A222">
        <v>3.5333299999999999</v>
      </c>
      <c r="B222">
        <v>211.99979999999999</v>
      </c>
      <c r="C222">
        <v>10</v>
      </c>
      <c r="D222">
        <v>18966.84</v>
      </c>
      <c r="E222">
        <v>0.54120000000000001</v>
      </c>
      <c r="F222">
        <v>20706.099999999999</v>
      </c>
      <c r="G222">
        <v>221</v>
      </c>
      <c r="H222">
        <v>-5622</v>
      </c>
      <c r="I222">
        <v>1295</v>
      </c>
      <c r="J222">
        <v>-2642</v>
      </c>
      <c r="K222">
        <v>950</v>
      </c>
      <c r="L222">
        <f t="shared" si="61"/>
        <v>4.3559999999999996E-3</v>
      </c>
      <c r="M222">
        <f t="shared" si="62"/>
        <v>-6.9899999999999997E-4</v>
      </c>
      <c r="N222">
        <f t="shared" si="63"/>
        <v>3.2780000000000001E-3</v>
      </c>
      <c r="O222">
        <f t="shared" si="64"/>
        <v>-8.0699999999999999E-4</v>
      </c>
      <c r="P222">
        <f t="shared" si="65"/>
        <v>1.1552956465237177E-2</v>
      </c>
      <c r="Q222">
        <f t="shared" si="66"/>
        <v>18961.915440117777</v>
      </c>
      <c r="R222">
        <f t="shared" si="67"/>
        <v>130.7378047731938</v>
      </c>
      <c r="S222">
        <f t="shared" si="68"/>
        <v>0.840549646829585</v>
      </c>
      <c r="T222" t="str">
        <f t="shared" si="57"/>
        <v>-1000</v>
      </c>
      <c r="U222" t="str">
        <f t="shared" si="58"/>
        <v>-1000</v>
      </c>
      <c r="V222" t="str">
        <f t="shared" si="59"/>
        <v>-1000</v>
      </c>
      <c r="W222" t="str">
        <f t="shared" si="60"/>
        <v>-1000</v>
      </c>
      <c r="X222" t="str">
        <f t="shared" si="69"/>
        <v>-1000</v>
      </c>
      <c r="Y222">
        <f t="shared" si="70"/>
        <v>3.8170000000000001E-3</v>
      </c>
      <c r="Z222">
        <f t="shared" si="71"/>
        <v>-7.5299999999999998E-4</v>
      </c>
      <c r="AJ222" s="10"/>
      <c r="AK222" s="1"/>
      <c r="AN222" s="1"/>
    </row>
    <row r="223" spans="1:40" x14ac:dyDescent="0.35">
      <c r="A223">
        <v>3.55</v>
      </c>
      <c r="B223">
        <v>213</v>
      </c>
      <c r="C223">
        <v>10</v>
      </c>
      <c r="D223">
        <v>18993.59</v>
      </c>
      <c r="E223">
        <v>0.54120000000000001</v>
      </c>
      <c r="F223">
        <v>20735.3</v>
      </c>
      <c r="G223">
        <v>222</v>
      </c>
      <c r="H223">
        <v>-5651</v>
      </c>
      <c r="I223">
        <v>1301</v>
      </c>
      <c r="J223">
        <v>-2659</v>
      </c>
      <c r="K223">
        <v>955</v>
      </c>
      <c r="L223">
        <f t="shared" si="61"/>
        <v>4.385E-3</v>
      </c>
      <c r="M223">
        <f t="shared" si="62"/>
        <v>-7.0500000000000001E-4</v>
      </c>
      <c r="N223">
        <f t="shared" si="63"/>
        <v>3.2950000000000002E-3</v>
      </c>
      <c r="O223">
        <f t="shared" si="64"/>
        <v>-8.12E-4</v>
      </c>
      <c r="P223">
        <f t="shared" si="65"/>
        <v>1.1552956465237177E-2</v>
      </c>
      <c r="Q223">
        <f t="shared" si="66"/>
        <v>18988.655769337256</v>
      </c>
      <c r="R223">
        <f t="shared" si="67"/>
        <v>130.92217285310153</v>
      </c>
      <c r="S223">
        <f t="shared" si="68"/>
        <v>0.84173500040594296</v>
      </c>
      <c r="T223" t="str">
        <f t="shared" si="57"/>
        <v>-1000</v>
      </c>
      <c r="U223" t="str">
        <f t="shared" si="58"/>
        <v>-1000</v>
      </c>
      <c r="V223" t="str">
        <f t="shared" si="59"/>
        <v>-1000</v>
      </c>
      <c r="W223" t="str">
        <f t="shared" si="60"/>
        <v>-1000</v>
      </c>
      <c r="X223" t="str">
        <f t="shared" si="69"/>
        <v>-1000</v>
      </c>
      <c r="Y223">
        <f t="shared" si="70"/>
        <v>3.8400000000000001E-3</v>
      </c>
      <c r="Z223">
        <f t="shared" si="71"/>
        <v>-7.5850000000000006E-4</v>
      </c>
      <c r="AJ223" s="10"/>
      <c r="AK223" s="1"/>
      <c r="AN223" s="1"/>
    </row>
    <row r="224" spans="1:40" x14ac:dyDescent="0.35">
      <c r="A224">
        <v>3.5666699999999998</v>
      </c>
      <c r="B224">
        <v>214.00019999999998</v>
      </c>
      <c r="C224">
        <v>10</v>
      </c>
      <c r="D224">
        <v>19168.64</v>
      </c>
      <c r="E224">
        <v>0.54149999999999998</v>
      </c>
      <c r="F224">
        <v>20926.400000000001</v>
      </c>
      <c r="G224">
        <v>223</v>
      </c>
      <c r="H224">
        <v>-5690</v>
      </c>
      <c r="I224">
        <v>1310</v>
      </c>
      <c r="J224">
        <v>-2699</v>
      </c>
      <c r="K224">
        <v>964</v>
      </c>
      <c r="L224">
        <f t="shared" si="61"/>
        <v>4.424E-3</v>
      </c>
      <c r="M224">
        <f t="shared" si="62"/>
        <v>-7.1400000000000001E-4</v>
      </c>
      <c r="N224">
        <f t="shared" si="63"/>
        <v>3.3349999999999999E-3</v>
      </c>
      <c r="O224">
        <f t="shared" si="64"/>
        <v>-8.2100000000000001E-4</v>
      </c>
      <c r="P224">
        <f t="shared" si="65"/>
        <v>1.1676738141650418E-2</v>
      </c>
      <c r="Q224">
        <f t="shared" si="66"/>
        <v>19163.658403372952</v>
      </c>
      <c r="R224">
        <f t="shared" si="67"/>
        <v>132.12877354044281</v>
      </c>
      <c r="S224">
        <f t="shared" si="68"/>
        <v>0.84949257124299749</v>
      </c>
      <c r="T224" t="str">
        <f t="shared" si="57"/>
        <v>-1000</v>
      </c>
      <c r="U224" t="str">
        <f t="shared" si="58"/>
        <v>-1000</v>
      </c>
      <c r="V224" t="str">
        <f t="shared" si="59"/>
        <v>-1000</v>
      </c>
      <c r="W224" t="str">
        <f t="shared" si="60"/>
        <v>-1000</v>
      </c>
      <c r="X224" t="str">
        <f t="shared" si="69"/>
        <v>-1000</v>
      </c>
      <c r="Y224">
        <f t="shared" si="70"/>
        <v>3.8795000000000001E-3</v>
      </c>
      <c r="Z224">
        <f t="shared" si="71"/>
        <v>-7.6749999999999995E-4</v>
      </c>
      <c r="AJ224" s="10"/>
      <c r="AK224" s="1"/>
      <c r="AN224" s="1"/>
    </row>
    <row r="225" spans="1:40" x14ac:dyDescent="0.35">
      <c r="A225">
        <v>3.5833300000000001</v>
      </c>
      <c r="B225">
        <v>214.99979999999999</v>
      </c>
      <c r="C225">
        <v>10</v>
      </c>
      <c r="D225">
        <v>19238.62</v>
      </c>
      <c r="E225">
        <v>0.54149999999999998</v>
      </c>
      <c r="F225">
        <v>21002.799999999999</v>
      </c>
      <c r="G225">
        <v>224</v>
      </c>
      <c r="H225">
        <v>-5688</v>
      </c>
      <c r="I225">
        <v>1308</v>
      </c>
      <c r="J225">
        <v>-2689</v>
      </c>
      <c r="K225">
        <v>964</v>
      </c>
      <c r="L225">
        <f t="shared" si="61"/>
        <v>4.4219999999999997E-3</v>
      </c>
      <c r="M225">
        <f t="shared" si="62"/>
        <v>-7.1199999999999996E-4</v>
      </c>
      <c r="N225">
        <f t="shared" si="63"/>
        <v>3.3249999999999998E-3</v>
      </c>
      <c r="O225">
        <f t="shared" si="64"/>
        <v>-8.2100000000000001E-4</v>
      </c>
      <c r="P225">
        <f t="shared" si="65"/>
        <v>1.1676738141650418E-2</v>
      </c>
      <c r="Q225">
        <f t="shared" si="66"/>
        <v>19233.622826399256</v>
      </c>
      <c r="R225">
        <f t="shared" si="67"/>
        <v>132.61116125636573</v>
      </c>
      <c r="S225">
        <f t="shared" si="68"/>
        <v>0.85259397580579677</v>
      </c>
      <c r="T225" t="str">
        <f t="shared" si="57"/>
        <v>-1000</v>
      </c>
      <c r="U225" t="str">
        <f t="shared" si="58"/>
        <v>-1000</v>
      </c>
      <c r="V225" t="str">
        <f t="shared" si="59"/>
        <v>-1000</v>
      </c>
      <c r="W225" t="str">
        <f t="shared" si="60"/>
        <v>-1000</v>
      </c>
      <c r="X225" t="str">
        <f t="shared" si="69"/>
        <v>-1000</v>
      </c>
      <c r="Y225">
        <f t="shared" si="70"/>
        <v>3.8734999999999998E-3</v>
      </c>
      <c r="Z225">
        <f t="shared" si="71"/>
        <v>-7.6650000000000004E-4</v>
      </c>
      <c r="AJ225" s="10"/>
      <c r="AK225" s="1"/>
      <c r="AN225" s="1"/>
    </row>
    <row r="226" spans="1:40" x14ac:dyDescent="0.35">
      <c r="A226">
        <v>3.6</v>
      </c>
      <c r="B226">
        <v>216</v>
      </c>
      <c r="C226">
        <v>10</v>
      </c>
      <c r="D226">
        <v>19270.5</v>
      </c>
      <c r="E226">
        <v>0.54169999999999996</v>
      </c>
      <c r="F226">
        <v>21037.599999999999</v>
      </c>
      <c r="G226">
        <v>225</v>
      </c>
      <c r="H226">
        <v>-5732</v>
      </c>
      <c r="I226">
        <v>1318</v>
      </c>
      <c r="J226">
        <v>-2735</v>
      </c>
      <c r="K226">
        <v>976</v>
      </c>
      <c r="L226">
        <f t="shared" si="61"/>
        <v>4.4660000000000004E-3</v>
      </c>
      <c r="M226">
        <f t="shared" si="62"/>
        <v>-7.2199999999999999E-4</v>
      </c>
      <c r="N226">
        <f t="shared" si="63"/>
        <v>3.3709999999999999E-3</v>
      </c>
      <c r="O226">
        <f t="shared" si="64"/>
        <v>-8.3299999999999997E-4</v>
      </c>
      <c r="P226">
        <f t="shared" si="65"/>
        <v>1.1759259259259245E-2</v>
      </c>
      <c r="Q226">
        <f t="shared" si="66"/>
        <v>19265.491437934801</v>
      </c>
      <c r="R226">
        <f t="shared" si="67"/>
        <v>132.8308875981736</v>
      </c>
      <c r="S226">
        <f t="shared" si="68"/>
        <v>0.85400665746529181</v>
      </c>
      <c r="T226" t="str">
        <f t="shared" si="57"/>
        <v>-1000</v>
      </c>
      <c r="U226" t="str">
        <f t="shared" si="58"/>
        <v>-1000</v>
      </c>
      <c r="V226" t="str">
        <f t="shared" si="59"/>
        <v>-1000</v>
      </c>
      <c r="W226" t="str">
        <f t="shared" si="60"/>
        <v>-1000</v>
      </c>
      <c r="X226" t="str">
        <f t="shared" si="69"/>
        <v>-1000</v>
      </c>
      <c r="Y226">
        <f t="shared" si="70"/>
        <v>3.9185000000000001E-3</v>
      </c>
      <c r="Z226">
        <f t="shared" si="71"/>
        <v>-7.7749999999999998E-4</v>
      </c>
      <c r="AJ226" s="10"/>
      <c r="AK226" s="1"/>
      <c r="AN226" s="1"/>
    </row>
    <row r="227" spans="1:40" x14ac:dyDescent="0.35">
      <c r="A227">
        <v>3.6166700000000001</v>
      </c>
      <c r="B227">
        <v>217.00020000000001</v>
      </c>
      <c r="C227">
        <v>10</v>
      </c>
      <c r="D227">
        <v>19364.2</v>
      </c>
      <c r="E227">
        <v>0.54169999999999996</v>
      </c>
      <c r="F227">
        <v>21139.9</v>
      </c>
      <c r="G227">
        <v>226</v>
      </c>
      <c r="H227">
        <v>-5750</v>
      </c>
      <c r="I227">
        <v>1321</v>
      </c>
      <c r="J227">
        <v>-2742</v>
      </c>
      <c r="K227">
        <v>979</v>
      </c>
      <c r="L227">
        <f t="shared" si="61"/>
        <v>4.4840000000000001E-3</v>
      </c>
      <c r="M227">
        <f t="shared" si="62"/>
        <v>-7.2499999999999995E-4</v>
      </c>
      <c r="N227">
        <f t="shared" si="63"/>
        <v>3.3779999999999999E-3</v>
      </c>
      <c r="O227">
        <f t="shared" si="64"/>
        <v>-8.3600000000000005E-4</v>
      </c>
      <c r="P227">
        <f t="shared" si="65"/>
        <v>1.1759259259259245E-2</v>
      </c>
      <c r="Q227">
        <f t="shared" si="66"/>
        <v>19359.174166672907</v>
      </c>
      <c r="R227">
        <f t="shared" si="67"/>
        <v>133.47680727538454</v>
      </c>
      <c r="S227">
        <f t="shared" si="68"/>
        <v>0.85815945441260055</v>
      </c>
      <c r="T227" t="str">
        <f t="shared" si="57"/>
        <v>-1000</v>
      </c>
      <c r="U227" t="str">
        <f t="shared" si="58"/>
        <v>-1000</v>
      </c>
      <c r="V227" t="str">
        <f t="shared" si="59"/>
        <v>-1000</v>
      </c>
      <c r="W227" t="str">
        <f t="shared" si="60"/>
        <v>-1000</v>
      </c>
      <c r="X227" t="str">
        <f t="shared" si="69"/>
        <v>-1000</v>
      </c>
      <c r="Y227">
        <f t="shared" si="70"/>
        <v>3.9310000000000005E-3</v>
      </c>
      <c r="Z227">
        <f t="shared" si="71"/>
        <v>-7.8049999999999994E-4</v>
      </c>
      <c r="AJ227" s="10"/>
      <c r="AK227" s="1"/>
      <c r="AN227" s="1"/>
    </row>
    <row r="228" spans="1:40" x14ac:dyDescent="0.35">
      <c r="A228">
        <v>3.6333299999999999</v>
      </c>
      <c r="B228">
        <v>217.99979999999999</v>
      </c>
      <c r="C228">
        <v>10</v>
      </c>
      <c r="D228">
        <v>19490.89</v>
      </c>
      <c r="E228">
        <v>0.54200000000000004</v>
      </c>
      <c r="F228">
        <v>21278.2</v>
      </c>
      <c r="G228">
        <v>227</v>
      </c>
      <c r="H228">
        <v>-5793</v>
      </c>
      <c r="I228">
        <v>1329</v>
      </c>
      <c r="J228">
        <v>-2771</v>
      </c>
      <c r="K228">
        <v>986</v>
      </c>
      <c r="L228">
        <f t="shared" si="61"/>
        <v>4.5269999999999998E-3</v>
      </c>
      <c r="M228">
        <f t="shared" si="62"/>
        <v>-7.3300000000000004E-4</v>
      </c>
      <c r="N228">
        <f t="shared" si="63"/>
        <v>3.4069999999999999E-3</v>
      </c>
      <c r="O228">
        <f t="shared" si="64"/>
        <v>-8.43E-4</v>
      </c>
      <c r="P228">
        <f t="shared" si="65"/>
        <v>1.1883040935672533E-2</v>
      </c>
      <c r="Q228">
        <f t="shared" si="66"/>
        <v>19485.824424585709</v>
      </c>
      <c r="R228">
        <f t="shared" si="67"/>
        <v>134.35003006481051</v>
      </c>
      <c r="S228">
        <f t="shared" si="68"/>
        <v>0.86377364618007635</v>
      </c>
      <c r="T228" t="str">
        <f t="shared" si="57"/>
        <v>-1000</v>
      </c>
      <c r="U228" t="str">
        <f t="shared" si="58"/>
        <v>-1000</v>
      </c>
      <c r="V228" t="str">
        <f t="shared" si="59"/>
        <v>-1000</v>
      </c>
      <c r="W228" t="str">
        <f t="shared" si="60"/>
        <v>-1000</v>
      </c>
      <c r="X228" t="str">
        <f t="shared" si="69"/>
        <v>-1000</v>
      </c>
      <c r="Y228">
        <f t="shared" si="70"/>
        <v>3.967E-3</v>
      </c>
      <c r="Z228">
        <f t="shared" si="71"/>
        <v>-7.8800000000000007E-4</v>
      </c>
      <c r="AJ228" s="10"/>
      <c r="AK228" s="1"/>
      <c r="AN228" s="1"/>
    </row>
    <row r="229" spans="1:40" x14ac:dyDescent="0.35">
      <c r="A229">
        <v>3.65</v>
      </c>
      <c r="B229">
        <v>219</v>
      </c>
      <c r="C229">
        <v>10</v>
      </c>
      <c r="D229">
        <v>19615.740000000002</v>
      </c>
      <c r="E229">
        <v>0.54200000000000004</v>
      </c>
      <c r="F229">
        <v>21414.5</v>
      </c>
      <c r="G229">
        <v>228</v>
      </c>
      <c r="H229">
        <v>-5791</v>
      </c>
      <c r="I229">
        <v>1330</v>
      </c>
      <c r="J229">
        <v>-2774</v>
      </c>
      <c r="K229">
        <v>989</v>
      </c>
      <c r="L229">
        <f t="shared" si="61"/>
        <v>4.5250000000000004E-3</v>
      </c>
      <c r="M229">
        <f t="shared" si="62"/>
        <v>-7.3399999999999995E-4</v>
      </c>
      <c r="N229">
        <f t="shared" si="63"/>
        <v>3.4099999999999998E-3</v>
      </c>
      <c r="O229">
        <f t="shared" si="64"/>
        <v>-8.4599999999999996E-4</v>
      </c>
      <c r="P229">
        <f t="shared" si="65"/>
        <v>1.1883040935672533E-2</v>
      </c>
      <c r="Q229">
        <f t="shared" si="66"/>
        <v>19610.643153099914</v>
      </c>
      <c r="R229">
        <f t="shared" si="67"/>
        <v>135.21062490355783</v>
      </c>
      <c r="S229">
        <f t="shared" si="68"/>
        <v>0.86930664934643165</v>
      </c>
      <c r="T229" t="str">
        <f t="shared" si="57"/>
        <v>-1000</v>
      </c>
      <c r="U229" t="str">
        <f t="shared" si="58"/>
        <v>-1000</v>
      </c>
      <c r="V229" t="str">
        <f t="shared" si="59"/>
        <v>-1000</v>
      </c>
      <c r="W229" t="str">
        <f t="shared" si="60"/>
        <v>-1000</v>
      </c>
      <c r="X229" t="str">
        <f t="shared" si="69"/>
        <v>-1000</v>
      </c>
      <c r="Y229">
        <f t="shared" si="70"/>
        <v>3.9675000000000005E-3</v>
      </c>
      <c r="Z229">
        <f t="shared" si="71"/>
        <v>-7.899999999999999E-4</v>
      </c>
      <c r="AJ229" s="10"/>
      <c r="AK229" s="1"/>
      <c r="AN229" s="1"/>
    </row>
    <row r="230" spans="1:40" x14ac:dyDescent="0.35">
      <c r="A230">
        <v>3.6666699999999999</v>
      </c>
      <c r="B230">
        <v>220.00020000000001</v>
      </c>
      <c r="C230">
        <v>10</v>
      </c>
      <c r="D230">
        <v>19599.07</v>
      </c>
      <c r="E230">
        <v>0.54220000000000002</v>
      </c>
      <c r="F230">
        <v>21396.3</v>
      </c>
      <c r="G230">
        <v>229</v>
      </c>
      <c r="H230">
        <v>-5846</v>
      </c>
      <c r="I230">
        <v>1341</v>
      </c>
      <c r="J230">
        <v>-2820</v>
      </c>
      <c r="K230">
        <v>1000</v>
      </c>
      <c r="L230">
        <f t="shared" si="61"/>
        <v>4.5799999999999999E-3</v>
      </c>
      <c r="M230">
        <f t="shared" si="62"/>
        <v>-7.45E-4</v>
      </c>
      <c r="N230">
        <f t="shared" si="63"/>
        <v>3.4559999999999999E-3</v>
      </c>
      <c r="O230">
        <f t="shared" si="64"/>
        <v>-8.5700000000000001E-4</v>
      </c>
      <c r="P230">
        <f t="shared" si="65"/>
        <v>1.1965562053281361E-2</v>
      </c>
      <c r="Q230">
        <f t="shared" si="66"/>
        <v>19593.976235572707</v>
      </c>
      <c r="R230">
        <f t="shared" si="67"/>
        <v>135.09571055238246</v>
      </c>
      <c r="S230">
        <f t="shared" si="68"/>
        <v>0.86856783307623608</v>
      </c>
      <c r="T230" t="str">
        <f t="shared" si="57"/>
        <v>-1000</v>
      </c>
      <c r="U230" t="str">
        <f t="shared" si="58"/>
        <v>-1000</v>
      </c>
      <c r="V230" t="str">
        <f t="shared" si="59"/>
        <v>-1000</v>
      </c>
      <c r="W230" t="str">
        <f t="shared" si="60"/>
        <v>-1000</v>
      </c>
      <c r="X230" t="str">
        <f t="shared" si="69"/>
        <v>-1000</v>
      </c>
      <c r="Y230">
        <f t="shared" si="70"/>
        <v>4.0179999999999999E-3</v>
      </c>
      <c r="Z230">
        <f t="shared" si="71"/>
        <v>-8.0100000000000006E-4</v>
      </c>
      <c r="AJ230" s="10"/>
      <c r="AK230" s="1"/>
      <c r="AN230" s="1"/>
    </row>
    <row r="231" spans="1:40" x14ac:dyDescent="0.35">
      <c r="A231">
        <v>3.6833300000000002</v>
      </c>
      <c r="B231">
        <v>220.99980000000002</v>
      </c>
      <c r="C231">
        <v>10</v>
      </c>
      <c r="D231">
        <v>19748.830000000002</v>
      </c>
      <c r="E231">
        <v>0.54220000000000002</v>
      </c>
      <c r="F231">
        <v>21559.8</v>
      </c>
      <c r="G231">
        <v>230</v>
      </c>
      <c r="H231">
        <v>-5855</v>
      </c>
      <c r="I231">
        <v>1343</v>
      </c>
      <c r="J231">
        <v>-2830</v>
      </c>
      <c r="K231">
        <v>1005</v>
      </c>
      <c r="L231">
        <f t="shared" si="61"/>
        <v>4.5890000000000002E-3</v>
      </c>
      <c r="M231">
        <f t="shared" si="62"/>
        <v>-7.4700000000000005E-4</v>
      </c>
      <c r="N231">
        <f t="shared" si="63"/>
        <v>3.4659999999999999E-3</v>
      </c>
      <c r="O231">
        <f t="shared" si="64"/>
        <v>-8.6200000000000003E-4</v>
      </c>
      <c r="P231">
        <f t="shared" si="65"/>
        <v>1.1965562053281361E-2</v>
      </c>
      <c r="Q231">
        <f t="shared" si="66"/>
        <v>19743.703763907797</v>
      </c>
      <c r="R231">
        <f t="shared" si="67"/>
        <v>136.12804552035891</v>
      </c>
      <c r="S231">
        <f t="shared" si="68"/>
        <v>0.87520500121782885</v>
      </c>
      <c r="T231" t="str">
        <f t="shared" si="57"/>
        <v>-1000</v>
      </c>
      <c r="U231" t="str">
        <f t="shared" si="58"/>
        <v>-1000</v>
      </c>
      <c r="V231" t="str">
        <f t="shared" si="59"/>
        <v>-1000</v>
      </c>
      <c r="W231" t="str">
        <f t="shared" si="60"/>
        <v>-1000</v>
      </c>
      <c r="X231" t="str">
        <f t="shared" si="69"/>
        <v>-1000</v>
      </c>
      <c r="Y231">
        <f t="shared" si="70"/>
        <v>4.0274999999999998E-3</v>
      </c>
      <c r="Z231">
        <f t="shared" si="71"/>
        <v>-8.0450000000000009E-4</v>
      </c>
      <c r="AJ231" s="10"/>
      <c r="AK231" s="1"/>
      <c r="AN231" s="1"/>
    </row>
    <row r="232" spans="1:40" x14ac:dyDescent="0.35">
      <c r="A232">
        <v>3.7</v>
      </c>
      <c r="B232">
        <v>222</v>
      </c>
      <c r="C232">
        <v>10</v>
      </c>
      <c r="D232">
        <v>19831.18</v>
      </c>
      <c r="E232">
        <v>0.54249999999999998</v>
      </c>
      <c r="F232">
        <v>21649.7</v>
      </c>
      <c r="G232">
        <v>231</v>
      </c>
      <c r="H232">
        <v>-5889</v>
      </c>
      <c r="I232">
        <v>1349</v>
      </c>
      <c r="J232">
        <v>-2849</v>
      </c>
      <c r="K232">
        <v>1010</v>
      </c>
      <c r="L232">
        <f t="shared" si="61"/>
        <v>4.6230000000000004E-3</v>
      </c>
      <c r="M232">
        <f t="shared" si="62"/>
        <v>-7.5299999999999998E-4</v>
      </c>
      <c r="N232">
        <f t="shared" si="63"/>
        <v>3.4849999999999998E-3</v>
      </c>
      <c r="O232">
        <f t="shared" si="64"/>
        <v>-8.6700000000000004E-4</v>
      </c>
      <c r="P232">
        <f t="shared" si="65"/>
        <v>1.2089343729694602E-2</v>
      </c>
      <c r="Q232">
        <f t="shared" si="66"/>
        <v>19826.03101037462</v>
      </c>
      <c r="R232">
        <f t="shared" si="67"/>
        <v>136.69567190336249</v>
      </c>
      <c r="S232">
        <f t="shared" si="68"/>
        <v>0.8788544288381912</v>
      </c>
      <c r="T232" t="str">
        <f t="shared" si="57"/>
        <v>-1000</v>
      </c>
      <c r="U232" t="str">
        <f t="shared" si="58"/>
        <v>-1000</v>
      </c>
      <c r="V232" t="str">
        <f t="shared" si="59"/>
        <v>-1000</v>
      </c>
      <c r="W232" t="str">
        <f t="shared" si="60"/>
        <v>-1000</v>
      </c>
      <c r="X232" t="str">
        <f t="shared" si="69"/>
        <v>-1000</v>
      </c>
      <c r="Y232">
        <f t="shared" si="70"/>
        <v>4.0540000000000003E-3</v>
      </c>
      <c r="Z232">
        <f t="shared" si="71"/>
        <v>-8.0999999999999996E-4</v>
      </c>
      <c r="AJ232" s="10"/>
      <c r="AK232" s="1"/>
      <c r="AN232" s="1"/>
    </row>
    <row r="233" spans="1:40" x14ac:dyDescent="0.35">
      <c r="A233">
        <v>3.7166700000000001</v>
      </c>
      <c r="B233">
        <v>223.00020000000001</v>
      </c>
      <c r="C233">
        <v>10</v>
      </c>
      <c r="D233">
        <v>20001.650000000001</v>
      </c>
      <c r="E233">
        <v>0.54269999999999996</v>
      </c>
      <c r="F233">
        <v>21835.8</v>
      </c>
      <c r="G233">
        <v>232</v>
      </c>
      <c r="H233">
        <v>-5898</v>
      </c>
      <c r="I233">
        <v>1352</v>
      </c>
      <c r="J233">
        <v>-2864</v>
      </c>
      <c r="K233">
        <v>1015</v>
      </c>
      <c r="L233">
        <f t="shared" si="61"/>
        <v>4.6319999999999998E-3</v>
      </c>
      <c r="M233">
        <f t="shared" si="62"/>
        <v>-7.5600000000000005E-4</v>
      </c>
      <c r="N233">
        <f t="shared" si="63"/>
        <v>3.5000000000000001E-3</v>
      </c>
      <c r="O233">
        <f t="shared" si="64"/>
        <v>-8.7200000000000005E-4</v>
      </c>
      <c r="P233">
        <f t="shared" si="65"/>
        <v>1.217186484730343E-2</v>
      </c>
      <c r="Q233">
        <f t="shared" si="66"/>
        <v>19996.454820913827</v>
      </c>
      <c r="R233">
        <f t="shared" si="67"/>
        <v>137.87070271400725</v>
      </c>
      <c r="S233">
        <f t="shared" si="68"/>
        <v>0.88640902817244449</v>
      </c>
      <c r="T233" t="str">
        <f t="shared" si="57"/>
        <v>-1000</v>
      </c>
      <c r="U233" t="str">
        <f t="shared" si="58"/>
        <v>-1000</v>
      </c>
      <c r="V233" t="str">
        <f t="shared" si="59"/>
        <v>-1000</v>
      </c>
      <c r="W233" t="str">
        <f t="shared" si="60"/>
        <v>-1000</v>
      </c>
      <c r="X233" t="str">
        <f t="shared" si="69"/>
        <v>-1000</v>
      </c>
      <c r="Y233">
        <f t="shared" si="70"/>
        <v>4.0660000000000002E-3</v>
      </c>
      <c r="Z233">
        <f t="shared" si="71"/>
        <v>-8.1400000000000005E-4</v>
      </c>
      <c r="AJ233" s="10"/>
      <c r="AK233" s="1"/>
      <c r="AN233" s="1"/>
    </row>
    <row r="234" spans="1:40" x14ac:dyDescent="0.35">
      <c r="A234">
        <v>3.73333</v>
      </c>
      <c r="B234">
        <v>223.99979999999999</v>
      </c>
      <c r="C234">
        <v>10</v>
      </c>
      <c r="D234">
        <v>19950.439999999999</v>
      </c>
      <c r="E234">
        <v>0.54269999999999996</v>
      </c>
      <c r="F234">
        <v>21779.9</v>
      </c>
      <c r="G234">
        <v>233</v>
      </c>
      <c r="H234">
        <v>-5948</v>
      </c>
      <c r="I234">
        <v>1362</v>
      </c>
      <c r="J234">
        <v>-2901</v>
      </c>
      <c r="K234">
        <v>1025</v>
      </c>
      <c r="L234">
        <f t="shared" si="61"/>
        <v>4.6820000000000004E-3</v>
      </c>
      <c r="M234">
        <f t="shared" si="62"/>
        <v>-7.6599999999999997E-4</v>
      </c>
      <c r="N234">
        <f t="shared" si="63"/>
        <v>3.5370000000000002E-3</v>
      </c>
      <c r="O234">
        <f t="shared" si="64"/>
        <v>-8.8199999999999997E-4</v>
      </c>
      <c r="P234">
        <f t="shared" si="65"/>
        <v>1.217186484730343E-2</v>
      </c>
      <c r="Q234">
        <f t="shared" si="66"/>
        <v>19945.263574223114</v>
      </c>
      <c r="R234">
        <f t="shared" si="67"/>
        <v>137.51775149254007</v>
      </c>
      <c r="S234">
        <f t="shared" si="68"/>
        <v>0.88413980677112936</v>
      </c>
      <c r="T234" t="str">
        <f t="shared" ref="T234:T267" si="72">IFERROR(IF(AND(ROW(T234)&gt;$O$3,ROW(T234)&lt;$O$4),L234,"-1000"),-1000)</f>
        <v>-1000</v>
      </c>
      <c r="U234" t="str">
        <f t="shared" ref="U234:U267" si="73">IFERROR(IF(AND(ROW(U234)&gt;$O$3,ROW(U234)&lt;$O$4),M234,"-1000"),-1000)</f>
        <v>-1000</v>
      </c>
      <c r="V234" t="str">
        <f t="shared" ref="V234:V267" si="74">IFERROR(IF(AND(ROW(V234)&gt;$O$3,ROW(V234)&lt;$O$4),N234,"-1000"),-1000)</f>
        <v>-1000</v>
      </c>
      <c r="W234" t="str">
        <f t="shared" ref="W234:W265" si="75">IFERROR(IF(AND(ROW(W234)&gt;$O$3,ROW(W234)&lt;$O$4),O234,"-1000"),-1000)</f>
        <v>-1000</v>
      </c>
      <c r="X234" t="str">
        <f t="shared" si="69"/>
        <v>-1000</v>
      </c>
      <c r="Y234">
        <f t="shared" si="70"/>
        <v>4.1095000000000003E-3</v>
      </c>
      <c r="Z234">
        <f t="shared" si="71"/>
        <v>-8.2399999999999997E-4</v>
      </c>
      <c r="AJ234" s="10"/>
      <c r="AK234" s="1"/>
      <c r="AN234" s="1"/>
    </row>
    <row r="235" spans="1:40" x14ac:dyDescent="0.35">
      <c r="A235">
        <v>3.75</v>
      </c>
      <c r="B235">
        <v>225</v>
      </c>
      <c r="C235">
        <v>10</v>
      </c>
      <c r="D235">
        <v>20152.330000000002</v>
      </c>
      <c r="E235">
        <v>0.54300000000000004</v>
      </c>
      <c r="F235">
        <v>22000.3</v>
      </c>
      <c r="G235">
        <v>234</v>
      </c>
      <c r="H235">
        <v>-5966</v>
      </c>
      <c r="I235">
        <v>1366</v>
      </c>
      <c r="J235">
        <v>-2921</v>
      </c>
      <c r="K235">
        <v>1032</v>
      </c>
      <c r="L235">
        <f t="shared" si="61"/>
        <v>4.7000000000000002E-3</v>
      </c>
      <c r="M235">
        <f t="shared" si="62"/>
        <v>-7.6999999999999996E-4</v>
      </c>
      <c r="N235">
        <f t="shared" si="63"/>
        <v>3.5569999999999998E-3</v>
      </c>
      <c r="O235">
        <f t="shared" si="64"/>
        <v>-8.8900000000000003E-4</v>
      </c>
      <c r="P235">
        <f t="shared" si="65"/>
        <v>1.2295646523716718E-2</v>
      </c>
      <c r="Q235">
        <f t="shared" si="66"/>
        <v>20147.098113948217</v>
      </c>
      <c r="R235">
        <f t="shared" si="67"/>
        <v>138.90935165732299</v>
      </c>
      <c r="S235">
        <f t="shared" si="68"/>
        <v>0.89308679061459773</v>
      </c>
      <c r="T235" t="str">
        <f t="shared" si="72"/>
        <v>-1000</v>
      </c>
      <c r="U235" t="str">
        <f t="shared" si="73"/>
        <v>-1000</v>
      </c>
      <c r="V235" t="str">
        <f t="shared" si="74"/>
        <v>-1000</v>
      </c>
      <c r="W235" t="str">
        <f t="shared" si="75"/>
        <v>-1000</v>
      </c>
      <c r="X235" t="str">
        <f t="shared" si="69"/>
        <v>-1000</v>
      </c>
      <c r="Y235">
        <f t="shared" si="70"/>
        <v>4.1285000000000002E-3</v>
      </c>
      <c r="Z235">
        <f t="shared" si="71"/>
        <v>-8.2949999999999994E-4</v>
      </c>
      <c r="AJ235" s="10"/>
      <c r="AK235" s="1"/>
      <c r="AN235" s="1"/>
    </row>
    <row r="236" spans="1:40" x14ac:dyDescent="0.35">
      <c r="A236">
        <v>3.76667</v>
      </c>
      <c r="B236">
        <v>226.00020000000001</v>
      </c>
      <c r="C236">
        <v>10</v>
      </c>
      <c r="D236">
        <v>20189.8</v>
      </c>
      <c r="E236">
        <v>0.54300000000000004</v>
      </c>
      <c r="F236">
        <v>22041.200000000001</v>
      </c>
      <c r="G236">
        <v>235</v>
      </c>
      <c r="H236">
        <v>-5986</v>
      </c>
      <c r="I236">
        <v>1370</v>
      </c>
      <c r="J236">
        <v>-2930</v>
      </c>
      <c r="K236">
        <v>1035</v>
      </c>
      <c r="L236">
        <f t="shared" si="61"/>
        <v>4.7200000000000002E-3</v>
      </c>
      <c r="M236">
        <f t="shared" si="62"/>
        <v>-7.7399999999999995E-4</v>
      </c>
      <c r="N236">
        <f t="shared" si="63"/>
        <v>3.5660000000000002E-3</v>
      </c>
      <c r="O236">
        <f t="shared" si="64"/>
        <v>-8.92E-4</v>
      </c>
      <c r="P236">
        <f t="shared" si="65"/>
        <v>1.2295646523716718E-2</v>
      </c>
      <c r="Q236">
        <f t="shared" si="66"/>
        <v>20184.552890149473</v>
      </c>
      <c r="R236">
        <f t="shared" si="67"/>
        <v>139.16759324870063</v>
      </c>
      <c r="S236">
        <f t="shared" si="68"/>
        <v>0.89474709750750991</v>
      </c>
      <c r="T236" t="str">
        <f t="shared" si="72"/>
        <v>-1000</v>
      </c>
      <c r="U236" t="str">
        <f t="shared" si="73"/>
        <v>-1000</v>
      </c>
      <c r="V236" t="str">
        <f t="shared" si="74"/>
        <v>-1000</v>
      </c>
      <c r="W236" t="str">
        <f t="shared" si="75"/>
        <v>-1000</v>
      </c>
      <c r="X236" t="str">
        <f t="shared" si="69"/>
        <v>-1000</v>
      </c>
      <c r="Y236">
        <f t="shared" si="70"/>
        <v>4.143E-3</v>
      </c>
      <c r="Z236">
        <f t="shared" si="71"/>
        <v>-8.3299999999999997E-4</v>
      </c>
      <c r="AJ236" s="10"/>
      <c r="AK236" s="1"/>
      <c r="AN236" s="1"/>
    </row>
    <row r="237" spans="1:40" x14ac:dyDescent="0.35">
      <c r="A237">
        <v>3.7833299999999999</v>
      </c>
      <c r="B237">
        <v>226.99979999999999</v>
      </c>
      <c r="C237">
        <v>10</v>
      </c>
      <c r="D237">
        <v>20332.509999999998</v>
      </c>
      <c r="E237">
        <v>0.54320000000000002</v>
      </c>
      <c r="F237">
        <v>22197</v>
      </c>
      <c r="G237">
        <v>236</v>
      </c>
      <c r="H237">
        <v>-6006</v>
      </c>
      <c r="I237">
        <v>1375</v>
      </c>
      <c r="J237">
        <v>-2954</v>
      </c>
      <c r="K237">
        <v>1042</v>
      </c>
      <c r="L237">
        <f t="shared" si="61"/>
        <v>4.7400000000000003E-3</v>
      </c>
      <c r="M237">
        <f t="shared" si="62"/>
        <v>-7.7899999999999996E-4</v>
      </c>
      <c r="N237">
        <f t="shared" si="63"/>
        <v>3.5899999999999999E-3</v>
      </c>
      <c r="O237">
        <f t="shared" si="64"/>
        <v>-8.9899999999999995E-4</v>
      </c>
      <c r="P237">
        <f t="shared" si="65"/>
        <v>1.2378167641325545E-2</v>
      </c>
      <c r="Q237">
        <f t="shared" si="66"/>
        <v>20327.229030299975</v>
      </c>
      <c r="R237">
        <f t="shared" si="67"/>
        <v>140.15131060656441</v>
      </c>
      <c r="S237">
        <f t="shared" si="68"/>
        <v>0.90107168953478922</v>
      </c>
      <c r="T237" t="str">
        <f t="shared" si="72"/>
        <v>-1000</v>
      </c>
      <c r="U237" t="str">
        <f t="shared" si="73"/>
        <v>-1000</v>
      </c>
      <c r="V237" t="str">
        <f t="shared" si="74"/>
        <v>-1000</v>
      </c>
      <c r="W237" t="str">
        <f t="shared" si="75"/>
        <v>-1000</v>
      </c>
      <c r="X237" t="str">
        <f t="shared" si="69"/>
        <v>-1000</v>
      </c>
      <c r="Y237">
        <f t="shared" si="70"/>
        <v>4.1650000000000003E-3</v>
      </c>
      <c r="Z237">
        <f t="shared" si="71"/>
        <v>-8.389999999999999E-4</v>
      </c>
      <c r="AJ237" s="10"/>
      <c r="AK237" s="1"/>
      <c r="AN237" s="1"/>
    </row>
    <row r="238" spans="1:40" x14ac:dyDescent="0.35">
      <c r="A238">
        <v>3.8</v>
      </c>
      <c r="B238">
        <v>228</v>
      </c>
      <c r="C238">
        <v>10</v>
      </c>
      <c r="D238">
        <v>20298.53</v>
      </c>
      <c r="E238">
        <v>0.54320000000000002</v>
      </c>
      <c r="F238">
        <v>22159.9</v>
      </c>
      <c r="G238">
        <v>237</v>
      </c>
      <c r="H238">
        <v>-6051</v>
      </c>
      <c r="I238">
        <v>1384</v>
      </c>
      <c r="J238">
        <v>-2987</v>
      </c>
      <c r="K238">
        <v>1051</v>
      </c>
      <c r="L238">
        <f t="shared" si="61"/>
        <v>4.7850000000000002E-3</v>
      </c>
      <c r="M238">
        <f t="shared" si="62"/>
        <v>-7.8799999999999996E-4</v>
      </c>
      <c r="N238">
        <f t="shared" si="63"/>
        <v>3.6229999999999999E-3</v>
      </c>
      <c r="O238">
        <f t="shared" si="64"/>
        <v>-9.0799999999999995E-4</v>
      </c>
      <c r="P238">
        <f t="shared" si="65"/>
        <v>1.2378167641325545E-2</v>
      </c>
      <c r="Q238">
        <f t="shared" si="66"/>
        <v>20293.25415995605</v>
      </c>
      <c r="R238">
        <f t="shared" si="67"/>
        <v>139.91706212147616</v>
      </c>
      <c r="S238">
        <f t="shared" si="68"/>
        <v>0.89956564098400582</v>
      </c>
      <c r="T238" t="str">
        <f t="shared" si="72"/>
        <v>-1000</v>
      </c>
      <c r="U238" t="str">
        <f t="shared" si="73"/>
        <v>-1000</v>
      </c>
      <c r="V238" t="str">
        <f t="shared" si="74"/>
        <v>-1000</v>
      </c>
      <c r="W238" t="str">
        <f t="shared" si="75"/>
        <v>-1000</v>
      </c>
      <c r="X238" t="str">
        <f t="shared" si="69"/>
        <v>-1000</v>
      </c>
      <c r="Y238">
        <f t="shared" si="70"/>
        <v>4.2040000000000003E-3</v>
      </c>
      <c r="Z238">
        <f t="shared" si="71"/>
        <v>-8.4800000000000001E-4</v>
      </c>
      <c r="AJ238" s="10"/>
      <c r="AK238" s="1"/>
      <c r="AN238" s="1"/>
    </row>
    <row r="239" spans="1:40" x14ac:dyDescent="0.35">
      <c r="A239">
        <v>3.8166699999999998</v>
      </c>
      <c r="B239">
        <v>229.00019999999998</v>
      </c>
      <c r="C239">
        <v>10</v>
      </c>
      <c r="D239">
        <v>20528.259999999998</v>
      </c>
      <c r="E239">
        <v>0.54349999999999998</v>
      </c>
      <c r="F239">
        <v>22410.7</v>
      </c>
      <c r="G239">
        <v>238</v>
      </c>
      <c r="H239">
        <v>-6082</v>
      </c>
      <c r="I239">
        <v>1391</v>
      </c>
      <c r="J239">
        <v>-3022</v>
      </c>
      <c r="K239">
        <v>1061</v>
      </c>
      <c r="L239">
        <f t="shared" si="61"/>
        <v>4.816E-3</v>
      </c>
      <c r="M239">
        <f t="shared" si="62"/>
        <v>-7.9500000000000003E-4</v>
      </c>
      <c r="N239">
        <f t="shared" si="63"/>
        <v>3.6579999999999998E-3</v>
      </c>
      <c r="O239">
        <f t="shared" si="64"/>
        <v>-9.1799999999999998E-4</v>
      </c>
      <c r="P239">
        <f t="shared" si="65"/>
        <v>1.2501949317738787E-2</v>
      </c>
      <c r="Q239">
        <f t="shared" si="66"/>
        <v>20522.927946539789</v>
      </c>
      <c r="R239">
        <f t="shared" si="67"/>
        <v>141.50060713657399</v>
      </c>
      <c r="S239">
        <f t="shared" si="68"/>
        <v>0.90974669156450427</v>
      </c>
      <c r="T239" t="str">
        <f t="shared" si="72"/>
        <v>-1000</v>
      </c>
      <c r="U239" t="str">
        <f t="shared" si="73"/>
        <v>-1000</v>
      </c>
      <c r="V239" t="str">
        <f t="shared" si="74"/>
        <v>-1000</v>
      </c>
      <c r="W239" t="str">
        <f t="shared" si="75"/>
        <v>-1000</v>
      </c>
      <c r="X239" t="str">
        <f t="shared" si="69"/>
        <v>-1000</v>
      </c>
      <c r="Y239">
        <f t="shared" si="70"/>
        <v>4.2369999999999994E-3</v>
      </c>
      <c r="Z239">
        <f t="shared" si="71"/>
        <v>-8.5650000000000006E-4</v>
      </c>
      <c r="AJ239" s="10"/>
      <c r="AK239" s="1"/>
      <c r="AN239" s="1"/>
    </row>
    <row r="240" spans="1:40" x14ac:dyDescent="0.35">
      <c r="A240">
        <v>3.8333300000000001</v>
      </c>
      <c r="B240">
        <v>229.99979999999999</v>
      </c>
      <c r="C240">
        <v>10</v>
      </c>
      <c r="D240">
        <v>20572.689999999999</v>
      </c>
      <c r="E240">
        <v>0.54349999999999998</v>
      </c>
      <c r="F240">
        <v>22459.200000000001</v>
      </c>
      <c r="G240">
        <v>239</v>
      </c>
      <c r="H240">
        <v>-6088</v>
      </c>
      <c r="I240">
        <v>1392</v>
      </c>
      <c r="J240">
        <v>-3016</v>
      </c>
      <c r="K240">
        <v>1061</v>
      </c>
      <c r="L240">
        <f t="shared" si="61"/>
        <v>4.8219999999999999E-3</v>
      </c>
      <c r="M240">
        <f t="shared" si="62"/>
        <v>-7.9600000000000005E-4</v>
      </c>
      <c r="N240">
        <f t="shared" si="63"/>
        <v>3.6519999999999999E-3</v>
      </c>
      <c r="O240">
        <f t="shared" si="64"/>
        <v>-9.1799999999999998E-4</v>
      </c>
      <c r="P240">
        <f t="shared" si="65"/>
        <v>1.2501949317738787E-2</v>
      </c>
      <c r="Q240">
        <f t="shared" si="66"/>
        <v>20567.342534455704</v>
      </c>
      <c r="R240">
        <f t="shared" si="67"/>
        <v>141.80683494053034</v>
      </c>
      <c r="S240">
        <f t="shared" si="68"/>
        <v>0.91171551514167415</v>
      </c>
      <c r="T240" t="str">
        <f t="shared" si="72"/>
        <v>-1000</v>
      </c>
      <c r="U240" t="str">
        <f t="shared" si="73"/>
        <v>-1000</v>
      </c>
      <c r="V240" t="str">
        <f t="shared" si="74"/>
        <v>-1000</v>
      </c>
      <c r="W240" t="str">
        <f t="shared" si="75"/>
        <v>-1000</v>
      </c>
      <c r="X240" t="str">
        <f t="shared" si="69"/>
        <v>-1000</v>
      </c>
      <c r="Y240">
        <f t="shared" si="70"/>
        <v>4.2369999999999994E-3</v>
      </c>
      <c r="Z240">
        <f t="shared" si="71"/>
        <v>-8.5700000000000001E-4</v>
      </c>
      <c r="AJ240" s="10"/>
      <c r="AK240" s="1"/>
      <c r="AN240" s="1"/>
    </row>
    <row r="241" spans="1:40" x14ac:dyDescent="0.35">
      <c r="A241">
        <v>3.85</v>
      </c>
      <c r="B241">
        <v>231</v>
      </c>
      <c r="C241">
        <v>10</v>
      </c>
      <c r="D241">
        <v>20639.37</v>
      </c>
      <c r="E241">
        <v>0.54379999999999995</v>
      </c>
      <c r="F241">
        <v>22532</v>
      </c>
      <c r="G241">
        <v>240</v>
      </c>
      <c r="H241">
        <v>-6123</v>
      </c>
      <c r="I241">
        <v>1400</v>
      </c>
      <c r="J241">
        <v>-3055</v>
      </c>
      <c r="K241">
        <v>1071</v>
      </c>
      <c r="L241">
        <f t="shared" si="61"/>
        <v>4.8570000000000002E-3</v>
      </c>
      <c r="M241">
        <f t="shared" si="62"/>
        <v>-8.0400000000000003E-4</v>
      </c>
      <c r="N241">
        <f t="shared" si="63"/>
        <v>3.6909999999999998E-3</v>
      </c>
      <c r="O241">
        <f t="shared" si="64"/>
        <v>-9.2800000000000001E-4</v>
      </c>
      <c r="P241">
        <f t="shared" si="65"/>
        <v>1.262573099415203E-2</v>
      </c>
      <c r="Q241">
        <f t="shared" si="66"/>
        <v>20634.01020456454</v>
      </c>
      <c r="R241">
        <f t="shared" si="67"/>
        <v>142.26649234523177</v>
      </c>
      <c r="S241">
        <f t="shared" si="68"/>
        <v>0.91467078022245674</v>
      </c>
      <c r="T241" t="str">
        <f t="shared" si="72"/>
        <v>-1000</v>
      </c>
      <c r="U241" t="str">
        <f t="shared" si="73"/>
        <v>-1000</v>
      </c>
      <c r="V241" t="str">
        <f t="shared" si="74"/>
        <v>-1000</v>
      </c>
      <c r="W241" t="str">
        <f t="shared" si="75"/>
        <v>-1000</v>
      </c>
      <c r="X241" t="str">
        <f t="shared" si="69"/>
        <v>-1000</v>
      </c>
      <c r="Y241">
        <f t="shared" si="70"/>
        <v>4.274E-3</v>
      </c>
      <c r="Z241">
        <f t="shared" si="71"/>
        <v>-8.6600000000000002E-4</v>
      </c>
      <c r="AJ241" s="10"/>
      <c r="AK241" s="1"/>
      <c r="AN241" s="1"/>
    </row>
    <row r="242" spans="1:40" x14ac:dyDescent="0.35">
      <c r="A242">
        <v>3.8666700000000001</v>
      </c>
      <c r="B242">
        <v>232.00020000000001</v>
      </c>
      <c r="C242">
        <v>10</v>
      </c>
      <c r="D242">
        <v>20674.73</v>
      </c>
      <c r="E242">
        <v>0.54379999999999995</v>
      </c>
      <c r="F242">
        <v>22570.6</v>
      </c>
      <c r="G242">
        <v>241</v>
      </c>
      <c r="H242">
        <v>-6151</v>
      </c>
      <c r="I242">
        <v>1405</v>
      </c>
      <c r="J242">
        <v>-3069</v>
      </c>
      <c r="K242">
        <v>1076</v>
      </c>
      <c r="L242">
        <f t="shared" si="61"/>
        <v>4.8849999999999996E-3</v>
      </c>
      <c r="M242">
        <f t="shared" si="62"/>
        <v>-8.0900000000000004E-4</v>
      </c>
      <c r="N242">
        <f t="shared" si="63"/>
        <v>3.705E-3</v>
      </c>
      <c r="O242">
        <f t="shared" si="64"/>
        <v>-9.3300000000000002E-4</v>
      </c>
      <c r="P242">
        <f t="shared" si="65"/>
        <v>1.262573099415203E-2</v>
      </c>
      <c r="Q242">
        <f t="shared" si="66"/>
        <v>20669.358721957407</v>
      </c>
      <c r="R242">
        <f t="shared" si="67"/>
        <v>142.51021179332889</v>
      </c>
      <c r="S242">
        <f t="shared" si="68"/>
        <v>0.91623772022408034</v>
      </c>
      <c r="T242" t="str">
        <f t="shared" si="72"/>
        <v>-1000</v>
      </c>
      <c r="U242" t="str">
        <f t="shared" si="73"/>
        <v>-1000</v>
      </c>
      <c r="V242" t="str">
        <f t="shared" si="74"/>
        <v>-1000</v>
      </c>
      <c r="W242" t="str">
        <f t="shared" si="75"/>
        <v>-1000</v>
      </c>
      <c r="X242" t="str">
        <f t="shared" si="69"/>
        <v>-1000</v>
      </c>
      <c r="Y242">
        <f t="shared" si="70"/>
        <v>4.2950000000000002E-3</v>
      </c>
      <c r="Z242">
        <f t="shared" si="71"/>
        <v>-8.7100000000000003E-4</v>
      </c>
      <c r="AJ242" s="10"/>
      <c r="AK242" s="1"/>
      <c r="AN242" s="1"/>
    </row>
    <row r="243" spans="1:40" x14ac:dyDescent="0.35">
      <c r="A243">
        <v>3.8833299999999999</v>
      </c>
      <c r="B243">
        <v>232.99979999999999</v>
      </c>
      <c r="C243">
        <v>10</v>
      </c>
      <c r="D243">
        <v>20853.72</v>
      </c>
      <c r="E243">
        <v>0.54400000000000004</v>
      </c>
      <c r="F243">
        <v>22766</v>
      </c>
      <c r="G243">
        <v>242</v>
      </c>
      <c r="H243">
        <v>-6191</v>
      </c>
      <c r="I243">
        <v>1415</v>
      </c>
      <c r="J243">
        <v>-3111</v>
      </c>
      <c r="K243">
        <v>1087</v>
      </c>
      <c r="L243">
        <f t="shared" si="61"/>
        <v>4.9249999999999997E-3</v>
      </c>
      <c r="M243">
        <f t="shared" si="62"/>
        <v>-8.1899999999999996E-4</v>
      </c>
      <c r="N243">
        <f t="shared" si="63"/>
        <v>3.7469999999999999E-3</v>
      </c>
      <c r="O243">
        <f t="shared" si="64"/>
        <v>-9.4399999999999996E-4</v>
      </c>
      <c r="P243">
        <f t="shared" si="65"/>
        <v>1.2708252111760902E-2</v>
      </c>
      <c r="Q243">
        <f t="shared" si="66"/>
        <v>20848.299144200082</v>
      </c>
      <c r="R243">
        <f t="shared" si="67"/>
        <v>143.74396257462922</v>
      </c>
      <c r="S243">
        <f t="shared" si="68"/>
        <v>0.92416984655354373</v>
      </c>
      <c r="T243" t="str">
        <f t="shared" si="72"/>
        <v>-1000</v>
      </c>
      <c r="U243" t="str">
        <f t="shared" si="73"/>
        <v>-1000</v>
      </c>
      <c r="V243" t="str">
        <f t="shared" si="74"/>
        <v>-1000</v>
      </c>
      <c r="W243" t="str">
        <f t="shared" si="75"/>
        <v>-1000</v>
      </c>
      <c r="X243" t="str">
        <f t="shared" si="69"/>
        <v>-1000</v>
      </c>
      <c r="Y243">
        <f t="shared" si="70"/>
        <v>4.3359999999999996E-3</v>
      </c>
      <c r="Z243">
        <f t="shared" si="71"/>
        <v>-8.8149999999999991E-4</v>
      </c>
      <c r="AJ243" s="10"/>
      <c r="AK243" s="1"/>
      <c r="AN243" s="1"/>
    </row>
    <row r="244" spans="1:40" x14ac:dyDescent="0.35">
      <c r="A244">
        <v>3.9</v>
      </c>
      <c r="B244">
        <v>234</v>
      </c>
      <c r="C244">
        <v>10</v>
      </c>
      <c r="D244">
        <v>20909.13</v>
      </c>
      <c r="E244">
        <v>0.54400000000000004</v>
      </c>
      <c r="F244">
        <v>22826.5</v>
      </c>
      <c r="G244">
        <v>243</v>
      </c>
      <c r="H244">
        <v>-6193</v>
      </c>
      <c r="I244">
        <v>1415</v>
      </c>
      <c r="J244">
        <v>-3104</v>
      </c>
      <c r="K244">
        <v>1088</v>
      </c>
      <c r="L244">
        <f t="shared" si="61"/>
        <v>4.927E-3</v>
      </c>
      <c r="M244">
        <f t="shared" si="62"/>
        <v>-8.1899999999999996E-4</v>
      </c>
      <c r="N244">
        <f t="shared" si="63"/>
        <v>3.7399999999999998E-3</v>
      </c>
      <c r="O244">
        <f t="shared" si="64"/>
        <v>-9.4499999999999998E-4</v>
      </c>
      <c r="P244">
        <f t="shared" si="65"/>
        <v>1.2708252111760902E-2</v>
      </c>
      <c r="Q244">
        <f t="shared" si="66"/>
        <v>20903.702908507563</v>
      </c>
      <c r="R244">
        <f t="shared" si="67"/>
        <v>144.12595808265721</v>
      </c>
      <c r="S244">
        <f t="shared" si="68"/>
        <v>0.92662580173743592</v>
      </c>
      <c r="T244" t="str">
        <f t="shared" si="72"/>
        <v>-1000</v>
      </c>
      <c r="U244" t="str">
        <f t="shared" si="73"/>
        <v>-1000</v>
      </c>
      <c r="V244" t="str">
        <f t="shared" si="74"/>
        <v>-1000</v>
      </c>
      <c r="W244" t="str">
        <f t="shared" si="75"/>
        <v>-1000</v>
      </c>
      <c r="X244" t="str">
        <f t="shared" si="69"/>
        <v>-1000</v>
      </c>
      <c r="Y244">
        <f t="shared" si="70"/>
        <v>4.3334999999999997E-3</v>
      </c>
      <c r="Z244">
        <f t="shared" si="71"/>
        <v>-8.8199999999999997E-4</v>
      </c>
      <c r="AJ244" s="10"/>
      <c r="AK244" s="1"/>
      <c r="AN244" s="1"/>
    </row>
    <row r="245" spans="1:40" x14ac:dyDescent="0.35">
      <c r="A245">
        <v>3.9166699999999999</v>
      </c>
      <c r="B245">
        <v>235.00020000000001</v>
      </c>
      <c r="C245">
        <v>10</v>
      </c>
      <c r="D245">
        <v>20969.86</v>
      </c>
      <c r="E245">
        <v>0.54420000000000002</v>
      </c>
      <c r="F245">
        <v>22892.799999999999</v>
      </c>
      <c r="G245">
        <v>244</v>
      </c>
      <c r="H245">
        <v>-6236</v>
      </c>
      <c r="I245">
        <v>1424</v>
      </c>
      <c r="J245">
        <v>-3148</v>
      </c>
      <c r="K245">
        <v>1100</v>
      </c>
      <c r="L245">
        <f t="shared" si="61"/>
        <v>4.9699999999999996E-3</v>
      </c>
      <c r="M245">
        <f t="shared" si="62"/>
        <v>-8.2799999999999996E-4</v>
      </c>
      <c r="N245">
        <f t="shared" si="63"/>
        <v>3.784E-3</v>
      </c>
      <c r="O245">
        <f t="shared" si="64"/>
        <v>-9.5699999999999995E-4</v>
      </c>
      <c r="P245">
        <f t="shared" si="65"/>
        <v>1.279077322936973E-2</v>
      </c>
      <c r="Q245">
        <f t="shared" si="66"/>
        <v>20964.418108070968</v>
      </c>
      <c r="R245">
        <f t="shared" si="67"/>
        <v>144.54457464765315</v>
      </c>
      <c r="S245">
        <f t="shared" si="68"/>
        <v>0.92931720386457728</v>
      </c>
      <c r="T245" t="str">
        <f t="shared" si="72"/>
        <v>-1000</v>
      </c>
      <c r="U245" t="str">
        <f t="shared" si="73"/>
        <v>-1000</v>
      </c>
      <c r="V245" t="str">
        <f t="shared" si="74"/>
        <v>-1000</v>
      </c>
      <c r="W245" t="str">
        <f t="shared" si="75"/>
        <v>-1000</v>
      </c>
      <c r="X245" t="str">
        <f t="shared" si="69"/>
        <v>-1000</v>
      </c>
      <c r="Y245">
        <f t="shared" si="70"/>
        <v>4.3769999999999998E-3</v>
      </c>
      <c r="Z245">
        <f t="shared" si="71"/>
        <v>-8.9249999999999996E-4</v>
      </c>
      <c r="AJ245" s="10"/>
      <c r="AK245" s="1"/>
      <c r="AN245" s="1"/>
    </row>
    <row r="246" spans="1:40" x14ac:dyDescent="0.35">
      <c r="A246">
        <v>3.9333300000000002</v>
      </c>
      <c r="B246">
        <v>235.99980000000002</v>
      </c>
      <c r="C246">
        <v>10</v>
      </c>
      <c r="D246">
        <v>21038.66</v>
      </c>
      <c r="E246">
        <v>0.54420000000000002</v>
      </c>
      <c r="F246">
        <v>22967.9</v>
      </c>
      <c r="G246">
        <v>245</v>
      </c>
      <c r="H246">
        <v>-6262</v>
      </c>
      <c r="I246">
        <v>1429</v>
      </c>
      <c r="J246">
        <v>-3163</v>
      </c>
      <c r="K246">
        <v>1105</v>
      </c>
      <c r="L246">
        <f t="shared" si="61"/>
        <v>4.9959999999999996E-3</v>
      </c>
      <c r="M246">
        <f t="shared" si="62"/>
        <v>-8.3299999999999997E-4</v>
      </c>
      <c r="N246">
        <f t="shared" si="63"/>
        <v>3.7989999999999999E-3</v>
      </c>
      <c r="O246">
        <f t="shared" si="64"/>
        <v>-9.6199999999999996E-4</v>
      </c>
      <c r="P246">
        <f t="shared" si="65"/>
        <v>1.279077322936973E-2</v>
      </c>
      <c r="Q246">
        <f t="shared" si="66"/>
        <v>21033.192036988188</v>
      </c>
      <c r="R246">
        <f t="shared" si="67"/>
        <v>145.01875419563501</v>
      </c>
      <c r="S246">
        <f t="shared" si="68"/>
        <v>0.93236583583664845</v>
      </c>
      <c r="T246" t="str">
        <f t="shared" si="72"/>
        <v>-1000</v>
      </c>
      <c r="U246" t="str">
        <f t="shared" si="73"/>
        <v>-1000</v>
      </c>
      <c r="V246" t="str">
        <f t="shared" si="74"/>
        <v>-1000</v>
      </c>
      <c r="W246" t="str">
        <f t="shared" si="75"/>
        <v>-1000</v>
      </c>
      <c r="X246" t="str">
        <f t="shared" si="69"/>
        <v>-1000</v>
      </c>
      <c r="Y246">
        <f t="shared" si="70"/>
        <v>4.3974999999999995E-3</v>
      </c>
      <c r="Z246">
        <f t="shared" si="71"/>
        <v>-8.9749999999999997E-4</v>
      </c>
      <c r="AJ246" s="10"/>
      <c r="AK246" s="1"/>
      <c r="AN246" s="1"/>
    </row>
    <row r="247" spans="1:40" x14ac:dyDescent="0.35">
      <c r="A247">
        <v>3.95</v>
      </c>
      <c r="B247">
        <v>237</v>
      </c>
      <c r="C247">
        <v>10</v>
      </c>
      <c r="D247">
        <v>21198.32</v>
      </c>
      <c r="E247">
        <v>0.54449999999999998</v>
      </c>
      <c r="F247">
        <v>23142.2</v>
      </c>
      <c r="G247">
        <v>246</v>
      </c>
      <c r="H247">
        <v>-6306</v>
      </c>
      <c r="I247">
        <v>1438</v>
      </c>
      <c r="J247">
        <v>-3194</v>
      </c>
      <c r="K247">
        <v>1113</v>
      </c>
      <c r="L247">
        <f t="shared" si="61"/>
        <v>5.0400000000000002E-3</v>
      </c>
      <c r="M247">
        <f t="shared" si="62"/>
        <v>-8.4199999999999998E-4</v>
      </c>
      <c r="N247">
        <f t="shared" si="63"/>
        <v>3.8300000000000001E-3</v>
      </c>
      <c r="O247">
        <f t="shared" si="64"/>
        <v>-9.7000000000000005E-4</v>
      </c>
      <c r="P247">
        <f t="shared" si="65"/>
        <v>1.2914554905782971E-2</v>
      </c>
      <c r="Q247">
        <f t="shared" si="66"/>
        <v>21192.809824075692</v>
      </c>
      <c r="R247">
        <f t="shared" si="67"/>
        <v>146.11928009727598</v>
      </c>
      <c r="S247">
        <f t="shared" si="68"/>
        <v>0.93944142242429163</v>
      </c>
      <c r="T247" t="str">
        <f t="shared" si="72"/>
        <v>-1000</v>
      </c>
      <c r="U247" t="str">
        <f t="shared" si="73"/>
        <v>-1000</v>
      </c>
      <c r="V247" t="str">
        <f t="shared" si="74"/>
        <v>-1000</v>
      </c>
      <c r="W247" t="str">
        <f t="shared" si="75"/>
        <v>-1000</v>
      </c>
      <c r="X247" t="str">
        <f t="shared" si="69"/>
        <v>-1000</v>
      </c>
      <c r="Y247">
        <f t="shared" si="70"/>
        <v>4.4349999999999997E-3</v>
      </c>
      <c r="Z247">
        <f t="shared" si="71"/>
        <v>-9.0600000000000001E-4</v>
      </c>
      <c r="AJ247" s="10"/>
      <c r="AK247" s="1"/>
      <c r="AN247" s="1"/>
    </row>
    <row r="248" spans="1:40" x14ac:dyDescent="0.35">
      <c r="A248">
        <v>3.9666700000000001</v>
      </c>
      <c r="B248">
        <v>238.00020000000001</v>
      </c>
      <c r="C248">
        <v>10</v>
      </c>
      <c r="D248">
        <v>21318.04</v>
      </c>
      <c r="E248">
        <v>0.54449999999999998</v>
      </c>
      <c r="F248">
        <v>23272.9</v>
      </c>
      <c r="G248">
        <v>247</v>
      </c>
      <c r="H248">
        <v>-6305</v>
      </c>
      <c r="I248">
        <v>1439</v>
      </c>
      <c r="J248">
        <v>-3197</v>
      </c>
      <c r="K248">
        <v>1117</v>
      </c>
      <c r="L248">
        <f t="shared" si="61"/>
        <v>5.0390000000000001E-3</v>
      </c>
      <c r="M248">
        <f t="shared" si="62"/>
        <v>-8.43E-4</v>
      </c>
      <c r="N248">
        <f t="shared" si="63"/>
        <v>3.833E-3</v>
      </c>
      <c r="O248">
        <f t="shared" si="64"/>
        <v>-9.7400000000000004E-4</v>
      </c>
      <c r="P248">
        <f t="shared" si="65"/>
        <v>1.2914554905782971E-2</v>
      </c>
      <c r="Q248">
        <f t="shared" si="66"/>
        <v>21312.500270273835</v>
      </c>
      <c r="R248">
        <f t="shared" si="67"/>
        <v>146.94451667412318</v>
      </c>
      <c r="S248">
        <f t="shared" si="68"/>
        <v>0.94474709750750985</v>
      </c>
      <c r="T248" t="str">
        <f t="shared" si="72"/>
        <v>-1000</v>
      </c>
      <c r="U248" t="str">
        <f t="shared" si="73"/>
        <v>-1000</v>
      </c>
      <c r="V248" t="str">
        <f t="shared" si="74"/>
        <v>-1000</v>
      </c>
      <c r="W248" t="str">
        <f t="shared" si="75"/>
        <v>-1000</v>
      </c>
      <c r="X248" t="str">
        <f t="shared" si="69"/>
        <v>-1000</v>
      </c>
      <c r="Y248">
        <f t="shared" si="70"/>
        <v>4.4359999999999998E-3</v>
      </c>
      <c r="Z248">
        <f t="shared" si="71"/>
        <v>-9.0850000000000002E-4</v>
      </c>
      <c r="AJ248" s="10"/>
      <c r="AK248" s="1"/>
      <c r="AN248" s="1"/>
    </row>
    <row r="249" spans="1:40" x14ac:dyDescent="0.35">
      <c r="A249">
        <v>3.98333</v>
      </c>
      <c r="B249">
        <v>238.99979999999999</v>
      </c>
      <c r="C249">
        <v>10</v>
      </c>
      <c r="D249">
        <v>21303.200000000001</v>
      </c>
      <c r="E249">
        <v>0.54469999999999996</v>
      </c>
      <c r="F249">
        <v>23256.7</v>
      </c>
      <c r="G249">
        <v>248</v>
      </c>
      <c r="H249">
        <v>-6361</v>
      </c>
      <c r="I249">
        <v>1451</v>
      </c>
      <c r="J249">
        <v>-3246</v>
      </c>
      <c r="K249">
        <v>1129</v>
      </c>
      <c r="L249">
        <f t="shared" si="61"/>
        <v>5.0949999999999997E-3</v>
      </c>
      <c r="M249">
        <f t="shared" si="62"/>
        <v>-8.5499999999999997E-4</v>
      </c>
      <c r="N249">
        <f t="shared" si="63"/>
        <v>3.882E-3</v>
      </c>
      <c r="O249">
        <f t="shared" si="64"/>
        <v>-9.859999999999999E-4</v>
      </c>
      <c r="P249">
        <f t="shared" si="65"/>
        <v>1.29970760233918E-2</v>
      </c>
      <c r="Q249">
        <f t="shared" si="66"/>
        <v>21297.664882145222</v>
      </c>
      <c r="R249">
        <f t="shared" si="67"/>
        <v>146.84223027362648</v>
      </c>
      <c r="S249">
        <f t="shared" si="68"/>
        <v>0.94408946983843467</v>
      </c>
      <c r="T249" t="str">
        <f t="shared" si="72"/>
        <v>-1000</v>
      </c>
      <c r="U249" t="str">
        <f t="shared" si="73"/>
        <v>-1000</v>
      </c>
      <c r="V249" t="str">
        <f t="shared" si="74"/>
        <v>-1000</v>
      </c>
      <c r="W249" t="str">
        <f t="shared" si="75"/>
        <v>-1000</v>
      </c>
      <c r="X249" t="str">
        <f t="shared" si="69"/>
        <v>-1000</v>
      </c>
      <c r="Y249">
        <f t="shared" si="70"/>
        <v>4.4884999999999994E-3</v>
      </c>
      <c r="Z249">
        <f t="shared" si="71"/>
        <v>-9.2049999999999988E-4</v>
      </c>
      <c r="AJ249" s="10"/>
      <c r="AK249" s="1"/>
      <c r="AN249" s="1"/>
    </row>
    <row r="250" spans="1:40" x14ac:dyDescent="0.35">
      <c r="A250">
        <v>4</v>
      </c>
      <c r="B250">
        <v>240</v>
      </c>
      <c r="C250">
        <v>10</v>
      </c>
      <c r="D250">
        <v>21440.51</v>
      </c>
      <c r="E250">
        <v>0.54469999999999996</v>
      </c>
      <c r="F250">
        <v>23406.6</v>
      </c>
      <c r="G250">
        <v>249</v>
      </c>
      <c r="H250">
        <v>-6375</v>
      </c>
      <c r="I250">
        <v>1454</v>
      </c>
      <c r="J250">
        <v>-3258</v>
      </c>
      <c r="K250">
        <v>1135</v>
      </c>
      <c r="L250">
        <f t="shared" si="61"/>
        <v>5.1089999999999998E-3</v>
      </c>
      <c r="M250">
        <f t="shared" si="62"/>
        <v>-8.5800000000000004E-4</v>
      </c>
      <c r="N250">
        <f t="shared" si="63"/>
        <v>3.8939999999999999E-3</v>
      </c>
      <c r="O250">
        <f t="shared" si="64"/>
        <v>-9.9200000000000004E-4</v>
      </c>
      <c r="P250">
        <f t="shared" si="65"/>
        <v>1.29970760233918E-2</v>
      </c>
      <c r="Q250">
        <f t="shared" si="66"/>
        <v>21434.938010569869</v>
      </c>
      <c r="R250">
        <f t="shared" si="67"/>
        <v>147.78869517698831</v>
      </c>
      <c r="S250">
        <f t="shared" si="68"/>
        <v>0.95017455549240881</v>
      </c>
      <c r="T250" t="str">
        <f t="shared" si="72"/>
        <v>-1000</v>
      </c>
      <c r="U250" t="str">
        <f t="shared" si="73"/>
        <v>-1000</v>
      </c>
      <c r="V250" t="str">
        <f t="shared" si="74"/>
        <v>-1000</v>
      </c>
      <c r="W250" t="str">
        <f t="shared" si="75"/>
        <v>-1000</v>
      </c>
      <c r="X250" t="str">
        <f t="shared" si="69"/>
        <v>-1000</v>
      </c>
      <c r="Y250">
        <f t="shared" si="70"/>
        <v>4.5015000000000003E-3</v>
      </c>
      <c r="Z250">
        <f t="shared" si="71"/>
        <v>-9.2500000000000004E-4</v>
      </c>
      <c r="AJ250" s="10"/>
      <c r="AK250" s="1"/>
      <c r="AN250" s="1"/>
    </row>
    <row r="251" spans="1:40" x14ac:dyDescent="0.35">
      <c r="A251">
        <v>4.0166700000000004</v>
      </c>
      <c r="B251">
        <v>241.00020000000004</v>
      </c>
      <c r="C251">
        <v>10</v>
      </c>
      <c r="D251">
        <v>21542</v>
      </c>
      <c r="E251">
        <v>0.54500000000000004</v>
      </c>
      <c r="F251">
        <v>23517.4</v>
      </c>
      <c r="G251">
        <v>250</v>
      </c>
      <c r="H251">
        <v>-6407</v>
      </c>
      <c r="I251">
        <v>1460</v>
      </c>
      <c r="J251">
        <v>-3277</v>
      </c>
      <c r="K251">
        <v>1140</v>
      </c>
      <c r="L251">
        <f t="shared" si="61"/>
        <v>5.1409999999999997E-3</v>
      </c>
      <c r="M251">
        <f t="shared" si="62"/>
        <v>-8.6399999999999997E-4</v>
      </c>
      <c r="N251">
        <f t="shared" si="63"/>
        <v>3.9129999999999998E-3</v>
      </c>
      <c r="O251">
        <f t="shared" si="64"/>
        <v>-9.9700000000000006E-4</v>
      </c>
      <c r="P251">
        <f t="shared" si="65"/>
        <v>1.3120857699805087E-2</v>
      </c>
      <c r="Q251">
        <f t="shared" si="66"/>
        <v>21536.404739252001</v>
      </c>
      <c r="R251">
        <f t="shared" si="67"/>
        <v>148.48828364458339</v>
      </c>
      <c r="S251">
        <f t="shared" si="68"/>
        <v>0.95467240399447917</v>
      </c>
      <c r="T251" t="str">
        <f t="shared" si="72"/>
        <v>-1000</v>
      </c>
      <c r="U251" t="str">
        <f t="shared" si="73"/>
        <v>-1000</v>
      </c>
      <c r="V251" t="str">
        <f t="shared" si="74"/>
        <v>-1000</v>
      </c>
      <c r="W251" t="str">
        <f t="shared" si="75"/>
        <v>-1000</v>
      </c>
      <c r="X251" t="str">
        <f t="shared" si="69"/>
        <v>-1000</v>
      </c>
      <c r="AJ251" s="10"/>
      <c r="AK251" s="1"/>
      <c r="AN251" s="1"/>
    </row>
    <row r="252" spans="1:40" x14ac:dyDescent="0.35">
      <c r="A252">
        <v>4.0333300000000003</v>
      </c>
      <c r="B252">
        <v>241.99980000000002</v>
      </c>
      <c r="C252">
        <v>10</v>
      </c>
      <c r="D252">
        <v>21700.47</v>
      </c>
      <c r="E252">
        <v>0.54520000000000002</v>
      </c>
      <c r="F252">
        <v>23690.400000000001</v>
      </c>
      <c r="G252">
        <v>251</v>
      </c>
      <c r="H252">
        <v>-6418</v>
      </c>
      <c r="I252">
        <v>1464</v>
      </c>
      <c r="J252">
        <v>-3292</v>
      </c>
      <c r="K252">
        <v>1146</v>
      </c>
      <c r="L252">
        <f t="shared" si="61"/>
        <v>5.1520000000000003E-3</v>
      </c>
      <c r="M252">
        <f t="shared" si="62"/>
        <v>-8.6799999999999996E-4</v>
      </c>
      <c r="N252">
        <f t="shared" si="63"/>
        <v>3.9280000000000001E-3</v>
      </c>
      <c r="O252">
        <f t="shared" si="64"/>
        <v>-1.003E-3</v>
      </c>
      <c r="P252">
        <f t="shared" si="65"/>
        <v>1.3203378817413914E-2</v>
      </c>
      <c r="Q252">
        <f t="shared" si="66"/>
        <v>21694.832032230417</v>
      </c>
      <c r="R252">
        <f t="shared" si="67"/>
        <v>149.58060137828326</v>
      </c>
      <c r="S252">
        <f t="shared" si="68"/>
        <v>0.96169521799139401</v>
      </c>
      <c r="T252" t="str">
        <f t="shared" si="72"/>
        <v>-1000</v>
      </c>
      <c r="U252" t="str">
        <f t="shared" si="73"/>
        <v>-1000</v>
      </c>
      <c r="V252" t="str">
        <f t="shared" si="74"/>
        <v>-1000</v>
      </c>
      <c r="W252" t="str">
        <f t="shared" si="75"/>
        <v>-1000</v>
      </c>
      <c r="X252" t="str">
        <f t="shared" si="69"/>
        <v>-1000</v>
      </c>
      <c r="AJ252" s="10"/>
      <c r="AK252" s="1"/>
      <c r="AN252" s="1"/>
    </row>
    <row r="253" spans="1:40" x14ac:dyDescent="0.35">
      <c r="A253">
        <v>4.05</v>
      </c>
      <c r="B253">
        <v>243</v>
      </c>
      <c r="C253">
        <v>10</v>
      </c>
      <c r="D253">
        <v>21644.32</v>
      </c>
      <c r="E253">
        <v>0.54520000000000002</v>
      </c>
      <c r="F253">
        <v>23629.1</v>
      </c>
      <c r="G253">
        <v>252</v>
      </c>
      <c r="H253">
        <v>-6470</v>
      </c>
      <c r="I253">
        <v>1474</v>
      </c>
      <c r="J253">
        <v>-3332</v>
      </c>
      <c r="K253">
        <v>1157</v>
      </c>
      <c r="L253">
        <f t="shared" si="61"/>
        <v>5.2040000000000003E-3</v>
      </c>
      <c r="M253">
        <f t="shared" si="62"/>
        <v>-8.7799999999999998E-4</v>
      </c>
      <c r="N253">
        <f t="shared" si="63"/>
        <v>3.9680000000000002E-3</v>
      </c>
      <c r="O253">
        <f t="shared" si="64"/>
        <v>-1.0139999999999999E-3</v>
      </c>
      <c r="P253">
        <f t="shared" si="65"/>
        <v>1.3203378817413914E-2</v>
      </c>
      <c r="Q253">
        <f t="shared" si="66"/>
        <v>21638.695656163498</v>
      </c>
      <c r="R253">
        <f t="shared" si="67"/>
        <v>149.19355468998381</v>
      </c>
      <c r="S253">
        <f t="shared" si="68"/>
        <v>0.95920678736705367</v>
      </c>
      <c r="T253" t="str">
        <f t="shared" si="72"/>
        <v>-1000</v>
      </c>
      <c r="U253" t="str">
        <f t="shared" si="73"/>
        <v>-1000</v>
      </c>
      <c r="V253" t="str">
        <f t="shared" si="74"/>
        <v>-1000</v>
      </c>
      <c r="W253" t="str">
        <f t="shared" si="75"/>
        <v>-1000</v>
      </c>
      <c r="X253" t="str">
        <f t="shared" si="69"/>
        <v>-1000</v>
      </c>
      <c r="AJ253" s="10"/>
      <c r="AK253" s="1"/>
      <c r="AN253" s="1"/>
    </row>
    <row r="254" spans="1:40" x14ac:dyDescent="0.35">
      <c r="A254">
        <v>4.0666700000000002</v>
      </c>
      <c r="B254">
        <v>244.00020000000001</v>
      </c>
      <c r="C254">
        <v>10</v>
      </c>
      <c r="D254">
        <v>21831.18</v>
      </c>
      <c r="E254">
        <v>0.54520000000000002</v>
      </c>
      <c r="F254">
        <v>23833.1</v>
      </c>
      <c r="G254">
        <v>253</v>
      </c>
      <c r="H254">
        <v>-6490</v>
      </c>
      <c r="I254">
        <v>1479</v>
      </c>
      <c r="J254">
        <v>-3354</v>
      </c>
      <c r="K254">
        <v>1165</v>
      </c>
      <c r="L254">
        <f t="shared" ref="L254:O267" si="76">H254/(1000000)</f>
        <v>-6.4900000000000001E-3</v>
      </c>
      <c r="M254">
        <f t="shared" si="76"/>
        <v>1.4790000000000001E-3</v>
      </c>
      <c r="N254">
        <f t="shared" si="76"/>
        <v>-3.3540000000000002E-3</v>
      </c>
      <c r="O254">
        <f t="shared" si="76"/>
        <v>1.165E-3</v>
      </c>
      <c r="P254">
        <f t="shared" si="65"/>
        <v>1.3203378817413914E-2</v>
      </c>
      <c r="Q254">
        <f t="shared" si="66"/>
        <v>21825.511654820126</v>
      </c>
      <c r="R254">
        <f t="shared" si="67"/>
        <v>150.48160565920213</v>
      </c>
      <c r="S254">
        <f t="shared" si="68"/>
        <v>0.96748802468133466</v>
      </c>
      <c r="T254" t="str">
        <f t="shared" si="72"/>
        <v>-1000</v>
      </c>
      <c r="U254" t="str">
        <f t="shared" si="73"/>
        <v>-1000</v>
      </c>
      <c r="V254" t="str">
        <f t="shared" si="74"/>
        <v>-1000</v>
      </c>
      <c r="W254" t="str">
        <f t="shared" si="75"/>
        <v>-1000</v>
      </c>
      <c r="X254" t="str">
        <f t="shared" si="69"/>
        <v>-1000</v>
      </c>
      <c r="AJ254" s="10"/>
      <c r="AK254" s="1"/>
      <c r="AN254" s="1"/>
    </row>
    <row r="255" spans="1:40" x14ac:dyDescent="0.35">
      <c r="A255">
        <v>4.0833300000000001</v>
      </c>
      <c r="B255">
        <v>244.99979999999999</v>
      </c>
      <c r="C255">
        <v>10</v>
      </c>
      <c r="D255">
        <v>21882.84</v>
      </c>
      <c r="E255">
        <v>0.54549999999999998</v>
      </c>
      <c r="F255">
        <v>23889.5</v>
      </c>
      <c r="G255">
        <v>254</v>
      </c>
      <c r="H255">
        <v>-6511</v>
      </c>
      <c r="I255">
        <v>1483</v>
      </c>
      <c r="J255">
        <v>-3364</v>
      </c>
      <c r="K255">
        <v>1169</v>
      </c>
      <c r="L255">
        <f t="shared" si="76"/>
        <v>-6.5110000000000003E-3</v>
      </c>
      <c r="M255">
        <f t="shared" si="76"/>
        <v>1.4829999999999999E-3</v>
      </c>
      <c r="N255">
        <f t="shared" si="76"/>
        <v>-3.3639999999999998E-3</v>
      </c>
      <c r="O255">
        <f t="shared" si="76"/>
        <v>1.1689999999999999E-3</v>
      </c>
      <c r="P255">
        <f t="shared" si="65"/>
        <v>1.3327160493827157E-2</v>
      </c>
      <c r="Q255">
        <f t="shared" si="66"/>
        <v>21877.16078386049</v>
      </c>
      <c r="R255">
        <f t="shared" si="67"/>
        <v>150.83771386833899</v>
      </c>
      <c r="S255">
        <f t="shared" si="68"/>
        <v>0.96977754323293008</v>
      </c>
      <c r="T255" t="str">
        <f t="shared" si="72"/>
        <v>-1000</v>
      </c>
      <c r="U255" t="str">
        <f t="shared" si="73"/>
        <v>-1000</v>
      </c>
      <c r="V255" t="str">
        <f t="shared" si="74"/>
        <v>-1000</v>
      </c>
      <c r="W255" t="str">
        <f t="shared" si="75"/>
        <v>-1000</v>
      </c>
      <c r="X255" t="str">
        <f t="shared" si="69"/>
        <v>-1000</v>
      </c>
      <c r="AJ255" s="10"/>
      <c r="AK255" s="1"/>
      <c r="AN255" s="1"/>
    </row>
    <row r="256" spans="1:40" x14ac:dyDescent="0.35">
      <c r="A256">
        <v>4.0999999999999996</v>
      </c>
      <c r="B256">
        <v>245.99999999999997</v>
      </c>
      <c r="C256">
        <v>10</v>
      </c>
      <c r="D256">
        <v>22028.03</v>
      </c>
      <c r="E256">
        <v>0.54569999999999996</v>
      </c>
      <c r="F256">
        <v>24048</v>
      </c>
      <c r="G256">
        <v>255</v>
      </c>
      <c r="H256">
        <v>-6533</v>
      </c>
      <c r="I256">
        <v>1489</v>
      </c>
      <c r="J256">
        <v>-3389</v>
      </c>
      <c r="K256">
        <v>1177</v>
      </c>
      <c r="L256">
        <f t="shared" si="76"/>
        <v>-6.5329999999999997E-3</v>
      </c>
      <c r="M256">
        <f t="shared" si="76"/>
        <v>1.4890000000000001E-3</v>
      </c>
      <c r="N256">
        <f t="shared" si="76"/>
        <v>-3.3890000000000001E-3</v>
      </c>
      <c r="O256">
        <f t="shared" si="76"/>
        <v>1.1770000000000001E-3</v>
      </c>
      <c r="P256">
        <f t="shared" si="65"/>
        <v>1.3409681611435985E-2</v>
      </c>
      <c r="Q256">
        <f t="shared" si="66"/>
        <v>22022.309488699095</v>
      </c>
      <c r="R256">
        <f t="shared" si="67"/>
        <v>151.8384789596189</v>
      </c>
      <c r="S256">
        <f t="shared" si="68"/>
        <v>0.97621173987172194</v>
      </c>
      <c r="T256" t="str">
        <f t="shared" si="72"/>
        <v>-1000</v>
      </c>
      <c r="U256" t="str">
        <f t="shared" si="73"/>
        <v>-1000</v>
      </c>
      <c r="V256" t="str">
        <f t="shared" si="74"/>
        <v>-1000</v>
      </c>
      <c r="W256" t="str">
        <f t="shared" si="75"/>
        <v>-1000</v>
      </c>
      <c r="X256" t="str">
        <f t="shared" si="69"/>
        <v>-1000</v>
      </c>
      <c r="AJ256" s="10"/>
      <c r="AK256" s="1"/>
      <c r="AN256" s="1"/>
    </row>
    <row r="257" spans="1:40" x14ac:dyDescent="0.35">
      <c r="A257">
        <v>4.1166700000000001</v>
      </c>
      <c r="B257">
        <v>247.00020000000001</v>
      </c>
      <c r="C257">
        <v>10</v>
      </c>
      <c r="D257">
        <v>21988.73</v>
      </c>
      <c r="E257">
        <v>0.54569999999999996</v>
      </c>
      <c r="F257">
        <v>24005.1</v>
      </c>
      <c r="G257">
        <v>256</v>
      </c>
      <c r="H257">
        <v>-6582</v>
      </c>
      <c r="I257">
        <v>1499</v>
      </c>
      <c r="J257">
        <v>-3426</v>
      </c>
      <c r="K257">
        <v>1187</v>
      </c>
      <c r="L257">
        <f t="shared" si="76"/>
        <v>-6.5820000000000002E-3</v>
      </c>
      <c r="M257">
        <f t="shared" si="76"/>
        <v>1.4989999999999999E-3</v>
      </c>
      <c r="N257">
        <f t="shared" si="76"/>
        <v>-3.4259999999999998E-3</v>
      </c>
      <c r="O257">
        <f t="shared" si="76"/>
        <v>1.1869999999999999E-3</v>
      </c>
      <c r="P257">
        <f t="shared" si="65"/>
        <v>1.3409681611435985E-2</v>
      </c>
      <c r="Q257">
        <f t="shared" si="66"/>
        <v>21983.023183099245</v>
      </c>
      <c r="R257">
        <f t="shared" si="67"/>
        <v>151.56760941756269</v>
      </c>
      <c r="S257">
        <f t="shared" si="68"/>
        <v>0.97447024437768937</v>
      </c>
      <c r="T257" t="str">
        <f t="shared" si="72"/>
        <v>-1000</v>
      </c>
      <c r="U257" t="str">
        <f t="shared" si="73"/>
        <v>-1000</v>
      </c>
      <c r="V257" t="str">
        <f t="shared" si="74"/>
        <v>-1000</v>
      </c>
      <c r="W257" t="str">
        <f t="shared" si="75"/>
        <v>-1000</v>
      </c>
      <c r="X257" t="str">
        <f t="shared" si="69"/>
        <v>-1000</v>
      </c>
      <c r="AJ257" s="10"/>
      <c r="AK257" s="1"/>
      <c r="AN257" s="1"/>
    </row>
    <row r="258" spans="1:40" x14ac:dyDescent="0.35">
      <c r="A258">
        <v>4.1333299999999999</v>
      </c>
      <c r="B258">
        <v>247.99979999999999</v>
      </c>
      <c r="C258">
        <v>10</v>
      </c>
      <c r="D258">
        <v>22211.32</v>
      </c>
      <c r="E258">
        <v>0.54600000000000004</v>
      </c>
      <c r="F258">
        <v>24248.1</v>
      </c>
      <c r="G258">
        <v>257</v>
      </c>
      <c r="H258">
        <v>-6617</v>
      </c>
      <c r="I258">
        <v>1508</v>
      </c>
      <c r="J258">
        <v>-3465</v>
      </c>
      <c r="K258">
        <v>1198</v>
      </c>
      <c r="L258">
        <f t="shared" si="76"/>
        <v>-6.6169999999999996E-3</v>
      </c>
      <c r="M258">
        <f t="shared" si="76"/>
        <v>1.508E-3</v>
      </c>
      <c r="N258">
        <f t="shared" si="76"/>
        <v>-3.4650000000000002E-3</v>
      </c>
      <c r="O258">
        <f t="shared" si="76"/>
        <v>1.1980000000000001E-3</v>
      </c>
      <c r="P258">
        <f t="shared" si="65"/>
        <v>1.3533463287849273E-2</v>
      </c>
      <c r="Q258">
        <f t="shared" si="66"/>
        <v>22205.554005028465</v>
      </c>
      <c r="R258">
        <f t="shared" si="67"/>
        <v>153.10190542501391</v>
      </c>
      <c r="S258">
        <f t="shared" si="68"/>
        <v>0.98433465941381826</v>
      </c>
      <c r="T258" t="str">
        <f t="shared" si="72"/>
        <v>-1000</v>
      </c>
      <c r="U258" t="str">
        <f t="shared" si="73"/>
        <v>-1000</v>
      </c>
      <c r="V258" t="str">
        <f t="shared" si="74"/>
        <v>-1000</v>
      </c>
      <c r="W258" t="str">
        <f t="shared" si="75"/>
        <v>-1000</v>
      </c>
      <c r="X258" t="str">
        <f t="shared" si="69"/>
        <v>-1000</v>
      </c>
      <c r="AJ258" s="10"/>
      <c r="AK258" s="1"/>
      <c r="AN258" s="1"/>
    </row>
    <row r="259" spans="1:40" x14ac:dyDescent="0.35">
      <c r="A259">
        <v>4.1500000000000004</v>
      </c>
      <c r="B259">
        <v>249.00000000000003</v>
      </c>
      <c r="C259">
        <v>10</v>
      </c>
      <c r="D259">
        <v>22275.26</v>
      </c>
      <c r="E259">
        <v>0.54600000000000004</v>
      </c>
      <c r="F259">
        <v>24317.9</v>
      </c>
      <c r="G259">
        <v>258</v>
      </c>
      <c r="H259">
        <v>-6619</v>
      </c>
      <c r="I259">
        <v>1509</v>
      </c>
      <c r="J259">
        <v>-3454</v>
      </c>
      <c r="K259">
        <v>1198</v>
      </c>
      <c r="L259">
        <f t="shared" si="76"/>
        <v>-6.6189999999999999E-3</v>
      </c>
      <c r="M259">
        <f t="shared" si="76"/>
        <v>1.5089999999999999E-3</v>
      </c>
      <c r="N259">
        <f t="shared" si="76"/>
        <v>-3.454E-3</v>
      </c>
      <c r="O259">
        <f t="shared" si="76"/>
        <v>1.1980000000000001E-3</v>
      </c>
      <c r="P259">
        <f t="shared" si="65"/>
        <v>1.3533463287849273E-2</v>
      </c>
      <c r="Q259">
        <f t="shared" si="66"/>
        <v>22269.47438103941</v>
      </c>
      <c r="R259">
        <f t="shared" si="67"/>
        <v>153.54262090369744</v>
      </c>
      <c r="S259">
        <f t="shared" si="68"/>
        <v>0.98716814159292032</v>
      </c>
      <c r="T259" t="str">
        <f t="shared" si="72"/>
        <v>-1000</v>
      </c>
      <c r="U259" t="str">
        <f t="shared" si="73"/>
        <v>-1000</v>
      </c>
      <c r="V259" t="str">
        <f t="shared" si="74"/>
        <v>-1000</v>
      </c>
      <c r="W259" t="str">
        <f t="shared" si="75"/>
        <v>-1000</v>
      </c>
      <c r="X259" t="str">
        <f t="shared" si="69"/>
        <v>-1000</v>
      </c>
      <c r="AJ259" s="10"/>
      <c r="AK259" s="1"/>
      <c r="AN259" s="1"/>
    </row>
    <row r="260" spans="1:40" x14ac:dyDescent="0.35">
      <c r="A260">
        <v>4.1666699999999999</v>
      </c>
      <c r="B260">
        <v>250.00020000000001</v>
      </c>
      <c r="C260">
        <v>10</v>
      </c>
      <c r="D260">
        <v>22321.7</v>
      </c>
      <c r="E260">
        <v>0.54620000000000002</v>
      </c>
      <c r="F260">
        <v>24368.6</v>
      </c>
      <c r="G260">
        <v>259</v>
      </c>
      <c r="H260">
        <v>-6656</v>
      </c>
      <c r="I260">
        <v>1517</v>
      </c>
      <c r="J260">
        <v>-3493</v>
      </c>
      <c r="K260">
        <v>1210</v>
      </c>
      <c r="L260">
        <f t="shared" si="76"/>
        <v>-6.6559999999999996E-3</v>
      </c>
      <c r="M260">
        <f t="shared" si="76"/>
        <v>1.5169999999999999E-3</v>
      </c>
      <c r="N260">
        <f t="shared" si="76"/>
        <v>-3.493E-3</v>
      </c>
      <c r="O260">
        <f t="shared" si="76"/>
        <v>1.2099999999999999E-3</v>
      </c>
      <c r="P260">
        <f t="shared" si="65"/>
        <v>1.3615984405458101E-2</v>
      </c>
      <c r="Q260">
        <f t="shared" si="66"/>
        <v>22315.903651293778</v>
      </c>
      <c r="R260">
        <f t="shared" si="67"/>
        <v>153.86273945340025</v>
      </c>
      <c r="S260">
        <f t="shared" si="68"/>
        <v>0.98922627263132257</v>
      </c>
      <c r="T260" t="str">
        <f t="shared" si="72"/>
        <v>-1000</v>
      </c>
      <c r="U260" t="str">
        <f t="shared" si="73"/>
        <v>-1000</v>
      </c>
      <c r="V260" t="str">
        <f t="shared" si="74"/>
        <v>-1000</v>
      </c>
      <c r="W260" t="str">
        <f t="shared" si="75"/>
        <v>-1000</v>
      </c>
      <c r="X260" t="str">
        <f t="shared" si="69"/>
        <v>-1000</v>
      </c>
      <c r="AJ260" s="10"/>
      <c r="AK260" s="1"/>
      <c r="AN260" s="1"/>
    </row>
    <row r="261" spans="1:40" x14ac:dyDescent="0.35">
      <c r="A261">
        <v>4.1833299999999998</v>
      </c>
      <c r="B261">
        <v>250.99979999999999</v>
      </c>
      <c r="C261">
        <v>10</v>
      </c>
      <c r="D261">
        <v>22357.06</v>
      </c>
      <c r="E261">
        <v>0.54620000000000002</v>
      </c>
      <c r="F261">
        <v>24407.200000000001</v>
      </c>
      <c r="G261">
        <v>260</v>
      </c>
      <c r="H261">
        <v>-6657</v>
      </c>
      <c r="I261">
        <v>1524</v>
      </c>
      <c r="J261">
        <v>-3541</v>
      </c>
      <c r="K261">
        <v>1220</v>
      </c>
      <c r="L261">
        <f t="shared" si="76"/>
        <v>-6.6569999999999997E-3</v>
      </c>
      <c r="M261">
        <f t="shared" si="76"/>
        <v>1.524E-3</v>
      </c>
      <c r="N261">
        <f t="shared" si="76"/>
        <v>-3.5409999999999999E-3</v>
      </c>
      <c r="O261">
        <f t="shared" si="76"/>
        <v>1.2199999999999999E-3</v>
      </c>
      <c r="P261">
        <f t="shared" si="65"/>
        <v>1.3615984405458101E-2</v>
      </c>
      <c r="Q261">
        <f t="shared" si="66"/>
        <v>22351.252168686649</v>
      </c>
      <c r="R261">
        <f t="shared" si="67"/>
        <v>154.1064589014974</v>
      </c>
      <c r="S261">
        <f t="shared" si="68"/>
        <v>0.99079321263294629</v>
      </c>
      <c r="T261" t="str">
        <f t="shared" si="72"/>
        <v>-1000</v>
      </c>
      <c r="U261" t="str">
        <f t="shared" si="73"/>
        <v>-1000</v>
      </c>
      <c r="V261" t="str">
        <f t="shared" si="74"/>
        <v>-1000</v>
      </c>
      <c r="W261" t="str">
        <f t="shared" si="75"/>
        <v>-1000</v>
      </c>
      <c r="X261" t="str">
        <f t="shared" si="69"/>
        <v>-1000</v>
      </c>
      <c r="AJ261" s="10"/>
      <c r="AK261" s="1"/>
      <c r="AN261" s="1"/>
    </row>
    <row r="262" spans="1:40" x14ac:dyDescent="0.35">
      <c r="A262">
        <v>4.2</v>
      </c>
      <c r="B262">
        <v>252</v>
      </c>
      <c r="C262">
        <v>10</v>
      </c>
      <c r="D262">
        <v>22559.59</v>
      </c>
      <c r="E262">
        <v>0.54649999999999999</v>
      </c>
      <c r="F262">
        <v>24628.3</v>
      </c>
      <c r="G262">
        <v>261</v>
      </c>
      <c r="H262">
        <v>-6610</v>
      </c>
      <c r="I262">
        <v>1541</v>
      </c>
      <c r="J262">
        <v>-3627</v>
      </c>
      <c r="K262">
        <v>1242</v>
      </c>
      <c r="L262">
        <f t="shared" si="76"/>
        <v>-6.6100000000000004E-3</v>
      </c>
      <c r="M262">
        <f t="shared" si="76"/>
        <v>1.5410000000000001E-3</v>
      </c>
      <c r="N262">
        <f t="shared" si="76"/>
        <v>-3.627E-3</v>
      </c>
      <c r="O262">
        <f t="shared" si="76"/>
        <v>1.242E-3</v>
      </c>
      <c r="P262">
        <f t="shared" si="65"/>
        <v>1.3739766081871342E-2</v>
      </c>
      <c r="Q262">
        <f t="shared" si="66"/>
        <v>22553.72774370126</v>
      </c>
      <c r="R262">
        <f t="shared" si="67"/>
        <v>155.50247884901788</v>
      </c>
      <c r="S262">
        <f t="shared" si="68"/>
        <v>0.99976861248680671</v>
      </c>
      <c r="T262" t="str">
        <f t="shared" si="72"/>
        <v>-1000</v>
      </c>
      <c r="U262" t="str">
        <f t="shared" si="73"/>
        <v>-1000</v>
      </c>
      <c r="V262" t="str">
        <f t="shared" si="74"/>
        <v>-1000</v>
      </c>
      <c r="W262" t="str">
        <f t="shared" si="75"/>
        <v>-1000</v>
      </c>
      <c r="X262" t="str">
        <f t="shared" si="69"/>
        <v>-1000</v>
      </c>
      <c r="AJ262" s="10"/>
      <c r="AK262" s="1"/>
      <c r="AN262" s="1"/>
    </row>
    <row r="263" spans="1:40" x14ac:dyDescent="0.35">
      <c r="A263">
        <v>4.2166699999999997</v>
      </c>
      <c r="B263">
        <v>253.00019999999998</v>
      </c>
      <c r="C263">
        <v>10</v>
      </c>
      <c r="D263">
        <v>22564.81</v>
      </c>
      <c r="E263">
        <v>0.54649999999999999</v>
      </c>
      <c r="F263">
        <v>24634</v>
      </c>
      <c r="G263">
        <v>262</v>
      </c>
      <c r="H263">
        <v>-6007</v>
      </c>
      <c r="I263">
        <v>1661</v>
      </c>
      <c r="J263">
        <v>-3698</v>
      </c>
      <c r="K263">
        <v>1360</v>
      </c>
      <c r="L263">
        <f t="shared" si="76"/>
        <v>-6.0070000000000002E-3</v>
      </c>
      <c r="M263">
        <f t="shared" si="76"/>
        <v>1.6609999999999999E-3</v>
      </c>
      <c r="N263">
        <f t="shared" si="76"/>
        <v>-3.6979999999999999E-3</v>
      </c>
      <c r="O263">
        <f t="shared" si="76"/>
        <v>1.3600000000000001E-3</v>
      </c>
      <c r="P263">
        <f t="shared" si="65"/>
        <v>1.3739766081871342E-2</v>
      </c>
      <c r="Q263">
        <f t="shared" si="66"/>
        <v>22558.947602487257</v>
      </c>
      <c r="R263">
        <f t="shared" si="67"/>
        <v>155.53846850845193</v>
      </c>
      <c r="S263">
        <f t="shared" si="68"/>
        <v>1</v>
      </c>
      <c r="T263" t="str">
        <f t="shared" si="72"/>
        <v>-1000</v>
      </c>
      <c r="U263" t="str">
        <f t="shared" si="73"/>
        <v>-1000</v>
      </c>
      <c r="V263" t="str">
        <f t="shared" si="74"/>
        <v>-1000</v>
      </c>
      <c r="W263" t="str">
        <f t="shared" si="75"/>
        <v>-1000</v>
      </c>
      <c r="X263" t="str">
        <f t="shared" si="69"/>
        <v>-1000</v>
      </c>
      <c r="AJ263" s="10"/>
      <c r="AK263" s="1"/>
      <c r="AN263" s="1"/>
    </row>
    <row r="264" spans="1:40" x14ac:dyDescent="0.35">
      <c r="A264">
        <v>4.2333299999999996</v>
      </c>
      <c r="B264">
        <v>253.99979999999996</v>
      </c>
      <c r="C264">
        <v>10</v>
      </c>
      <c r="D264">
        <v>22203.81</v>
      </c>
      <c r="E264">
        <v>0.54669999999999996</v>
      </c>
      <c r="F264">
        <v>24239.9</v>
      </c>
      <c r="G264">
        <v>263</v>
      </c>
      <c r="H264">
        <v>-6091</v>
      </c>
      <c r="I264">
        <v>3072</v>
      </c>
      <c r="J264">
        <v>-3587</v>
      </c>
      <c r="K264">
        <v>1629</v>
      </c>
      <c r="L264">
        <f t="shared" si="76"/>
        <v>-6.0910000000000001E-3</v>
      </c>
      <c r="M264">
        <f t="shared" si="76"/>
        <v>3.0720000000000001E-3</v>
      </c>
      <c r="N264">
        <f t="shared" si="76"/>
        <v>-3.5869999999999999E-3</v>
      </c>
      <c r="O264">
        <f t="shared" si="76"/>
        <v>1.629E-3</v>
      </c>
      <c r="P264">
        <f t="shared" si="65"/>
        <v>1.3822287199480169E-2</v>
      </c>
      <c r="Q264">
        <f t="shared" si="66"/>
        <v>22198.044734494229</v>
      </c>
      <c r="R264">
        <f t="shared" si="67"/>
        <v>153.05013082723164</v>
      </c>
      <c r="S264">
        <f t="shared" si="68"/>
        <v>0.98400178614922462</v>
      </c>
      <c r="T264" t="str">
        <f t="shared" si="72"/>
        <v>-1000</v>
      </c>
      <c r="U264" t="str">
        <f t="shared" si="73"/>
        <v>-1000</v>
      </c>
      <c r="V264" t="str">
        <f t="shared" si="74"/>
        <v>-1000</v>
      </c>
      <c r="W264" t="str">
        <f t="shared" si="75"/>
        <v>-1000</v>
      </c>
      <c r="X264" t="str">
        <f t="shared" si="69"/>
        <v>-1000</v>
      </c>
      <c r="AJ264" s="10"/>
      <c r="AK264" s="1"/>
      <c r="AN264" s="1"/>
    </row>
    <row r="265" spans="1:40" x14ac:dyDescent="0.35">
      <c r="A265">
        <v>4.25</v>
      </c>
      <c r="B265">
        <v>255</v>
      </c>
      <c r="C265">
        <v>10</v>
      </c>
      <c r="D265">
        <v>22066.59</v>
      </c>
      <c r="E265">
        <v>0.54669999999999996</v>
      </c>
      <c r="F265">
        <v>24090.1</v>
      </c>
      <c r="G265">
        <v>264</v>
      </c>
      <c r="H265">
        <v>-5684</v>
      </c>
      <c r="I265" t="s">
        <v>41</v>
      </c>
      <c r="J265">
        <v>-3152</v>
      </c>
      <c r="K265" t="s">
        <v>41</v>
      </c>
      <c r="L265">
        <f t="shared" si="76"/>
        <v>-5.6839999999999998E-3</v>
      </c>
      <c r="M265" t="e">
        <f t="shared" si="76"/>
        <v>#VALUE!</v>
      </c>
      <c r="N265">
        <f t="shared" si="76"/>
        <v>-3.1519999999999999E-3</v>
      </c>
      <c r="O265" t="e">
        <f t="shared" si="76"/>
        <v>#VALUE!</v>
      </c>
      <c r="P265">
        <f t="shared" si="65"/>
        <v>1.3822287199480169E-2</v>
      </c>
      <c r="Q265">
        <f t="shared" si="66"/>
        <v>22060.863182539506</v>
      </c>
      <c r="R265">
        <f t="shared" si="67"/>
        <v>152.10429732140364</v>
      </c>
      <c r="S265">
        <f t="shared" si="68"/>
        <v>0.97792075992530636</v>
      </c>
      <c r="T265" t="str">
        <f t="shared" si="72"/>
        <v>-1000</v>
      </c>
      <c r="U265" t="str">
        <f t="shared" si="73"/>
        <v>-1000</v>
      </c>
      <c r="V265" t="str">
        <f t="shared" si="74"/>
        <v>-1000</v>
      </c>
      <c r="W265" t="str">
        <f t="shared" si="75"/>
        <v>-1000</v>
      </c>
      <c r="X265" t="str">
        <f t="shared" si="69"/>
        <v>-1000</v>
      </c>
      <c r="AJ265" s="10"/>
      <c r="AK265" s="1"/>
      <c r="AN265" s="1"/>
    </row>
    <row r="266" spans="1:40" x14ac:dyDescent="0.35">
      <c r="A266">
        <v>4.2666700000000004</v>
      </c>
      <c r="B266">
        <v>256.00020000000001</v>
      </c>
      <c r="C266">
        <v>10</v>
      </c>
      <c r="D266">
        <v>20762.02</v>
      </c>
      <c r="E266">
        <v>0.54700000000000004</v>
      </c>
      <c r="F266">
        <v>22665.9</v>
      </c>
      <c r="G266">
        <v>265</v>
      </c>
      <c r="H266">
        <v>-4449</v>
      </c>
      <c r="I266" t="s">
        <v>41</v>
      </c>
      <c r="J266">
        <v>-2127</v>
      </c>
      <c r="K266" t="s">
        <v>41</v>
      </c>
      <c r="L266">
        <f t="shared" si="76"/>
        <v>-4.4489999999999998E-3</v>
      </c>
      <c r="M266" t="e">
        <f t="shared" si="76"/>
        <v>#VALUE!</v>
      </c>
      <c r="N266">
        <f t="shared" si="76"/>
        <v>-2.127E-3</v>
      </c>
      <c r="O266" t="e">
        <f t="shared" si="76"/>
        <v>#VALUE!</v>
      </c>
      <c r="P266">
        <f t="shared" si="65"/>
        <v>1.3946068875893457E-2</v>
      </c>
      <c r="Q266">
        <f t="shared" si="66"/>
        <v>20756.631097800433</v>
      </c>
      <c r="R266">
        <f t="shared" si="67"/>
        <v>143.11193364316475</v>
      </c>
      <c r="S266">
        <f t="shared" si="68"/>
        <v>0.92010635706746768</v>
      </c>
      <c r="T266" t="str">
        <f t="shared" si="72"/>
        <v>-1000</v>
      </c>
      <c r="U266" t="str">
        <f t="shared" si="73"/>
        <v>-1000</v>
      </c>
      <c r="V266" t="str">
        <f t="shared" si="74"/>
        <v>-1000</v>
      </c>
      <c r="W266" t="str">
        <f t="shared" ref="W266:W267" si="77">IFERROR(IF(AND(ROW(W266)&gt;$O$3,ROW(W266)&lt;$O$4),O266,"-1000"),-1000)</f>
        <v>-1000</v>
      </c>
      <c r="X266" t="str">
        <f t="shared" si="69"/>
        <v>-1000</v>
      </c>
      <c r="AJ266" s="10"/>
      <c r="AK266" s="1"/>
      <c r="AN266" s="1"/>
    </row>
    <row r="267" spans="1:40" x14ac:dyDescent="0.35">
      <c r="A267">
        <v>4.2833300000000003</v>
      </c>
      <c r="B267">
        <v>256.99979999999999</v>
      </c>
      <c r="C267">
        <v>10</v>
      </c>
      <c r="D267">
        <v>15681.87</v>
      </c>
      <c r="E267">
        <v>0.54749999999999999</v>
      </c>
      <c r="F267">
        <v>17119.900000000001</v>
      </c>
      <c r="G267">
        <v>266</v>
      </c>
      <c r="H267">
        <v>-4377</v>
      </c>
      <c r="I267" t="s">
        <v>41</v>
      </c>
      <c r="J267">
        <v>-2070</v>
      </c>
      <c r="K267" t="s">
        <v>41</v>
      </c>
      <c r="L267">
        <f t="shared" si="76"/>
        <v>-4.3769999999999998E-3</v>
      </c>
      <c r="M267" t="e">
        <f t="shared" si="76"/>
        <v>#VALUE!</v>
      </c>
      <c r="N267">
        <f t="shared" si="76"/>
        <v>-2.0699999999999998E-3</v>
      </c>
      <c r="O267" t="e">
        <f t="shared" si="76"/>
        <v>#VALUE!</v>
      </c>
      <c r="P267">
        <f t="shared" ref="P267" si="78">(E267-$E$10)/$F$5</f>
        <v>1.4152371669915526E-2</v>
      </c>
      <c r="Q267">
        <f t="shared" ref="Q267" si="79">IF(F267&gt;0,F267/(PI()*($F$4/2)^2)," ")</f>
        <v>15677.800075498157</v>
      </c>
      <c r="R267">
        <f t="shared" ref="R267" si="80">CONVERT(Q267,"psi","MPa")</f>
        <v>108.0946264113764</v>
      </c>
      <c r="S267">
        <f t="shared" ref="S267" si="81">Q267/$AE$2</f>
        <v>0.69497036616059105</v>
      </c>
      <c r="T267" t="str">
        <f t="shared" si="72"/>
        <v>-1000</v>
      </c>
      <c r="U267" t="str">
        <f t="shared" si="73"/>
        <v>-1000</v>
      </c>
      <c r="V267" t="str">
        <f t="shared" si="74"/>
        <v>-1000</v>
      </c>
      <c r="W267" t="str">
        <f t="shared" si="77"/>
        <v>-1000</v>
      </c>
      <c r="X267" t="str">
        <f t="shared" ref="X267" si="82">IFERROR(IF(AND(ROW(W267)&gt;$O$3,ROW(W267)&lt;$O$4),Q267,"-1000"),-1000)</f>
        <v>-1000</v>
      </c>
      <c r="AJ267" s="10"/>
      <c r="AK267" s="1"/>
      <c r="AN267" s="1"/>
    </row>
    <row r="268" spans="1:40" x14ac:dyDescent="0.35">
      <c r="AJ268" s="7"/>
      <c r="AK268" s="1"/>
      <c r="AN268" s="1"/>
    </row>
    <row r="269" spans="1:40" x14ac:dyDescent="0.35">
      <c r="AJ269" s="7"/>
      <c r="AK269" s="1"/>
      <c r="AN269" s="1"/>
    </row>
    <row r="270" spans="1:40" x14ac:dyDescent="0.35">
      <c r="AJ270" s="7"/>
      <c r="AK270" s="1"/>
      <c r="AN270" s="1"/>
    </row>
    <row r="271" spans="1:40" x14ac:dyDescent="0.35">
      <c r="AJ271" s="7"/>
      <c r="AK271" s="1"/>
      <c r="AN271" s="1"/>
    </row>
    <row r="272" spans="1:40" x14ac:dyDescent="0.35">
      <c r="AJ272" s="7"/>
      <c r="AK272" s="1"/>
      <c r="AN272" s="1"/>
    </row>
    <row r="273" spans="36:40" x14ac:dyDescent="0.35">
      <c r="AJ273" s="7"/>
      <c r="AK273" s="1"/>
      <c r="AN273" s="1"/>
    </row>
    <row r="274" spans="36:40" x14ac:dyDescent="0.35">
      <c r="AJ274" s="7"/>
      <c r="AK274" s="1"/>
      <c r="AN274" s="1"/>
    </row>
    <row r="275" spans="36:40" x14ac:dyDescent="0.35">
      <c r="AJ275" s="7"/>
      <c r="AK275" s="1"/>
      <c r="AN275" s="1"/>
    </row>
    <row r="276" spans="36:40" x14ac:dyDescent="0.35">
      <c r="AJ276" s="7"/>
      <c r="AK276" s="1"/>
      <c r="AN276" s="1"/>
    </row>
    <row r="277" spans="36:40" x14ac:dyDescent="0.35">
      <c r="AJ277" s="7"/>
      <c r="AK277" s="1"/>
      <c r="AN277" s="1"/>
    </row>
    <row r="278" spans="36:40" x14ac:dyDescent="0.35">
      <c r="AJ278" s="7"/>
      <c r="AK278" s="1"/>
      <c r="AN278" s="1"/>
    </row>
    <row r="279" spans="36:40" x14ac:dyDescent="0.35">
      <c r="AJ279" s="7"/>
      <c r="AK279" s="1"/>
      <c r="AN279" s="1"/>
    </row>
    <row r="280" spans="36:40" x14ac:dyDescent="0.35">
      <c r="AJ280" s="7"/>
      <c r="AK280" s="1"/>
      <c r="AN280" s="1"/>
    </row>
    <row r="281" spans="36:40" x14ac:dyDescent="0.35">
      <c r="AJ281" s="7"/>
      <c r="AK281" s="1"/>
      <c r="AN281" s="1"/>
    </row>
    <row r="282" spans="36:40" x14ac:dyDescent="0.35">
      <c r="AJ282" s="7"/>
      <c r="AK282" s="1"/>
      <c r="AN282" s="1"/>
    </row>
    <row r="283" spans="36:40" x14ac:dyDescent="0.35">
      <c r="AJ283" s="7"/>
      <c r="AK283" s="1"/>
      <c r="AN283" s="1"/>
    </row>
    <row r="284" spans="36:40" x14ac:dyDescent="0.35">
      <c r="AJ284" s="7"/>
      <c r="AK284" s="1"/>
      <c r="AN284" s="1"/>
    </row>
    <row r="285" spans="36:40" x14ac:dyDescent="0.35">
      <c r="AJ285" s="7"/>
      <c r="AK285" s="1"/>
      <c r="AN285" s="1"/>
    </row>
    <row r="286" spans="36:40" x14ac:dyDescent="0.35">
      <c r="AJ286" s="7"/>
      <c r="AK286" s="1"/>
      <c r="AN286" s="1"/>
    </row>
    <row r="287" spans="36:40" x14ac:dyDescent="0.35">
      <c r="AJ287" s="7"/>
      <c r="AK287" s="1"/>
      <c r="AN287" s="1"/>
    </row>
    <row r="288" spans="36:40" x14ac:dyDescent="0.35">
      <c r="AJ288" s="7"/>
      <c r="AK288" s="1"/>
      <c r="AN288" s="1"/>
    </row>
    <row r="289" spans="36:40" x14ac:dyDescent="0.35">
      <c r="AJ289" s="7"/>
      <c r="AK289" s="1"/>
      <c r="AN289" s="1"/>
    </row>
    <row r="290" spans="36:40" x14ac:dyDescent="0.35">
      <c r="AJ290" s="7"/>
      <c r="AK290" s="1"/>
      <c r="AN290" s="1"/>
    </row>
    <row r="291" spans="36:40" x14ac:dyDescent="0.35">
      <c r="AJ291" s="7"/>
      <c r="AK291" s="1"/>
      <c r="AN291" s="1"/>
    </row>
    <row r="292" spans="36:40" x14ac:dyDescent="0.35">
      <c r="AJ292" s="7"/>
      <c r="AK292" s="1"/>
      <c r="AN292" s="1"/>
    </row>
    <row r="293" spans="36:40" x14ac:dyDescent="0.35">
      <c r="AJ293" s="7"/>
      <c r="AK293" s="1"/>
      <c r="AN293" s="1"/>
    </row>
    <row r="294" spans="36:40" x14ac:dyDescent="0.35">
      <c r="AJ294" s="7"/>
      <c r="AK294" s="1"/>
      <c r="AN294" s="1"/>
    </row>
    <row r="295" spans="36:40" x14ac:dyDescent="0.35">
      <c r="AJ295" s="7"/>
      <c r="AK295" s="1"/>
      <c r="AN295" s="1"/>
    </row>
    <row r="296" spans="36:40" x14ac:dyDescent="0.35">
      <c r="AJ296" s="7"/>
      <c r="AK296" s="1"/>
      <c r="AN296" s="1"/>
    </row>
    <row r="297" spans="36:40" x14ac:dyDescent="0.35">
      <c r="AJ297" s="7"/>
      <c r="AK297" s="1"/>
      <c r="AN297" s="1"/>
    </row>
    <row r="298" spans="36:40" x14ac:dyDescent="0.35">
      <c r="AJ298" s="7"/>
      <c r="AK298" s="1"/>
      <c r="AN298" s="1"/>
    </row>
    <row r="299" spans="36:40" x14ac:dyDescent="0.35">
      <c r="AJ299" s="7"/>
      <c r="AK299" s="1"/>
      <c r="AN299" s="1"/>
    </row>
    <row r="300" spans="36:40" x14ac:dyDescent="0.35">
      <c r="AJ300" s="7"/>
      <c r="AK300" s="1"/>
      <c r="AN300" s="1"/>
    </row>
    <row r="301" spans="36:40" x14ac:dyDescent="0.35">
      <c r="AJ301" s="7"/>
      <c r="AK301" s="1"/>
      <c r="AN301" s="1"/>
    </row>
    <row r="302" spans="36:40" x14ac:dyDescent="0.35">
      <c r="AJ302" s="7"/>
      <c r="AK302" s="1"/>
      <c r="AN302" s="1"/>
    </row>
    <row r="303" spans="36:40" x14ac:dyDescent="0.35">
      <c r="AJ303" s="7"/>
      <c r="AK303" s="1"/>
      <c r="AN303" s="1"/>
    </row>
    <row r="304" spans="36:40" x14ac:dyDescent="0.35">
      <c r="AJ304" s="7"/>
      <c r="AK304" s="1"/>
      <c r="AN304" s="1"/>
    </row>
    <row r="305" spans="36:40" x14ac:dyDescent="0.35">
      <c r="AJ305" s="7"/>
      <c r="AK305" s="1"/>
      <c r="AN305" s="1"/>
    </row>
    <row r="306" spans="36:40" x14ac:dyDescent="0.35">
      <c r="AJ306" s="7"/>
      <c r="AK306" s="1"/>
      <c r="AN306" s="1"/>
    </row>
    <row r="307" spans="36:40" x14ac:dyDescent="0.35">
      <c r="AJ307" s="7"/>
      <c r="AK307" s="1"/>
      <c r="AN307" s="1"/>
    </row>
    <row r="308" spans="36:40" x14ac:dyDescent="0.35">
      <c r="AJ308" s="7"/>
      <c r="AK308" s="1"/>
      <c r="AN308" s="1"/>
    </row>
    <row r="309" spans="36:40" x14ac:dyDescent="0.35">
      <c r="AJ309" s="7"/>
      <c r="AK309" s="1"/>
      <c r="AN309" s="1"/>
    </row>
    <row r="310" spans="36:40" x14ac:dyDescent="0.35">
      <c r="AJ310" s="7"/>
      <c r="AK310" s="1"/>
      <c r="AN310" s="1"/>
    </row>
    <row r="311" spans="36:40" x14ac:dyDescent="0.35">
      <c r="AJ311" s="7"/>
      <c r="AK311" s="1"/>
      <c r="AN311" s="1"/>
    </row>
    <row r="312" spans="36:40" x14ac:dyDescent="0.35">
      <c r="AJ312" s="7"/>
      <c r="AK312" s="1"/>
      <c r="AN312" s="1"/>
    </row>
    <row r="313" spans="36:40" x14ac:dyDescent="0.35">
      <c r="AJ313" s="7"/>
      <c r="AK313" s="1"/>
      <c r="AN313" s="1"/>
    </row>
    <row r="314" spans="36:40" x14ac:dyDescent="0.35">
      <c r="AJ314" s="7"/>
      <c r="AK314" s="1"/>
      <c r="AN314" s="1"/>
    </row>
    <row r="315" spans="36:40" x14ac:dyDescent="0.35">
      <c r="AJ315" s="7"/>
      <c r="AK315" s="1"/>
      <c r="AN315" s="1"/>
    </row>
    <row r="316" spans="36:40" x14ac:dyDescent="0.35">
      <c r="AJ316" s="7"/>
      <c r="AK316" s="1"/>
      <c r="AN316" s="1"/>
    </row>
    <row r="317" spans="36:40" x14ac:dyDescent="0.35">
      <c r="AJ317" s="7"/>
      <c r="AK317" s="1"/>
      <c r="AN317" s="1"/>
    </row>
    <row r="318" spans="36:40" x14ac:dyDescent="0.35">
      <c r="AJ318" s="7"/>
      <c r="AK318" s="1"/>
      <c r="AN318" s="1"/>
    </row>
    <row r="319" spans="36:40" x14ac:dyDescent="0.35">
      <c r="AJ319" s="7"/>
      <c r="AK319" s="1"/>
      <c r="AN319" s="1"/>
    </row>
    <row r="320" spans="36:40" x14ac:dyDescent="0.35">
      <c r="AJ320" s="7"/>
      <c r="AK320" s="1"/>
      <c r="AN320" s="1"/>
    </row>
    <row r="321" spans="36:40" x14ac:dyDescent="0.35">
      <c r="AJ321" s="7"/>
      <c r="AK321" s="1"/>
      <c r="AN321" s="1"/>
    </row>
    <row r="322" spans="36:40" x14ac:dyDescent="0.35">
      <c r="AJ322" s="7"/>
      <c r="AK322" s="1"/>
      <c r="AN322" s="1"/>
    </row>
    <row r="323" spans="36:40" x14ac:dyDescent="0.35">
      <c r="AJ323" s="7"/>
      <c r="AK323" s="1"/>
      <c r="AN323" s="1"/>
    </row>
    <row r="324" spans="36:40" x14ac:dyDescent="0.35">
      <c r="AJ324" s="7"/>
      <c r="AK324" s="1"/>
      <c r="AN324" s="1"/>
    </row>
    <row r="325" spans="36:40" x14ac:dyDescent="0.35">
      <c r="AJ325" s="7"/>
      <c r="AK325" s="1"/>
      <c r="AN325" s="1"/>
    </row>
    <row r="326" spans="36:40" x14ac:dyDescent="0.35">
      <c r="AJ326" s="7"/>
      <c r="AK326" s="1"/>
      <c r="AN326" s="1"/>
    </row>
    <row r="1001" spans="16:24" x14ac:dyDescent="0.35">
      <c r="P1001">
        <f t="shared" ref="P1001:P1008" si="83">(E1001-$E$10)/$F$5</f>
        <v>-0.21174918778427548</v>
      </c>
      <c r="Q1001" t="str">
        <f t="shared" ref="Q1001:Q1008" si="84">IF(F1001&gt;0,F1001/(PI()*($F$4/2)^2)," ")</f>
        <v xml:space="preserve"> </v>
      </c>
      <c r="S1001" t="e">
        <f t="shared" ref="S1001:S1008" si="85">Q1001/$AE$2</f>
        <v>#VALUE!</v>
      </c>
      <c r="T1001" t="str">
        <f t="shared" ref="T1001:W1008" si="86">IFERROR(IF(AND(ROW(T1001)&gt;$O$3,ROW(T1001)&lt;$O$4),L1001,"-1000"),-1000)</f>
        <v>-1000</v>
      </c>
      <c r="U1001" t="str">
        <f t="shared" si="86"/>
        <v>-1000</v>
      </c>
      <c r="V1001" t="str">
        <f t="shared" si="86"/>
        <v>-1000</v>
      </c>
      <c r="W1001" t="str">
        <f t="shared" si="86"/>
        <v>-1000</v>
      </c>
      <c r="X1001" t="str">
        <f t="shared" ref="X1001:X1008" si="87">IFERROR(IF(AND(ROW(W1001)&gt;$O$3,ROW(W1001)&lt;$O$4),Q1001,"-1000"),-1000)</f>
        <v>-1000</v>
      </c>
    </row>
    <row r="1002" spans="16:24" x14ac:dyDescent="0.35">
      <c r="P1002">
        <f t="shared" si="83"/>
        <v>-0.21174918778427548</v>
      </c>
      <c r="Q1002" t="str">
        <f t="shared" si="84"/>
        <v xml:space="preserve"> </v>
      </c>
      <c r="S1002" t="e">
        <f t="shared" si="85"/>
        <v>#VALUE!</v>
      </c>
      <c r="T1002" t="str">
        <f t="shared" si="86"/>
        <v>-1000</v>
      </c>
      <c r="U1002" t="str">
        <f t="shared" si="86"/>
        <v>-1000</v>
      </c>
      <c r="V1002" t="str">
        <f t="shared" si="86"/>
        <v>-1000</v>
      </c>
      <c r="W1002" t="str">
        <f t="shared" si="86"/>
        <v>-1000</v>
      </c>
      <c r="X1002" t="str">
        <f t="shared" si="87"/>
        <v>-1000</v>
      </c>
    </row>
    <row r="1003" spans="16:24" x14ac:dyDescent="0.35">
      <c r="P1003">
        <f t="shared" si="83"/>
        <v>-0.21174918778427548</v>
      </c>
      <c r="Q1003" t="str">
        <f t="shared" si="84"/>
        <v xml:space="preserve"> </v>
      </c>
      <c r="S1003" t="e">
        <f t="shared" si="85"/>
        <v>#VALUE!</v>
      </c>
      <c r="T1003" t="str">
        <f t="shared" si="86"/>
        <v>-1000</v>
      </c>
      <c r="U1003" t="str">
        <f t="shared" si="86"/>
        <v>-1000</v>
      </c>
      <c r="V1003" t="str">
        <f t="shared" si="86"/>
        <v>-1000</v>
      </c>
      <c r="W1003" t="str">
        <f t="shared" si="86"/>
        <v>-1000</v>
      </c>
      <c r="X1003" t="str">
        <f t="shared" si="87"/>
        <v>-1000</v>
      </c>
    </row>
    <row r="1004" spans="16:24" x14ac:dyDescent="0.35">
      <c r="P1004">
        <f t="shared" si="83"/>
        <v>-0.21174918778427548</v>
      </c>
      <c r="Q1004" t="str">
        <f t="shared" si="84"/>
        <v xml:space="preserve"> </v>
      </c>
      <c r="S1004" t="e">
        <f t="shared" si="85"/>
        <v>#VALUE!</v>
      </c>
      <c r="T1004" t="str">
        <f t="shared" si="86"/>
        <v>-1000</v>
      </c>
      <c r="U1004" t="str">
        <f t="shared" si="86"/>
        <v>-1000</v>
      </c>
      <c r="V1004" t="str">
        <f t="shared" si="86"/>
        <v>-1000</v>
      </c>
      <c r="W1004" t="str">
        <f t="shared" si="86"/>
        <v>-1000</v>
      </c>
      <c r="X1004" t="str">
        <f t="shared" si="87"/>
        <v>-1000</v>
      </c>
    </row>
    <row r="1005" spans="16:24" x14ac:dyDescent="0.35">
      <c r="P1005">
        <f t="shared" si="83"/>
        <v>-0.21174918778427548</v>
      </c>
      <c r="Q1005" t="str">
        <f t="shared" si="84"/>
        <v xml:space="preserve"> </v>
      </c>
      <c r="S1005" t="e">
        <f t="shared" si="85"/>
        <v>#VALUE!</v>
      </c>
      <c r="T1005" t="str">
        <f t="shared" si="86"/>
        <v>-1000</v>
      </c>
      <c r="U1005" t="str">
        <f t="shared" si="86"/>
        <v>-1000</v>
      </c>
      <c r="V1005" t="str">
        <f t="shared" si="86"/>
        <v>-1000</v>
      </c>
      <c r="W1005" t="str">
        <f t="shared" si="86"/>
        <v>-1000</v>
      </c>
      <c r="X1005" t="str">
        <f t="shared" si="87"/>
        <v>-1000</v>
      </c>
    </row>
    <row r="1006" spans="16:24" x14ac:dyDescent="0.35">
      <c r="P1006">
        <f t="shared" si="83"/>
        <v>-0.21174918778427548</v>
      </c>
      <c r="Q1006" t="str">
        <f t="shared" si="84"/>
        <v xml:space="preserve"> </v>
      </c>
      <c r="S1006" t="e">
        <f t="shared" si="85"/>
        <v>#VALUE!</v>
      </c>
      <c r="T1006" t="str">
        <f t="shared" si="86"/>
        <v>-1000</v>
      </c>
      <c r="U1006" t="str">
        <f t="shared" si="86"/>
        <v>-1000</v>
      </c>
      <c r="V1006" t="str">
        <f t="shared" si="86"/>
        <v>-1000</v>
      </c>
      <c r="W1006" t="str">
        <f t="shared" si="86"/>
        <v>-1000</v>
      </c>
      <c r="X1006" t="str">
        <f t="shared" si="87"/>
        <v>-1000</v>
      </c>
    </row>
    <row r="1007" spans="16:24" x14ac:dyDescent="0.35">
      <c r="P1007">
        <f t="shared" si="83"/>
        <v>-0.21174918778427548</v>
      </c>
      <c r="Q1007" t="str">
        <f t="shared" si="84"/>
        <v xml:space="preserve"> </v>
      </c>
      <c r="S1007" t="e">
        <f t="shared" si="85"/>
        <v>#VALUE!</v>
      </c>
      <c r="T1007" t="str">
        <f t="shared" si="86"/>
        <v>-1000</v>
      </c>
      <c r="U1007" t="str">
        <f t="shared" si="86"/>
        <v>-1000</v>
      </c>
      <c r="V1007" t="str">
        <f t="shared" si="86"/>
        <v>-1000</v>
      </c>
      <c r="W1007" t="str">
        <f t="shared" si="86"/>
        <v>-1000</v>
      </c>
      <c r="X1007" t="str">
        <f t="shared" si="87"/>
        <v>-1000</v>
      </c>
    </row>
    <row r="1008" spans="16:24" x14ac:dyDescent="0.35">
      <c r="P1008">
        <f t="shared" si="83"/>
        <v>-0.21174918778427548</v>
      </c>
      <c r="Q1008" t="str">
        <f t="shared" si="84"/>
        <v xml:space="preserve"> </v>
      </c>
      <c r="S1008" t="e">
        <f t="shared" si="85"/>
        <v>#VALUE!</v>
      </c>
      <c r="T1008" t="str">
        <f t="shared" si="86"/>
        <v>-1000</v>
      </c>
      <c r="U1008" t="str">
        <f t="shared" si="86"/>
        <v>-1000</v>
      </c>
      <c r="V1008" t="str">
        <f t="shared" si="86"/>
        <v>-1000</v>
      </c>
      <c r="W1008" t="str">
        <f t="shared" si="86"/>
        <v>-1000</v>
      </c>
      <c r="X1008" t="str">
        <f t="shared" si="87"/>
        <v>-1000</v>
      </c>
    </row>
  </sheetData>
  <mergeCells count="2">
    <mergeCell ref="T8:V8"/>
    <mergeCell ref="H6:K6"/>
  </mergeCells>
  <pageMargins left="0.7" right="0.7" top="0.75" bottom="0.75" header="0.3" footer="0.3"/>
  <pageSetup orientation="portrait" r:id="rId1"/>
  <ignoredErrors>
    <ignoredError sqref="AG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Res 1</vt:lpstr>
      <vt:lpstr>Duct 1</vt:lpstr>
      <vt:lpstr>Res 2</vt:lpstr>
      <vt:lpstr>Duct 2</vt:lpstr>
      <vt:lpstr>Res 3</vt:lpstr>
      <vt:lpstr>YM-PR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2023-01-10T16:41:22Z</dcterms:modified>
</cp:coreProperties>
</file>