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MerineyLab\Nick\Aging Papers\First Aging Paper\Journal of Physiology Submission\Resubmission\Raw Data\"/>
    </mc:Choice>
  </mc:AlternateContent>
  <xr:revisionPtr revIDLastSave="0" documentId="13_ncr:1_{D1F83142-ED0B-43AA-BC5B-EA6503A4ABB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ta Dictionary" sheetId="16" r:id="rId1"/>
    <sheet name="3 months" sheetId="15" r:id="rId2"/>
    <sheet name="4 months" sheetId="12" r:id="rId3"/>
    <sheet name="5 months" sheetId="1" r:id="rId4"/>
    <sheet name="7 months" sheetId="2" r:id="rId5"/>
    <sheet name="12 months" sheetId="13" r:id="rId6"/>
    <sheet name="13 months" sheetId="14" r:id="rId7"/>
    <sheet name="16 months" sheetId="10" r:id="rId8"/>
    <sheet name="19 months" sheetId="4" r:id="rId9"/>
    <sheet name="20 months" sheetId="5" r:id="rId10"/>
    <sheet name="25 months" sheetId="11" r:id="rId11"/>
    <sheet name="26 months" sheetId="6" r:id="rId12"/>
    <sheet name="27 months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7" l="1"/>
  <c r="G56" i="14"/>
  <c r="G27" i="14"/>
  <c r="G92" i="10"/>
  <c r="G60" i="10"/>
  <c r="G28" i="10"/>
  <c r="G57" i="4"/>
  <c r="G29" i="4"/>
  <c r="G54" i="5"/>
  <c r="G26" i="5"/>
  <c r="G82" i="11"/>
  <c r="G53" i="11"/>
  <c r="G25" i="11"/>
  <c r="G55" i="6"/>
  <c r="G26" i="6"/>
  <c r="G88" i="7"/>
  <c r="G60" i="7"/>
  <c r="G28" i="7"/>
  <c r="I27" i="13"/>
  <c r="J112" i="2"/>
  <c r="J83" i="2"/>
  <c r="J54" i="2"/>
  <c r="J33" i="1"/>
  <c r="J19" i="1"/>
  <c r="I27" i="12"/>
  <c r="K19" i="15"/>
  <c r="E60" i="10"/>
  <c r="J6" i="14"/>
  <c r="J7" i="14"/>
  <c r="J8" i="14"/>
  <c r="J9" i="14"/>
  <c r="J10" i="14"/>
  <c r="J11" i="14"/>
  <c r="J12" i="14"/>
  <c r="J13" i="14"/>
  <c r="J14" i="14"/>
  <c r="J15" i="14"/>
  <c r="J16" i="14"/>
  <c r="J17" i="14"/>
  <c r="J3" i="14"/>
  <c r="J4" i="14"/>
  <c r="J5" i="14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9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65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36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4" i="7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32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3" i="6"/>
  <c r="J61" i="11"/>
  <c r="J62" i="11"/>
  <c r="J63" i="11"/>
  <c r="J64" i="11"/>
  <c r="J65" i="11"/>
  <c r="J66" i="11"/>
  <c r="J67" i="11"/>
  <c r="J68" i="11"/>
  <c r="J69" i="11"/>
  <c r="J70" i="11"/>
  <c r="J71" i="11"/>
  <c r="J72" i="11"/>
  <c r="J60" i="11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30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3" i="5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33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5" i="4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65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33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4" i="10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32" i="14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3" i="13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88" i="2"/>
  <c r="I60" i="2"/>
  <c r="I61" i="2"/>
  <c r="I62" i="2"/>
  <c r="I63" i="2"/>
  <c r="I64" i="2"/>
  <c r="I65" i="2"/>
  <c r="I66" i="2"/>
  <c r="I67" i="2"/>
  <c r="I68" i="2"/>
  <c r="I69" i="2"/>
  <c r="I70" i="2"/>
  <c r="I71" i="2"/>
  <c r="I59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30" i="2"/>
  <c r="K25" i="1"/>
  <c r="K26" i="1"/>
  <c r="K27" i="1"/>
  <c r="K28" i="1"/>
  <c r="K29" i="1"/>
  <c r="K30" i="1"/>
  <c r="K31" i="1"/>
  <c r="K2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3" i="12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44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2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3" i="15"/>
  <c r="M29" i="4"/>
  <c r="N54" i="2"/>
  <c r="H28" i="10"/>
  <c r="L53" i="11"/>
  <c r="C82" i="11"/>
  <c r="D82" i="11"/>
  <c r="E82" i="11"/>
  <c r="F82" i="11"/>
  <c r="H82" i="11"/>
  <c r="I82" i="11"/>
  <c r="K82" i="11"/>
  <c r="L82" i="11"/>
  <c r="M82" i="11"/>
  <c r="N82" i="11"/>
  <c r="B82" i="11"/>
  <c r="N60" i="15"/>
  <c r="M60" i="15"/>
  <c r="L60" i="15"/>
  <c r="K60" i="15"/>
  <c r="H60" i="15"/>
  <c r="G60" i="15"/>
  <c r="F60" i="15"/>
  <c r="E60" i="15"/>
  <c r="C60" i="15"/>
  <c r="B60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N40" i="15"/>
  <c r="L40" i="15"/>
  <c r="K40" i="15"/>
  <c r="D38" i="15"/>
  <c r="F40" i="15"/>
  <c r="E40" i="15"/>
  <c r="G40" i="15"/>
  <c r="C40" i="15"/>
  <c r="B40" i="15"/>
  <c r="M40" i="15"/>
  <c r="H40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J27" i="12" l="1"/>
  <c r="J55" i="6"/>
  <c r="J40" i="15"/>
  <c r="J60" i="15"/>
  <c r="J19" i="15"/>
  <c r="K19" i="1"/>
  <c r="J82" i="11"/>
  <c r="D60" i="15"/>
  <c r="D40" i="15"/>
  <c r="N19" i="15"/>
  <c r="M19" i="15"/>
  <c r="L19" i="15"/>
  <c r="H19" i="15"/>
  <c r="G19" i="15"/>
  <c r="F19" i="15"/>
  <c r="E19" i="15"/>
  <c r="C19" i="15"/>
  <c r="B19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19" i="15" l="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7" i="14"/>
  <c r="N56" i="14"/>
  <c r="M56" i="14"/>
  <c r="L56" i="14"/>
  <c r="K56" i="14"/>
  <c r="I56" i="14"/>
  <c r="H56" i="14"/>
  <c r="F56" i="14"/>
  <c r="E56" i="14"/>
  <c r="C56" i="14"/>
  <c r="B56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17" i="14"/>
  <c r="N27" i="14"/>
  <c r="M27" i="14"/>
  <c r="L27" i="14"/>
  <c r="K27" i="14"/>
  <c r="I27" i="14"/>
  <c r="H27" i="14"/>
  <c r="F27" i="14"/>
  <c r="E27" i="14"/>
  <c r="C27" i="14"/>
  <c r="B2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N112" i="2"/>
  <c r="M112" i="2"/>
  <c r="L112" i="2"/>
  <c r="K112" i="2"/>
  <c r="H112" i="2"/>
  <c r="G112" i="2"/>
  <c r="F112" i="2"/>
  <c r="E112" i="2"/>
  <c r="C112" i="2"/>
  <c r="B11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56" i="14" l="1"/>
  <c r="J56" i="14"/>
  <c r="J27" i="14"/>
  <c r="D27" i="14"/>
  <c r="I112" i="2"/>
  <c r="D112" i="2"/>
  <c r="N83" i="2"/>
  <c r="M83" i="2"/>
  <c r="L83" i="2"/>
  <c r="K83" i="2"/>
  <c r="H83" i="2"/>
  <c r="G83" i="2"/>
  <c r="F83" i="2"/>
  <c r="E83" i="2"/>
  <c r="C83" i="2"/>
  <c r="B83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83" i="2" l="1"/>
  <c r="I83" i="2"/>
  <c r="M54" i="2"/>
  <c r="L54" i="2"/>
  <c r="K54" i="2"/>
  <c r="H54" i="2"/>
  <c r="G54" i="2"/>
  <c r="F54" i="2"/>
  <c r="E54" i="2"/>
  <c r="C54" i="2"/>
  <c r="B54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I54" i="2" l="1"/>
  <c r="D54" i="2"/>
  <c r="D11" i="13"/>
  <c r="N27" i="13"/>
  <c r="M27" i="13"/>
  <c r="L27" i="13"/>
  <c r="K27" i="13"/>
  <c r="H27" i="13"/>
  <c r="G27" i="13"/>
  <c r="F27" i="13"/>
  <c r="E27" i="13"/>
  <c r="C27" i="13"/>
  <c r="B27" i="13"/>
  <c r="D17" i="13"/>
  <c r="D16" i="13"/>
  <c r="D15" i="13"/>
  <c r="D14" i="13"/>
  <c r="D13" i="13"/>
  <c r="D12" i="13"/>
  <c r="D10" i="13"/>
  <c r="D9" i="13"/>
  <c r="D8" i="13"/>
  <c r="D7" i="13"/>
  <c r="D6" i="13"/>
  <c r="D5" i="13"/>
  <c r="D4" i="13"/>
  <c r="D3" i="13"/>
  <c r="J27" i="13" l="1"/>
  <c r="D27" i="13"/>
  <c r="N29" i="4"/>
  <c r="L29" i="4"/>
  <c r="K29" i="4"/>
  <c r="I29" i="4"/>
  <c r="H29" i="4"/>
  <c r="F29" i="4"/>
  <c r="E29" i="4"/>
  <c r="C29" i="4"/>
  <c r="B2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N27" i="12"/>
  <c r="M27" i="12"/>
  <c r="L27" i="12"/>
  <c r="K27" i="12"/>
  <c r="H27" i="12"/>
  <c r="G27" i="12"/>
  <c r="F27" i="12"/>
  <c r="E27" i="12"/>
  <c r="C27" i="12"/>
  <c r="B27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9" i="4" l="1"/>
  <c r="J29" i="4"/>
  <c r="D27" i="12"/>
  <c r="C119" i="7"/>
  <c r="E119" i="7"/>
  <c r="F119" i="7"/>
  <c r="H119" i="7"/>
  <c r="I119" i="7"/>
  <c r="K119" i="7"/>
  <c r="L119" i="7"/>
  <c r="M119" i="7"/>
  <c r="N119" i="7"/>
  <c r="B119" i="7"/>
  <c r="C88" i="7"/>
  <c r="E88" i="7"/>
  <c r="F88" i="7"/>
  <c r="H88" i="7"/>
  <c r="I88" i="7"/>
  <c r="K88" i="7"/>
  <c r="L88" i="7"/>
  <c r="M88" i="7"/>
  <c r="N88" i="7"/>
  <c r="B88" i="7"/>
  <c r="C60" i="7"/>
  <c r="E60" i="7"/>
  <c r="F60" i="7"/>
  <c r="H60" i="7"/>
  <c r="I60" i="7"/>
  <c r="K60" i="7"/>
  <c r="L60" i="7"/>
  <c r="M60" i="7"/>
  <c r="N60" i="7"/>
  <c r="B60" i="7"/>
  <c r="C28" i="7"/>
  <c r="E28" i="7"/>
  <c r="F28" i="7"/>
  <c r="H28" i="7"/>
  <c r="I28" i="7"/>
  <c r="K28" i="7"/>
  <c r="L28" i="7"/>
  <c r="M28" i="7"/>
  <c r="N28" i="7"/>
  <c r="B28" i="7"/>
  <c r="C55" i="6"/>
  <c r="E55" i="6"/>
  <c r="F55" i="6"/>
  <c r="H55" i="6"/>
  <c r="I55" i="6"/>
  <c r="K55" i="6"/>
  <c r="L55" i="6"/>
  <c r="M55" i="6"/>
  <c r="N55" i="6"/>
  <c r="B55" i="6"/>
  <c r="C26" i="6"/>
  <c r="E26" i="6"/>
  <c r="F26" i="6"/>
  <c r="H26" i="6"/>
  <c r="I26" i="6"/>
  <c r="K26" i="6"/>
  <c r="L26" i="6"/>
  <c r="M26" i="6"/>
  <c r="N26" i="6"/>
  <c r="B26" i="6"/>
  <c r="C25" i="11"/>
  <c r="E25" i="11"/>
  <c r="F25" i="11"/>
  <c r="H25" i="11"/>
  <c r="I25" i="11"/>
  <c r="K25" i="11"/>
  <c r="L25" i="11"/>
  <c r="M25" i="11"/>
  <c r="N25" i="11"/>
  <c r="B25" i="11"/>
  <c r="C33" i="1" l="1"/>
  <c r="E33" i="1"/>
  <c r="F33" i="1"/>
  <c r="G33" i="1"/>
  <c r="H33" i="1"/>
  <c r="I33" i="1"/>
  <c r="L33" i="1"/>
  <c r="M33" i="1"/>
  <c r="N33" i="1"/>
  <c r="K53" i="11"/>
  <c r="M53" i="11"/>
  <c r="N53" i="11"/>
  <c r="E53" i="11"/>
  <c r="N24" i="2" l="1"/>
  <c r="M24" i="2"/>
  <c r="L24" i="2"/>
  <c r="G24" i="2"/>
  <c r="F24" i="2"/>
  <c r="E24" i="2"/>
  <c r="C24" i="2"/>
  <c r="B24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B33" i="1"/>
  <c r="D31" i="1"/>
  <c r="D30" i="1"/>
  <c r="D29" i="1"/>
  <c r="D28" i="1"/>
  <c r="D27" i="1"/>
  <c r="D26" i="1"/>
  <c r="D25" i="1"/>
  <c r="D24" i="1"/>
  <c r="N19" i="1"/>
  <c r="M19" i="1"/>
  <c r="L19" i="1"/>
  <c r="I19" i="1"/>
  <c r="H19" i="1"/>
  <c r="G19" i="1"/>
  <c r="F19" i="1"/>
  <c r="E19" i="1"/>
  <c r="C19" i="1"/>
  <c r="B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4" i="2" l="1"/>
  <c r="D19" i="1"/>
  <c r="D33" i="1"/>
  <c r="K33" i="1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I53" i="11"/>
  <c r="H53" i="11"/>
  <c r="F53" i="11"/>
  <c r="C53" i="11"/>
  <c r="B53" i="11"/>
  <c r="J49" i="11"/>
  <c r="D49" i="11"/>
  <c r="J48" i="11"/>
  <c r="D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20" i="11"/>
  <c r="D20" i="11"/>
  <c r="J19" i="11"/>
  <c r="D19" i="11"/>
  <c r="J18" i="11"/>
  <c r="D18" i="11"/>
  <c r="J17" i="11"/>
  <c r="D17" i="11"/>
  <c r="J16" i="11"/>
  <c r="D16" i="11"/>
  <c r="J15" i="11"/>
  <c r="D15" i="11"/>
  <c r="J14" i="11"/>
  <c r="D14" i="11"/>
  <c r="J13" i="11"/>
  <c r="D13" i="11"/>
  <c r="J12" i="11"/>
  <c r="D12" i="11"/>
  <c r="J11" i="11"/>
  <c r="D11" i="11"/>
  <c r="J10" i="11"/>
  <c r="D10" i="11"/>
  <c r="J9" i="11"/>
  <c r="D9" i="11"/>
  <c r="J8" i="11"/>
  <c r="D8" i="11"/>
  <c r="J7" i="11"/>
  <c r="D7" i="11"/>
  <c r="J6" i="11"/>
  <c r="D6" i="11"/>
  <c r="J5" i="11"/>
  <c r="D5" i="11"/>
  <c r="J4" i="11"/>
  <c r="D4" i="11"/>
  <c r="D55" i="6" l="1"/>
  <c r="D26" i="6"/>
  <c r="J25" i="11"/>
  <c r="J28" i="7"/>
  <c r="J60" i="7"/>
  <c r="J88" i="7"/>
  <c r="J26" i="6"/>
  <c r="D28" i="7"/>
  <c r="D60" i="7"/>
  <c r="D88" i="7"/>
  <c r="D119" i="7"/>
  <c r="D25" i="11"/>
  <c r="J119" i="7"/>
  <c r="D53" i="11"/>
  <c r="J53" i="11"/>
  <c r="N54" i="5"/>
  <c r="M54" i="5"/>
  <c r="L54" i="5"/>
  <c r="K54" i="5"/>
  <c r="I54" i="5"/>
  <c r="H54" i="5"/>
  <c r="F54" i="5"/>
  <c r="E54" i="5"/>
  <c r="C54" i="5"/>
  <c r="B54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J54" i="5" l="1"/>
  <c r="D54" i="5"/>
  <c r="N26" i="5"/>
  <c r="M26" i="5"/>
  <c r="L26" i="5"/>
  <c r="K26" i="5"/>
  <c r="I26" i="5"/>
  <c r="H26" i="5"/>
  <c r="F26" i="5"/>
  <c r="E26" i="5"/>
  <c r="C26" i="5"/>
  <c r="B26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6" i="5" l="1"/>
  <c r="J26" i="5"/>
  <c r="N57" i="4"/>
  <c r="M57" i="4"/>
  <c r="L57" i="4"/>
  <c r="K57" i="4"/>
  <c r="I57" i="4"/>
  <c r="H57" i="4"/>
  <c r="F57" i="4"/>
  <c r="E57" i="4"/>
  <c r="C57" i="4"/>
  <c r="B57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57" i="4" l="1"/>
  <c r="J57" i="4"/>
  <c r="N92" i="10"/>
  <c r="K92" i="10"/>
  <c r="L92" i="10"/>
  <c r="E92" i="10"/>
  <c r="F92" i="10"/>
  <c r="N60" i="10"/>
  <c r="K60" i="10"/>
  <c r="L60" i="10"/>
  <c r="F60" i="10"/>
  <c r="N28" i="10"/>
  <c r="K28" i="10"/>
  <c r="L28" i="10"/>
  <c r="F28" i="10"/>
  <c r="E28" i="10"/>
  <c r="M92" i="10" l="1"/>
  <c r="I92" i="10"/>
  <c r="H92" i="10"/>
  <c r="C92" i="10"/>
  <c r="B92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J92" i="10" l="1"/>
  <c r="D92" i="10"/>
  <c r="M60" i="10"/>
  <c r="I60" i="10"/>
  <c r="H60" i="10"/>
  <c r="C60" i="10"/>
  <c r="B60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J60" i="10" l="1"/>
  <c r="D60" i="10"/>
  <c r="M28" i="10"/>
  <c r="C28" i="10"/>
  <c r="B28" i="10"/>
  <c r="D26" i="10"/>
  <c r="D24" i="10"/>
  <c r="D25" i="10"/>
  <c r="I28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J28" i="10" l="1"/>
  <c r="D28" i="10"/>
</calcChain>
</file>

<file path=xl/sharedStrings.xml><?xml version="1.0" encoding="utf-8"?>
<sst xmlns="http://schemas.openxmlformats.org/spreadsheetml/2006/main" count="580" uniqueCount="105">
  <si>
    <t>Synapse #</t>
  </si>
  <si>
    <r>
      <t>Btx area (µm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</si>
  <si>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Nf area (µm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</si>
  <si>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% overlap</t>
  </si>
  <si>
    <r>
      <t>Btx debris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</si>
  <si>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picture size</t>
  </si>
  <si>
    <t>% debris</t>
  </si>
  <si>
    <t>multiple innervation</t>
  </si>
  <si>
    <t># of islands</t>
  </si>
  <si>
    <t>Averages</t>
  </si>
  <si>
    <t>Animal Age, Sex, ID#</t>
  </si>
  <si>
    <t xml:space="preserve">Nf breakdown </t>
  </si>
  <si>
    <t># Nf bulbs</t>
  </si>
  <si>
    <t>Denervation</t>
  </si>
  <si>
    <t>Distended Axons</t>
  </si>
  <si>
    <t>Notes</t>
  </si>
  <si>
    <t>27 months M BTX_488 NF_647 #41 (90.2)</t>
  </si>
  <si>
    <t>16 months M BTX_488 NF_647 #33 (90.2)</t>
  </si>
  <si>
    <t>16 months M BTX_488 NF_647 #34 (90.1)</t>
  </si>
  <si>
    <t>16 months M BTX_488 NF_647 #42 (90.2)</t>
  </si>
  <si>
    <t>26 months M BTX_488 NF_647 #24 (90.2)</t>
  </si>
  <si>
    <t>19 month M BTX_488 NF_647 #32 (91.0,9 0.2)</t>
  </si>
  <si>
    <t>20 month M BTX_488 NF_647 #28 (BAD BTX STAINING) (90.3, 91.9)</t>
  </si>
  <si>
    <t>25months M BTX_488 NF_647 #40 (90.2)</t>
  </si>
  <si>
    <t>overall a tough analysis. Might be worth reviewing</t>
  </si>
  <si>
    <t>NOTES</t>
  </si>
  <si>
    <t>25 months M BTX_488 NF_647 #18 (90.1)</t>
  </si>
  <si>
    <t>26 months M BTX_488 NF_647 #25 (90.2)</t>
  </si>
  <si>
    <t>27 months M BTX_488 NF_647 #27 (90.2)</t>
  </si>
  <si>
    <t>27 months M BTX_488 NF_647 #26 (90.2)</t>
  </si>
  <si>
    <t>27 months M BTX_488 NF_647 #44 (90.2)</t>
  </si>
  <si>
    <t>INSANE DEBRIS MORPHOLOGY</t>
  </si>
  <si>
    <t>5 month M animal pre-#1</t>
  </si>
  <si>
    <t>Nf breakdown w/in</t>
  </si>
  <si>
    <t>Nf debris surrounding</t>
  </si>
  <si>
    <t>Nf bulbs</t>
  </si>
  <si>
    <t>colocalization of debris</t>
  </si>
  <si>
    <t>5 month M animal pre-#2</t>
  </si>
  <si>
    <t>Nf debris surounding</t>
  </si>
  <si>
    <t>7 month M animal</t>
  </si>
  <si>
    <t>Btx area (µm2)</t>
  </si>
  <si>
    <t>Nf area (µm2)</t>
  </si>
  <si>
    <t>Btx debris (µm2)</t>
  </si>
  <si>
    <t>20 month M BTX_488 NF_647 #29 (90.2)</t>
  </si>
  <si>
    <t>Animal Age: 4 months Jan.22.02</t>
  </si>
  <si>
    <t>Animal Age: 19 months Jan.22.02</t>
  </si>
  <si>
    <t>25 months M BTX_488 NF_647 #16 (90.2)</t>
  </si>
  <si>
    <t>14 ANALYZABLE SYNAPSES ONLY</t>
  </si>
  <si>
    <r>
      <t>Btx area (µm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</si>
  <si>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Nf area (µm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</si>
  <si>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Btx debris (µm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</si>
  <si>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Animal Age: 12 months Jan.22.03</t>
  </si>
  <si>
    <t>Animal Age: 7 months Jan.22.04</t>
  </si>
  <si>
    <t>Animal Age: 7 months Jan.22.05</t>
  </si>
  <si>
    <t>Animal Age: 7 months Jan.22.06</t>
  </si>
  <si>
    <t>So many islands</t>
  </si>
  <si>
    <t>good looking synapse</t>
  </si>
  <si>
    <t>Animal Age: 13 months Jan.22.07</t>
  </si>
  <si>
    <t>Animal Age: 13 months Jan.22.08</t>
  </si>
  <si>
    <t>Animal Age: 3 months May.22.02</t>
  </si>
  <si>
    <t>Animal Age: 3 months May.22.03</t>
  </si>
  <si>
    <t>Animal Age: 3 months May.22.04</t>
  </si>
  <si>
    <t>Debris Yes/No</t>
  </si>
  <si>
    <t>Variable</t>
  </si>
  <si>
    <t>Variable name</t>
  </si>
  <si>
    <t>Measurement unit</t>
  </si>
  <si>
    <t>Allowed Values</t>
  </si>
  <si>
    <t>Description</t>
  </si>
  <si>
    <t>Numeric</t>
  </si>
  <si>
    <t>1-30</t>
  </si>
  <si>
    <t>ID number for specific synapse used in the image analysis</t>
  </si>
  <si>
    <t>0-999</t>
  </si>
  <si>
    <t>Area of acetylcholine receptor at the neuromuscular junction stained with bungarotoxin</t>
  </si>
  <si>
    <t>0-100</t>
  </si>
  <si>
    <t>Percentage</t>
  </si>
  <si>
    <t>Area of presynaptic neurofilament at the neuromuscular junction stained with neurofilament antibody</t>
  </si>
  <si>
    <t>The percentage of the postsynaptic acetylcholine area that is occupied by the neurofilament area</t>
  </si>
  <si>
    <t>Synapses with neurofilament breakdown</t>
  </si>
  <si>
    <t>0 = false, 100 = true</t>
  </si>
  <si>
    <t>Boolean</t>
  </si>
  <si>
    <t>Number of bulbs in the neurofilament staining</t>
  </si>
  <si>
    <t>1-99</t>
  </si>
  <si>
    <t>Neurofilament bulb number</t>
  </si>
  <si>
    <t>Neurofilament area over acetylcholine area</t>
  </si>
  <si>
    <t>Synapse number</t>
  </si>
  <si>
    <t>Acetylcholine receptor area</t>
  </si>
  <si>
    <t>Neurofilament area</t>
  </si>
  <si>
    <t>Image size</t>
  </si>
  <si>
    <t>Area of the image being analyzed</t>
  </si>
  <si>
    <t>0-9999</t>
  </si>
  <si>
    <t>Protein aggregation</t>
  </si>
  <si>
    <t>Area of aggregated protein at the neuromuscular junction</t>
  </si>
  <si>
    <t>Occurrence of protein aggregation</t>
  </si>
  <si>
    <t xml:space="preserve">If synapses showed neurofilament break </t>
  </si>
  <si>
    <t>If synapses showed protein aggregation</t>
  </si>
  <si>
    <t>Protein aggregation over image size</t>
  </si>
  <si>
    <t>Percentage of area of the current image occupied by area of protein aggregation</t>
  </si>
  <si>
    <t>Occurrence of multiple innervation</t>
  </si>
  <si>
    <t>Occurrence of denervation</t>
  </si>
  <si>
    <t>Occurrence of swollen axons</t>
  </si>
  <si>
    <t>Number of acetylcholine islands</t>
  </si>
  <si>
    <t>Number of acetylcholien islands in the current synapse</t>
  </si>
  <si>
    <t>If synapses showed multiple innevation</t>
  </si>
  <si>
    <t>If synapses showed denervation</t>
  </si>
  <si>
    <t>If synapses showed swollen axons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</si>
</sst>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4" borderId="0" xfId="2"/>
    <xf numFmtId="0" fontId="5" fillId="4" borderId="1" xfId="2" applyBorder="1" applyAlignment="1">
      <alignment horizontal="center"/>
    </xf>
    <xf numFmtId="0" fontId="5" fillId="4" borderId="2" xfId="2" applyBorder="1" applyAlignment="1">
      <alignment horizontal="center"/>
    </xf>
    <xf numFmtId="0" fontId="5" fillId="4" borderId="3" xfId="2" applyBorder="1" applyAlignment="1">
      <alignment horizontal="center"/>
    </xf>
    <xf numFmtId="0" fontId="5" fillId="4" borderId="0" xfId="2" applyAlignment="1">
      <alignment horizontal="center"/>
    </xf>
    <xf numFmtId="0" fontId="5" fillId="4" borderId="0" xfId="2" applyBorder="1" applyAlignment="1">
      <alignment horizontal="center"/>
    </xf>
    <xf numFmtId="0" fontId="5" fillId="3" borderId="0" xfId="1"/>
    <xf numFmtId="0" fontId="5" fillId="3" borderId="1" xfId="1" applyBorder="1" applyAlignment="1">
      <alignment horizontal="center"/>
    </xf>
    <xf numFmtId="0" fontId="5" fillId="3" borderId="2" xfId="1" applyBorder="1" applyAlignment="1">
      <alignment horizontal="center"/>
    </xf>
    <xf numFmtId="0" fontId="5" fillId="3" borderId="3" xfId="1" applyBorder="1" applyAlignment="1">
      <alignment horizontal="center"/>
    </xf>
    <xf numFmtId="0" fontId="5" fillId="3" borderId="0" xfId="1" applyAlignment="1">
      <alignment horizontal="center"/>
    </xf>
    <xf numFmtId="0" fontId="5" fillId="3" borderId="0" xfId="1" applyBorder="1" applyAlignment="1">
      <alignment horizontal="center"/>
    </xf>
    <xf numFmtId="0" fontId="5" fillId="3" borderId="4" xfId="1" applyBorder="1" applyAlignment="1">
      <alignment horizontal="center"/>
    </xf>
    <xf numFmtId="0" fontId="0" fillId="3" borderId="0" xfId="1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5" borderId="3" xfId="3" applyBorder="1" applyAlignment="1">
      <alignment horizontal="center"/>
    </xf>
    <xf numFmtId="0" fontId="9" fillId="5" borderId="0" xfId="3" applyAlignment="1">
      <alignment horizontal="center"/>
    </xf>
    <xf numFmtId="0" fontId="9" fillId="5" borderId="0" xfId="3" applyBorder="1" applyAlignment="1">
      <alignment horizontal="center"/>
    </xf>
    <xf numFmtId="0" fontId="9" fillId="5" borderId="0" xfId="3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</cellXfs>
  <cellStyles count="4">
    <cellStyle name="20% - Accent2" xfId="1" builtinId="34"/>
    <cellStyle name="20% - Accent6" xfId="2" builtinId="50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3F61-CBD4-4958-A0A6-0CA5ECC52311}">
  <dimension ref="A1:E15"/>
  <sheetViews>
    <sheetView tabSelected="1" workbookViewId="0">
      <selection sqref="A1:E1"/>
    </sheetView>
  </sheetViews>
  <sheetFormatPr defaultRowHeight="15" x14ac:dyDescent="0.25"/>
  <cols>
    <col min="1" max="1" width="43.28515625" bestFit="1" customWidth="1"/>
    <col min="2" max="2" width="19.5703125" bestFit="1" customWidth="1"/>
    <col min="3" max="3" width="17.7109375" bestFit="1" customWidth="1"/>
    <col min="4" max="4" width="18" bestFit="1" customWidth="1"/>
    <col min="5" max="5" width="94.28515625" bestFit="1" customWidth="1"/>
  </cols>
  <sheetData>
    <row r="1" spans="1:5" x14ac:dyDescent="0.25">
      <c r="A1" s="38" t="s">
        <v>63</v>
      </c>
      <c r="B1" s="38" t="s">
        <v>64</v>
      </c>
      <c r="C1" s="38" t="s">
        <v>65</v>
      </c>
      <c r="D1" s="38" t="s">
        <v>66</v>
      </c>
      <c r="E1" s="38" t="s">
        <v>67</v>
      </c>
    </row>
    <row r="2" spans="1:5" x14ac:dyDescent="0.25">
      <c r="A2" s="7" t="s">
        <v>84</v>
      </c>
      <c r="B2" s="37" t="s">
        <v>0</v>
      </c>
      <c r="C2" s="7" t="s">
        <v>68</v>
      </c>
      <c r="D2" s="39" t="s">
        <v>69</v>
      </c>
      <c r="E2" s="7" t="s">
        <v>70</v>
      </c>
    </row>
    <row r="3" spans="1:5" ht="17.25" x14ac:dyDescent="0.25">
      <c r="A3" s="7" t="s">
        <v>85</v>
      </c>
      <c r="B3" s="37" t="s">
        <v>1</v>
      </c>
      <c r="C3" s="7" t="s">
        <v>68</v>
      </c>
      <c r="D3" s="7" t="s">
        <v>71</v>
      </c>
      <c r="E3" s="7" t="s">
        <v>72</v>
      </c>
    </row>
    <row r="4" spans="1:5" ht="17.25" x14ac:dyDescent="0.25">
      <c r="A4" s="7" t="s">
        <v>86</v>
      </c>
      <c r="B4" s="37" t="s">
        <v>2</v>
      </c>
      <c r="C4" s="7" t="s">
        <v>68</v>
      </c>
      <c r="D4" s="7" t="s">
        <v>71</v>
      </c>
      <c r="E4" s="7" t="s">
        <v>75</v>
      </c>
    </row>
    <row r="5" spans="1:5" x14ac:dyDescent="0.25">
      <c r="A5" s="7" t="s">
        <v>83</v>
      </c>
      <c r="B5" s="37" t="s">
        <v>3</v>
      </c>
      <c r="C5" s="7" t="s">
        <v>74</v>
      </c>
      <c r="D5" s="7" t="s">
        <v>73</v>
      </c>
      <c r="E5" s="7" t="s">
        <v>76</v>
      </c>
    </row>
    <row r="6" spans="1:5" x14ac:dyDescent="0.25">
      <c r="A6" s="7" t="s">
        <v>77</v>
      </c>
      <c r="B6" s="37" t="s">
        <v>11</v>
      </c>
      <c r="C6" s="7" t="s">
        <v>79</v>
      </c>
      <c r="D6" s="7" t="s">
        <v>78</v>
      </c>
      <c r="E6" s="7" t="s">
        <v>93</v>
      </c>
    </row>
    <row r="7" spans="1:5" x14ac:dyDescent="0.25">
      <c r="A7" s="7" t="s">
        <v>82</v>
      </c>
      <c r="B7" s="37" t="s">
        <v>12</v>
      </c>
      <c r="C7" s="7" t="s">
        <v>68</v>
      </c>
      <c r="D7" s="39" t="s">
        <v>81</v>
      </c>
      <c r="E7" s="7" t="s">
        <v>80</v>
      </c>
    </row>
    <row r="8" spans="1:5" ht="17.25" x14ac:dyDescent="0.25">
      <c r="A8" s="7" t="s">
        <v>90</v>
      </c>
      <c r="B8" s="8" t="s">
        <v>4</v>
      </c>
      <c r="C8" s="7" t="s">
        <v>68</v>
      </c>
      <c r="D8" s="39" t="s">
        <v>71</v>
      </c>
      <c r="E8" s="7" t="s">
        <v>91</v>
      </c>
    </row>
    <row r="9" spans="1:5" x14ac:dyDescent="0.25">
      <c r="A9" s="7" t="s">
        <v>87</v>
      </c>
      <c r="B9" s="8" t="s">
        <v>5</v>
      </c>
      <c r="C9" s="7" t="s">
        <v>68</v>
      </c>
      <c r="D9" s="39" t="s">
        <v>89</v>
      </c>
      <c r="E9" s="7" t="s">
        <v>88</v>
      </c>
    </row>
    <row r="10" spans="1:5" x14ac:dyDescent="0.25">
      <c r="A10" s="7" t="s">
        <v>92</v>
      </c>
      <c r="B10" s="8" t="s">
        <v>62</v>
      </c>
      <c r="C10" s="7" t="s">
        <v>79</v>
      </c>
      <c r="D10" s="7" t="s">
        <v>78</v>
      </c>
      <c r="E10" s="7" t="s">
        <v>94</v>
      </c>
    </row>
    <row r="11" spans="1:5" x14ac:dyDescent="0.25">
      <c r="A11" s="7" t="s">
        <v>95</v>
      </c>
      <c r="B11" s="8" t="s">
        <v>6</v>
      </c>
      <c r="C11" s="7" t="s">
        <v>74</v>
      </c>
      <c r="D11" s="39" t="s">
        <v>73</v>
      </c>
      <c r="E11" s="7" t="s">
        <v>96</v>
      </c>
    </row>
    <row r="12" spans="1:5" x14ac:dyDescent="0.25">
      <c r="A12" s="7" t="s">
        <v>97</v>
      </c>
      <c r="B12" s="8" t="s">
        <v>7</v>
      </c>
      <c r="C12" s="7" t="s">
        <v>79</v>
      </c>
      <c r="D12" s="7" t="s">
        <v>78</v>
      </c>
      <c r="E12" s="7" t="s">
        <v>102</v>
      </c>
    </row>
    <row r="13" spans="1:5" x14ac:dyDescent="0.25">
      <c r="A13" s="7" t="s">
        <v>98</v>
      </c>
      <c r="B13" s="8" t="s">
        <v>13</v>
      </c>
      <c r="C13" s="7" t="s">
        <v>79</v>
      </c>
      <c r="D13" s="7" t="s">
        <v>78</v>
      </c>
      <c r="E13" s="7" t="s">
        <v>103</v>
      </c>
    </row>
    <row r="14" spans="1:5" x14ac:dyDescent="0.25">
      <c r="A14" s="7" t="s">
        <v>100</v>
      </c>
      <c r="B14" s="8" t="s">
        <v>8</v>
      </c>
      <c r="C14" s="7" t="s">
        <v>68</v>
      </c>
      <c r="D14" s="39" t="s">
        <v>81</v>
      </c>
      <c r="E14" s="7" t="s">
        <v>101</v>
      </c>
    </row>
    <row r="15" spans="1:5" x14ac:dyDescent="0.25">
      <c r="A15" s="7" t="s">
        <v>99</v>
      </c>
      <c r="B15" s="8" t="s">
        <v>14</v>
      </c>
      <c r="C15" s="7" t="s">
        <v>79</v>
      </c>
      <c r="D15" s="7" t="s">
        <v>78</v>
      </c>
      <c r="E15" s="7" t="s">
        <v>104</v>
      </c>
    </row>
  </sheetData>
  <pageMargins left="0.7" right="0.7" top="0.75" bottom="0.75" header="0.3" footer="0.3"/>
  <pageSetup orientation="portrait" horizontalDpi="0" verticalDpi="0" r:id="rId1"/>
  <ignoredErrors>
    <ignoredError sqref="D7 D1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zoomScale="70" zoomScaleNormal="70" workbookViewId="0">
      <selection activeCell="O19" sqref="O3:O19"/>
    </sheetView>
  </sheetViews>
  <sheetFormatPr defaultRowHeight="15" x14ac:dyDescent="0.25"/>
  <cols>
    <col min="1" max="1" width="19.42578125" bestFit="1" customWidth="1"/>
    <col min="2" max="2" width="40.42578125" bestFit="1" customWidth="1"/>
    <col min="3" max="3" width="12.85546875" bestFit="1" customWidth="1"/>
    <col min="4" max="4" width="12" bestFit="1" customWidth="1"/>
    <col min="5" max="5" width="14.140625" bestFit="1" customWidth="1"/>
    <col min="6" max="6" width="12" bestFit="1" customWidth="1"/>
    <col min="7" max="7" width="12" style="1" customWidth="1"/>
    <col min="8" max="8" width="15.42578125" bestFit="1" customWidth="1"/>
    <col min="9" max="9" width="11.140625" bestFit="1" customWidth="1"/>
    <col min="10" max="10" width="12" bestFit="1" customWidth="1"/>
    <col min="11" max="11" width="19.5703125" bestFit="1" customWidth="1"/>
    <col min="12" max="13" width="12" bestFit="1" customWidth="1"/>
    <col min="14" max="14" width="16.140625" bestFit="1" customWidth="1"/>
  </cols>
  <sheetData>
    <row r="1" spans="1:15" x14ac:dyDescent="0.25">
      <c r="A1" s="13" t="s">
        <v>10</v>
      </c>
      <c r="B1" s="13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</row>
    <row r="2" spans="1:15" ht="15.75" thickBot="1" x14ac:dyDescent="0.3">
      <c r="A2" s="14" t="s">
        <v>0</v>
      </c>
      <c r="B2" s="15" t="s">
        <v>40</v>
      </c>
      <c r="C2" s="15" t="s">
        <v>41</v>
      </c>
      <c r="D2" s="15" t="s">
        <v>3</v>
      </c>
      <c r="E2" s="15" t="s">
        <v>11</v>
      </c>
      <c r="F2" s="15" t="s">
        <v>12</v>
      </c>
      <c r="G2" s="5" t="s">
        <v>62</v>
      </c>
      <c r="H2" s="15" t="s">
        <v>42</v>
      </c>
      <c r="I2" s="15" t="s">
        <v>5</v>
      </c>
      <c r="J2" s="15" t="s">
        <v>6</v>
      </c>
      <c r="K2" s="15" t="s">
        <v>7</v>
      </c>
      <c r="L2" s="15" t="s">
        <v>13</v>
      </c>
      <c r="M2" s="15" t="s">
        <v>8</v>
      </c>
      <c r="N2" s="15" t="s">
        <v>14</v>
      </c>
      <c r="O2" s="5" t="s">
        <v>15</v>
      </c>
    </row>
    <row r="3" spans="1:15" x14ac:dyDescent="0.25">
      <c r="A3" s="16">
        <v>1</v>
      </c>
      <c r="B3" s="17">
        <v>393.70299999999997</v>
      </c>
      <c r="C3" s="17">
        <v>111.48</v>
      </c>
      <c r="D3" s="17">
        <f>(C3/B3)*100</f>
        <v>28.31576086542394</v>
      </c>
      <c r="E3" s="17">
        <v>100</v>
      </c>
      <c r="F3" s="17">
        <v>4</v>
      </c>
      <c r="G3" s="17">
        <v>100</v>
      </c>
      <c r="H3" s="17">
        <v>17.061</v>
      </c>
      <c r="I3" s="17">
        <v>3533.58</v>
      </c>
      <c r="J3" s="17">
        <f>(H3/B3)*100</f>
        <v>4.3334696459005899</v>
      </c>
      <c r="K3" s="18">
        <v>0</v>
      </c>
      <c r="L3" s="18">
        <v>0</v>
      </c>
      <c r="M3" s="18">
        <v>13</v>
      </c>
      <c r="N3" s="18">
        <v>100</v>
      </c>
      <c r="O3" s="1"/>
    </row>
    <row r="4" spans="1:15" x14ac:dyDescent="0.25">
      <c r="A4" s="16">
        <v>2</v>
      </c>
      <c r="B4" s="17">
        <v>382.15800000000002</v>
      </c>
      <c r="C4" s="17">
        <v>86.680999999999997</v>
      </c>
      <c r="D4" s="17">
        <f>(C4/B4)*100</f>
        <v>22.681979704729454</v>
      </c>
      <c r="E4" s="17">
        <v>0</v>
      </c>
      <c r="F4" s="17">
        <v>2</v>
      </c>
      <c r="G4" s="17">
        <v>100</v>
      </c>
      <c r="H4" s="17">
        <v>14.058999999999999</v>
      </c>
      <c r="I4" s="17">
        <v>3533.58</v>
      </c>
      <c r="J4" s="17">
        <f t="shared" ref="J4:J18" si="0">(H4/B4)*100</f>
        <v>3.6788448756796925</v>
      </c>
      <c r="K4" s="18">
        <v>0</v>
      </c>
      <c r="L4" s="18">
        <v>0</v>
      </c>
      <c r="M4" s="18">
        <v>8</v>
      </c>
      <c r="N4" s="18">
        <v>0</v>
      </c>
      <c r="O4" s="1"/>
    </row>
    <row r="5" spans="1:15" x14ac:dyDescent="0.25">
      <c r="A5" s="16">
        <v>3</v>
      </c>
      <c r="B5" s="17">
        <v>515.55600000000004</v>
      </c>
      <c r="C5" s="17">
        <v>115.369</v>
      </c>
      <c r="D5" s="17">
        <f>(C5/B5)*100</f>
        <v>22.377588467596148</v>
      </c>
      <c r="E5" s="17">
        <v>100</v>
      </c>
      <c r="F5" s="17">
        <v>3</v>
      </c>
      <c r="G5" s="17">
        <v>100</v>
      </c>
      <c r="H5" s="17">
        <v>47.97</v>
      </c>
      <c r="I5" s="17">
        <v>3533.58</v>
      </c>
      <c r="J5" s="17">
        <f t="shared" si="0"/>
        <v>9.3045178409328955</v>
      </c>
      <c r="K5" s="18">
        <v>0</v>
      </c>
      <c r="L5" s="18">
        <v>0</v>
      </c>
      <c r="M5" s="18">
        <v>11</v>
      </c>
      <c r="N5" s="18">
        <v>100</v>
      </c>
      <c r="O5" s="1"/>
    </row>
    <row r="6" spans="1:15" x14ac:dyDescent="0.25">
      <c r="A6" s="16">
        <v>4</v>
      </c>
      <c r="B6" s="17">
        <v>333.49599999999998</v>
      </c>
      <c r="C6" s="17">
        <v>87.323999999999998</v>
      </c>
      <c r="D6" s="17">
        <f>(C6/B6)*100</f>
        <v>26.184422002062995</v>
      </c>
      <c r="E6" s="17">
        <v>0</v>
      </c>
      <c r="F6" s="17">
        <v>3</v>
      </c>
      <c r="G6" s="17">
        <v>100</v>
      </c>
      <c r="H6" s="17">
        <v>50.052999999999997</v>
      </c>
      <c r="I6" s="17">
        <v>3533.58</v>
      </c>
      <c r="J6" s="17">
        <f t="shared" si="0"/>
        <v>15.008575815002278</v>
      </c>
      <c r="K6" s="18">
        <v>0</v>
      </c>
      <c r="L6" s="18">
        <v>0</v>
      </c>
      <c r="M6" s="18">
        <v>7</v>
      </c>
      <c r="N6" s="18">
        <v>100</v>
      </c>
      <c r="O6" s="1"/>
    </row>
    <row r="7" spans="1:15" x14ac:dyDescent="0.25">
      <c r="A7" s="16">
        <v>6</v>
      </c>
      <c r="B7" s="17">
        <v>205.00399999999999</v>
      </c>
      <c r="C7" s="17">
        <v>67.22</v>
      </c>
      <c r="D7" s="17">
        <f t="shared" ref="D7:D18" si="1">(C7/B7)*100</f>
        <v>32.789604105285754</v>
      </c>
      <c r="E7" s="17">
        <v>100</v>
      </c>
      <c r="F7" s="17">
        <v>0</v>
      </c>
      <c r="G7" s="17">
        <v>100</v>
      </c>
      <c r="H7" s="17">
        <v>100.65900000000001</v>
      </c>
      <c r="I7" s="17">
        <v>3533.58</v>
      </c>
      <c r="J7" s="17">
        <f t="shared" si="0"/>
        <v>49.100993151353151</v>
      </c>
      <c r="K7" s="18">
        <v>0</v>
      </c>
      <c r="L7" s="18">
        <v>0</v>
      </c>
      <c r="M7" s="18">
        <v>2</v>
      </c>
      <c r="N7" s="18">
        <v>100</v>
      </c>
      <c r="O7" s="1"/>
    </row>
    <row r="8" spans="1:15" x14ac:dyDescent="0.25">
      <c r="A8" s="16">
        <v>7</v>
      </c>
      <c r="B8" s="17">
        <v>170.87299999999999</v>
      </c>
      <c r="C8" s="17">
        <v>74.183999999999997</v>
      </c>
      <c r="D8" s="17">
        <f t="shared" si="1"/>
        <v>43.41469980628888</v>
      </c>
      <c r="E8" s="17">
        <v>100</v>
      </c>
      <c r="F8" s="17">
        <v>1</v>
      </c>
      <c r="G8" s="17">
        <v>100</v>
      </c>
      <c r="H8" s="17">
        <v>100.65900000000001</v>
      </c>
      <c r="I8" s="17">
        <v>3533.58</v>
      </c>
      <c r="J8" s="17">
        <f t="shared" si="0"/>
        <v>58.908663159188414</v>
      </c>
      <c r="K8" s="18">
        <v>0</v>
      </c>
      <c r="L8" s="18">
        <v>0</v>
      </c>
      <c r="M8" s="18">
        <v>4</v>
      </c>
      <c r="N8" s="18">
        <v>100</v>
      </c>
      <c r="O8" s="1"/>
    </row>
    <row r="9" spans="1:15" x14ac:dyDescent="0.25">
      <c r="A9" s="16">
        <v>8</v>
      </c>
      <c r="B9" s="17">
        <v>215.125</v>
      </c>
      <c r="C9" s="17">
        <v>58.4</v>
      </c>
      <c r="D9" s="17">
        <f t="shared" si="1"/>
        <v>27.147007553747819</v>
      </c>
      <c r="E9" s="17">
        <v>0</v>
      </c>
      <c r="F9" s="17">
        <v>4</v>
      </c>
      <c r="G9" s="17">
        <v>100</v>
      </c>
      <c r="H9" s="17">
        <v>29.972999999999999</v>
      </c>
      <c r="I9" s="17">
        <v>3533.58</v>
      </c>
      <c r="J9" s="17">
        <f t="shared" si="0"/>
        <v>13.932829750145265</v>
      </c>
      <c r="K9" s="18">
        <v>0</v>
      </c>
      <c r="L9" s="18">
        <v>0</v>
      </c>
      <c r="M9" s="18">
        <v>5</v>
      </c>
      <c r="N9" s="18">
        <v>100</v>
      </c>
      <c r="O9" s="1"/>
    </row>
    <row r="10" spans="1:15" x14ac:dyDescent="0.25">
      <c r="A10" s="16">
        <v>9</v>
      </c>
      <c r="B10" s="17">
        <v>302.80700000000002</v>
      </c>
      <c r="C10" s="17">
        <v>86.876999999999995</v>
      </c>
      <c r="D10" s="17">
        <f t="shared" si="1"/>
        <v>28.690552067818775</v>
      </c>
      <c r="E10" s="17">
        <v>100</v>
      </c>
      <c r="F10" s="17">
        <v>1</v>
      </c>
      <c r="G10" s="17">
        <v>100</v>
      </c>
      <c r="H10" s="17">
        <v>106.265</v>
      </c>
      <c r="I10" s="17">
        <v>3533.58</v>
      </c>
      <c r="J10" s="17">
        <f t="shared" si="0"/>
        <v>35.093310260330831</v>
      </c>
      <c r="K10" s="18">
        <v>0</v>
      </c>
      <c r="L10" s="18">
        <v>0</v>
      </c>
      <c r="M10" s="18">
        <v>5</v>
      </c>
      <c r="N10" s="18">
        <v>100</v>
      </c>
      <c r="O10" s="1"/>
    </row>
    <row r="11" spans="1:15" x14ac:dyDescent="0.25">
      <c r="A11" s="16">
        <v>10</v>
      </c>
      <c r="B11" s="17">
        <v>211.12200000000001</v>
      </c>
      <c r="C11" s="17">
        <v>64.957999999999998</v>
      </c>
      <c r="D11" s="17">
        <f t="shared" si="1"/>
        <v>30.767991966730136</v>
      </c>
      <c r="E11" s="17">
        <v>0</v>
      </c>
      <c r="F11" s="17">
        <v>5</v>
      </c>
      <c r="G11" s="17">
        <v>100</v>
      </c>
      <c r="H11" s="17">
        <v>90.66</v>
      </c>
      <c r="I11" s="17">
        <v>3533.58</v>
      </c>
      <c r="J11" s="17">
        <f t="shared" si="0"/>
        <v>42.941995623383633</v>
      </c>
      <c r="K11" s="18">
        <v>100</v>
      </c>
      <c r="L11" s="18">
        <v>0</v>
      </c>
      <c r="M11" s="18">
        <v>8</v>
      </c>
      <c r="N11" s="18">
        <v>100</v>
      </c>
      <c r="O11" s="1"/>
    </row>
    <row r="12" spans="1:15" x14ac:dyDescent="0.25">
      <c r="A12" s="16">
        <v>11</v>
      </c>
      <c r="B12" s="17">
        <v>243.75899999999999</v>
      </c>
      <c r="C12" s="17">
        <v>76.828999999999994</v>
      </c>
      <c r="D12" s="17">
        <f t="shared" si="1"/>
        <v>31.518425986322558</v>
      </c>
      <c r="E12" s="17">
        <v>0</v>
      </c>
      <c r="F12" s="17">
        <v>4</v>
      </c>
      <c r="G12" s="17">
        <v>100</v>
      </c>
      <c r="H12" s="17">
        <v>82.706999999999994</v>
      </c>
      <c r="I12" s="17">
        <v>3533.58</v>
      </c>
      <c r="J12" s="17">
        <f t="shared" si="0"/>
        <v>33.929824129570605</v>
      </c>
      <c r="K12" s="18">
        <v>0</v>
      </c>
      <c r="L12" s="18">
        <v>0</v>
      </c>
      <c r="M12" s="18">
        <v>2</v>
      </c>
      <c r="N12" s="18">
        <v>100</v>
      </c>
      <c r="O12" s="1"/>
    </row>
    <row r="13" spans="1:15" x14ac:dyDescent="0.25">
      <c r="A13" s="16">
        <v>12</v>
      </c>
      <c r="B13" s="17">
        <v>328.68</v>
      </c>
      <c r="C13" s="17">
        <v>70.125</v>
      </c>
      <c r="D13" s="17">
        <f t="shared" si="1"/>
        <v>21.335341365461847</v>
      </c>
      <c r="E13" s="17">
        <v>100</v>
      </c>
      <c r="F13" s="17">
        <v>2</v>
      </c>
      <c r="G13" s="17">
        <v>100</v>
      </c>
      <c r="H13" s="17">
        <v>90.578999999999994</v>
      </c>
      <c r="I13" s="17">
        <v>3533.58</v>
      </c>
      <c r="J13" s="17">
        <f t="shared" si="0"/>
        <v>27.558415480102223</v>
      </c>
      <c r="K13" s="18">
        <v>0</v>
      </c>
      <c r="L13" s="18">
        <v>0</v>
      </c>
      <c r="M13" s="18">
        <v>8</v>
      </c>
      <c r="N13" s="18">
        <v>0</v>
      </c>
      <c r="O13" s="1"/>
    </row>
    <row r="14" spans="1:15" x14ac:dyDescent="0.25">
      <c r="A14" s="16">
        <v>13</v>
      </c>
      <c r="B14" s="17">
        <v>289.94400000000002</v>
      </c>
      <c r="C14" s="17">
        <v>99.072999999999993</v>
      </c>
      <c r="D14" s="17">
        <f t="shared" si="1"/>
        <v>34.169701735507537</v>
      </c>
      <c r="E14" s="17">
        <v>0</v>
      </c>
      <c r="F14" s="17">
        <v>0</v>
      </c>
      <c r="G14" s="17">
        <v>100</v>
      </c>
      <c r="H14" s="17">
        <v>103.58</v>
      </c>
      <c r="I14" s="17">
        <v>3533.58</v>
      </c>
      <c r="J14" s="17">
        <f t="shared" si="0"/>
        <v>35.724139833898953</v>
      </c>
      <c r="K14" s="18">
        <v>0</v>
      </c>
      <c r="L14" s="18">
        <v>0</v>
      </c>
      <c r="M14" s="18">
        <v>5</v>
      </c>
      <c r="N14" s="18">
        <v>0</v>
      </c>
      <c r="O14" s="1"/>
    </row>
    <row r="15" spans="1:15" x14ac:dyDescent="0.25">
      <c r="A15" s="16">
        <v>14</v>
      </c>
      <c r="B15" s="17">
        <v>191.506</v>
      </c>
      <c r="C15" s="17">
        <v>54.128999999999998</v>
      </c>
      <c r="D15" s="17">
        <f t="shared" si="1"/>
        <v>28.264910759976186</v>
      </c>
      <c r="E15" s="17">
        <v>100</v>
      </c>
      <c r="F15" s="17">
        <v>4</v>
      </c>
      <c r="G15" s="17">
        <v>100</v>
      </c>
      <c r="H15" s="17">
        <v>22.626000000000001</v>
      </c>
      <c r="I15" s="17">
        <v>3533.58</v>
      </c>
      <c r="J15" s="17">
        <f t="shared" si="0"/>
        <v>11.814773427464415</v>
      </c>
      <c r="K15" s="18">
        <v>0</v>
      </c>
      <c r="L15" s="18">
        <v>0</v>
      </c>
      <c r="M15" s="18">
        <v>6</v>
      </c>
      <c r="N15" s="18">
        <v>100</v>
      </c>
      <c r="O15" s="1"/>
    </row>
    <row r="16" spans="1:15" x14ac:dyDescent="0.25">
      <c r="A16" s="16">
        <v>15</v>
      </c>
      <c r="B16" s="17">
        <v>284.78899999999999</v>
      </c>
      <c r="C16" s="17">
        <v>52.722000000000001</v>
      </c>
      <c r="D16" s="17">
        <f t="shared" si="1"/>
        <v>18.512653227477184</v>
      </c>
      <c r="E16" s="17">
        <v>100</v>
      </c>
      <c r="F16" s="17">
        <v>2</v>
      </c>
      <c r="G16" s="17">
        <v>100</v>
      </c>
      <c r="H16" s="17">
        <v>24.114999999999998</v>
      </c>
      <c r="I16" s="17">
        <v>3533.58</v>
      </c>
      <c r="J16" s="17">
        <f t="shared" si="0"/>
        <v>8.4676725575777159</v>
      </c>
      <c r="K16" s="18">
        <v>0</v>
      </c>
      <c r="L16" s="18">
        <v>0</v>
      </c>
      <c r="M16" s="18">
        <v>5</v>
      </c>
      <c r="N16" s="18">
        <v>100</v>
      </c>
      <c r="O16" s="1"/>
    </row>
    <row r="17" spans="1:15" x14ac:dyDescent="0.25">
      <c r="A17" s="16">
        <v>16</v>
      </c>
      <c r="B17" s="17">
        <v>268.78199999999998</v>
      </c>
      <c r="C17" s="17">
        <v>51.493000000000002</v>
      </c>
      <c r="D17" s="17">
        <f t="shared" si="1"/>
        <v>19.157904919228226</v>
      </c>
      <c r="E17" s="17">
        <v>0</v>
      </c>
      <c r="F17" s="17">
        <v>0</v>
      </c>
      <c r="G17" s="17">
        <v>100</v>
      </c>
      <c r="H17" s="17">
        <v>32.015000000000001</v>
      </c>
      <c r="I17" s="17">
        <v>3533.58</v>
      </c>
      <c r="J17" s="17">
        <f t="shared" si="0"/>
        <v>11.911139882879063</v>
      </c>
      <c r="K17" s="18">
        <v>0</v>
      </c>
      <c r="L17" s="18">
        <v>0</v>
      </c>
      <c r="M17" s="18">
        <v>1</v>
      </c>
      <c r="N17" s="18">
        <v>100</v>
      </c>
      <c r="O17" s="1"/>
    </row>
    <row r="18" spans="1:15" x14ac:dyDescent="0.25">
      <c r="A18" s="16">
        <v>17</v>
      </c>
      <c r="B18" s="17">
        <v>203.434</v>
      </c>
      <c r="C18" s="17">
        <v>39.768999999999998</v>
      </c>
      <c r="D18" s="17">
        <f t="shared" si="1"/>
        <v>19.548846308876588</v>
      </c>
      <c r="E18" s="17">
        <v>0</v>
      </c>
      <c r="F18" s="17">
        <v>1</v>
      </c>
      <c r="G18" s="17">
        <v>100</v>
      </c>
      <c r="H18" s="17">
        <v>10.406000000000001</v>
      </c>
      <c r="I18" s="17">
        <v>3533.58</v>
      </c>
      <c r="J18" s="17">
        <f t="shared" si="0"/>
        <v>5.1151724883746086</v>
      </c>
      <c r="K18" s="18">
        <v>0</v>
      </c>
      <c r="L18" s="18">
        <v>0</v>
      </c>
      <c r="M18" s="18">
        <v>2</v>
      </c>
      <c r="N18" s="18">
        <v>100</v>
      </c>
      <c r="O18" s="1"/>
    </row>
    <row r="19" spans="1:15" x14ac:dyDescent="0.25">
      <c r="A19" s="16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  <c r="M19" s="18"/>
      <c r="N19" s="18"/>
      <c r="O19" s="1"/>
    </row>
    <row r="20" spans="1:15" x14ac:dyDescent="0.25">
      <c r="A20" s="16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8"/>
      <c r="N20" s="18"/>
      <c r="O20" s="1"/>
    </row>
    <row r="21" spans="1:15" x14ac:dyDescent="0.25">
      <c r="A21" s="16">
        <v>20</v>
      </c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8"/>
      <c r="N21" s="18"/>
      <c r="O21" s="1"/>
    </row>
    <row r="22" spans="1:15" x14ac:dyDescent="0.25">
      <c r="A22" s="16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18"/>
      <c r="M22" s="18"/>
      <c r="N22" s="18"/>
      <c r="O22" s="1"/>
    </row>
    <row r="23" spans="1:15" x14ac:dyDescent="0.25">
      <c r="A23" s="16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18"/>
      <c r="M23" s="18"/>
      <c r="N23" s="18"/>
      <c r="O23" s="1"/>
    </row>
    <row r="24" spans="1:15" x14ac:dyDescent="0.25">
      <c r="A24" s="16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8"/>
      <c r="M24" s="18"/>
      <c r="N24" s="18"/>
      <c r="O24" s="1"/>
    </row>
    <row r="25" spans="1:15" x14ac:dyDescent="0.2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"/>
    </row>
    <row r="26" spans="1:15" x14ac:dyDescent="0.25">
      <c r="A26" s="16" t="s">
        <v>9</v>
      </c>
      <c r="B26" s="17">
        <f t="shared" ref="B26:N26" si="2">AVERAGE(B3:B24)</f>
        <v>283.79612499999996</v>
      </c>
      <c r="C26" s="17">
        <f t="shared" si="2"/>
        <v>74.789562499999974</v>
      </c>
      <c r="D26" s="17">
        <f t="shared" si="2"/>
        <v>27.179836927658375</v>
      </c>
      <c r="E26" s="17">
        <f t="shared" si="2"/>
        <v>50</v>
      </c>
      <c r="F26" s="17">
        <f t="shared" si="2"/>
        <v>2.25</v>
      </c>
      <c r="G26" s="17">
        <f t="shared" si="2"/>
        <v>100</v>
      </c>
      <c r="H26" s="17">
        <f t="shared" si="2"/>
        <v>57.711687499999996</v>
      </c>
      <c r="I26" s="17">
        <f t="shared" si="2"/>
        <v>3533.5800000000013</v>
      </c>
      <c r="J26" s="17">
        <f t="shared" si="2"/>
        <v>22.926521120111516</v>
      </c>
      <c r="K26" s="17">
        <f t="shared" si="2"/>
        <v>6.25</v>
      </c>
      <c r="L26" s="17">
        <f t="shared" si="2"/>
        <v>0</v>
      </c>
      <c r="M26" s="17">
        <f t="shared" si="2"/>
        <v>5.75</v>
      </c>
      <c r="N26" s="17">
        <f t="shared" si="2"/>
        <v>81.25</v>
      </c>
      <c r="O26" s="1"/>
    </row>
    <row r="28" spans="1:15" x14ac:dyDescent="0.25">
      <c r="A28" s="19" t="s">
        <v>10</v>
      </c>
      <c r="B28" s="26" t="s">
        <v>43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5.75" thickBot="1" x14ac:dyDescent="0.3">
      <c r="A29" s="20" t="s">
        <v>0</v>
      </c>
      <c r="B29" s="21" t="s">
        <v>40</v>
      </c>
      <c r="C29" s="21" t="s">
        <v>41</v>
      </c>
      <c r="D29" s="21" t="s">
        <v>3</v>
      </c>
      <c r="E29" s="21" t="s">
        <v>11</v>
      </c>
      <c r="F29" s="21" t="s">
        <v>12</v>
      </c>
      <c r="G29" s="5" t="s">
        <v>62</v>
      </c>
      <c r="H29" s="21" t="s">
        <v>42</v>
      </c>
      <c r="I29" s="21" t="s">
        <v>5</v>
      </c>
      <c r="J29" s="21" t="s">
        <v>6</v>
      </c>
      <c r="K29" s="21" t="s">
        <v>7</v>
      </c>
      <c r="L29" s="21" t="s">
        <v>13</v>
      </c>
      <c r="M29" s="21" t="s">
        <v>8</v>
      </c>
      <c r="N29" s="21" t="s">
        <v>14</v>
      </c>
      <c r="O29" s="21" t="s">
        <v>15</v>
      </c>
    </row>
    <row r="30" spans="1:15" x14ac:dyDescent="0.25">
      <c r="A30" s="22">
        <v>1</v>
      </c>
      <c r="B30" s="23">
        <v>237.32</v>
      </c>
      <c r="C30" s="23">
        <v>69.555000000000007</v>
      </c>
      <c r="D30" s="23">
        <f>(C30/B30)*100</f>
        <v>29.308528569020737</v>
      </c>
      <c r="E30" s="23">
        <v>0</v>
      </c>
      <c r="F30" s="23">
        <v>0</v>
      </c>
      <c r="G30" s="23">
        <v>0</v>
      </c>
      <c r="H30" s="23">
        <v>0.122</v>
      </c>
      <c r="I30" s="23">
        <v>3533.58</v>
      </c>
      <c r="J30" s="23">
        <f>(H30/B30)*100</f>
        <v>5.1407382437215571E-2</v>
      </c>
      <c r="K30" s="24">
        <v>0</v>
      </c>
      <c r="L30" s="24">
        <v>0</v>
      </c>
      <c r="M30" s="24">
        <v>4</v>
      </c>
      <c r="N30" s="24">
        <v>0</v>
      </c>
      <c r="O30" s="19"/>
    </row>
    <row r="31" spans="1:15" x14ac:dyDescent="0.25">
      <c r="A31" s="22">
        <v>2</v>
      </c>
      <c r="B31" s="23">
        <v>297.56799999999998</v>
      </c>
      <c r="C31" s="23">
        <v>62.012999999999998</v>
      </c>
      <c r="D31" s="23">
        <f>(C31/B31)*100</f>
        <v>20.83994246693193</v>
      </c>
      <c r="E31" s="23">
        <v>100</v>
      </c>
      <c r="F31" s="23">
        <v>0</v>
      </c>
      <c r="G31" s="23">
        <v>0</v>
      </c>
      <c r="H31" s="23">
        <v>1.6E-2</v>
      </c>
      <c r="I31" s="23">
        <v>3533.58</v>
      </c>
      <c r="J31" s="23">
        <f t="shared" ref="J31:J47" si="3">(H31/B31)*100</f>
        <v>5.3769222497042695E-3</v>
      </c>
      <c r="K31" s="24">
        <v>0</v>
      </c>
      <c r="L31" s="24">
        <v>0</v>
      </c>
      <c r="M31" s="24">
        <v>3</v>
      </c>
      <c r="N31" s="24">
        <v>0</v>
      </c>
      <c r="O31" s="19"/>
    </row>
    <row r="32" spans="1:15" x14ac:dyDescent="0.25">
      <c r="A32" s="22">
        <v>3</v>
      </c>
      <c r="B32" s="23">
        <v>339.94</v>
      </c>
      <c r="C32" s="23">
        <v>78.244</v>
      </c>
      <c r="D32" s="23">
        <f>(C32/B32)*100</f>
        <v>23.017003000529503</v>
      </c>
      <c r="E32" s="23">
        <v>0</v>
      </c>
      <c r="F32" s="23">
        <v>0</v>
      </c>
      <c r="G32" s="23">
        <v>0</v>
      </c>
      <c r="H32" s="23">
        <v>6.5330000000000004</v>
      </c>
      <c r="I32" s="23">
        <v>3533.58</v>
      </c>
      <c r="J32" s="23">
        <f t="shared" si="3"/>
        <v>1.921809731129023</v>
      </c>
      <c r="K32" s="24">
        <v>0</v>
      </c>
      <c r="L32" s="24">
        <v>0</v>
      </c>
      <c r="M32" s="24">
        <v>6</v>
      </c>
      <c r="N32" s="24">
        <v>100</v>
      </c>
      <c r="O32" s="19"/>
    </row>
    <row r="33" spans="1:15" x14ac:dyDescent="0.25">
      <c r="A33" s="22">
        <v>4</v>
      </c>
      <c r="B33" s="23">
        <v>307.005</v>
      </c>
      <c r="C33" s="23">
        <v>70.986999999999995</v>
      </c>
      <c r="D33" s="23">
        <f>(C33/B33)*100</f>
        <v>23.122424716209832</v>
      </c>
      <c r="E33" s="23">
        <v>100</v>
      </c>
      <c r="F33" s="23">
        <v>2</v>
      </c>
      <c r="G33" s="23">
        <v>0</v>
      </c>
      <c r="H33" s="23">
        <v>2.0499999999999998</v>
      </c>
      <c r="I33" s="23">
        <v>3533.58</v>
      </c>
      <c r="J33" s="23">
        <f t="shared" si="3"/>
        <v>0.66774156772690996</v>
      </c>
      <c r="K33" s="24">
        <v>0</v>
      </c>
      <c r="L33" s="24">
        <v>0</v>
      </c>
      <c r="M33" s="24">
        <v>5</v>
      </c>
      <c r="N33" s="24">
        <v>0</v>
      </c>
      <c r="O33" s="19"/>
    </row>
    <row r="34" spans="1:15" s="1" customFormat="1" x14ac:dyDescent="0.25">
      <c r="A34" s="25">
        <v>5</v>
      </c>
      <c r="B34" s="23">
        <v>318.55900000000003</v>
      </c>
      <c r="C34" s="23">
        <v>41.892000000000003</v>
      </c>
      <c r="D34" s="19">
        <f t="shared" ref="D34:D47" si="4">(C34/B34)*100</f>
        <v>13.150468202122683</v>
      </c>
      <c r="E34" s="23">
        <v>0</v>
      </c>
      <c r="F34" s="23">
        <v>0</v>
      </c>
      <c r="G34" s="23">
        <v>0</v>
      </c>
      <c r="H34" s="23">
        <v>0.22</v>
      </c>
      <c r="I34" s="23">
        <v>3533.58</v>
      </c>
      <c r="J34" s="23">
        <f t="shared" si="3"/>
        <v>6.9060990271817779E-2</v>
      </c>
      <c r="K34" s="24">
        <v>0</v>
      </c>
      <c r="L34" s="24">
        <v>0</v>
      </c>
      <c r="M34" s="24">
        <v>4</v>
      </c>
      <c r="N34" s="24">
        <v>100</v>
      </c>
      <c r="O34" s="19"/>
    </row>
    <row r="35" spans="1:15" x14ac:dyDescent="0.25">
      <c r="A35" s="22">
        <v>6</v>
      </c>
      <c r="B35" s="23">
        <v>272.12599999999998</v>
      </c>
      <c r="C35" s="23">
        <v>54.503</v>
      </c>
      <c r="D35" s="23">
        <f t="shared" si="4"/>
        <v>20.02858969741958</v>
      </c>
      <c r="E35" s="23">
        <v>0</v>
      </c>
      <c r="F35" s="23">
        <v>0</v>
      </c>
      <c r="G35" s="23">
        <v>0</v>
      </c>
      <c r="H35" s="23">
        <v>0.13800000000000001</v>
      </c>
      <c r="I35" s="23">
        <v>3533.58</v>
      </c>
      <c r="J35" s="23">
        <f t="shared" si="3"/>
        <v>5.0711802620844758E-2</v>
      </c>
      <c r="K35" s="24">
        <v>0</v>
      </c>
      <c r="L35" s="24">
        <v>0</v>
      </c>
      <c r="M35" s="24">
        <v>1</v>
      </c>
      <c r="N35" s="24">
        <v>0</v>
      </c>
      <c r="O35" s="19"/>
    </row>
    <row r="36" spans="1:15" x14ac:dyDescent="0.25">
      <c r="A36" s="22">
        <v>7</v>
      </c>
      <c r="B36" s="23">
        <v>258.55500000000001</v>
      </c>
      <c r="C36" s="23">
        <v>22.170999999999999</v>
      </c>
      <c r="D36" s="23">
        <f t="shared" si="4"/>
        <v>8.5749647077024225</v>
      </c>
      <c r="E36" s="23">
        <v>0</v>
      </c>
      <c r="F36" s="23">
        <v>0</v>
      </c>
      <c r="G36" s="23">
        <v>0</v>
      </c>
      <c r="H36" s="23">
        <v>2.9289999999999998</v>
      </c>
      <c r="I36" s="23">
        <v>3533.58</v>
      </c>
      <c r="J36" s="23">
        <f t="shared" si="3"/>
        <v>1.1328344066059446</v>
      </c>
      <c r="K36" s="24">
        <v>0</v>
      </c>
      <c r="L36" s="24">
        <v>0</v>
      </c>
      <c r="M36" s="24">
        <v>5</v>
      </c>
      <c r="N36" s="24">
        <v>0</v>
      </c>
      <c r="O36" s="19"/>
    </row>
    <row r="37" spans="1:15" x14ac:dyDescent="0.25">
      <c r="A37" s="22">
        <v>8</v>
      </c>
      <c r="B37" s="23">
        <v>478.42399999999998</v>
      </c>
      <c r="C37" s="23">
        <v>198.00700000000001</v>
      </c>
      <c r="D37" s="23">
        <f t="shared" si="4"/>
        <v>41.387346788622651</v>
      </c>
      <c r="E37" s="23">
        <v>0</v>
      </c>
      <c r="F37" s="23">
        <v>1</v>
      </c>
      <c r="G37" s="23">
        <v>0</v>
      </c>
      <c r="H37" s="23">
        <v>1.155</v>
      </c>
      <c r="I37" s="23">
        <v>3533.58</v>
      </c>
      <c r="J37" s="23">
        <f t="shared" si="3"/>
        <v>0.24141765463271073</v>
      </c>
      <c r="K37" s="24">
        <v>0</v>
      </c>
      <c r="L37" s="24">
        <v>0</v>
      </c>
      <c r="M37" s="24">
        <v>3</v>
      </c>
      <c r="N37" s="24">
        <v>100</v>
      </c>
      <c r="O37" s="19"/>
    </row>
    <row r="38" spans="1:15" x14ac:dyDescent="0.25">
      <c r="A38" s="22">
        <v>9</v>
      </c>
      <c r="B38" s="23">
        <v>331.83699999999999</v>
      </c>
      <c r="C38" s="23">
        <v>61.491999999999997</v>
      </c>
      <c r="D38" s="23">
        <f t="shared" si="4"/>
        <v>18.530784692484563</v>
      </c>
      <c r="E38" s="23">
        <v>100</v>
      </c>
      <c r="F38" s="23">
        <v>4</v>
      </c>
      <c r="G38" s="23">
        <v>0</v>
      </c>
      <c r="H38" s="23">
        <v>1.4239999999999999</v>
      </c>
      <c r="I38" s="23">
        <v>3533.58</v>
      </c>
      <c r="J38" s="23">
        <f t="shared" si="3"/>
        <v>0.42912634817696643</v>
      </c>
      <c r="K38" s="24">
        <v>0</v>
      </c>
      <c r="L38" s="24">
        <v>0</v>
      </c>
      <c r="M38" s="24">
        <v>5</v>
      </c>
      <c r="N38" s="24">
        <v>100</v>
      </c>
      <c r="O38" s="19"/>
    </row>
    <row r="39" spans="1:15" x14ac:dyDescent="0.25">
      <c r="A39" s="22">
        <v>10</v>
      </c>
      <c r="B39" s="23">
        <v>289.39100000000002</v>
      </c>
      <c r="C39" s="23">
        <v>56.488999999999997</v>
      </c>
      <c r="D39" s="23">
        <f t="shared" si="4"/>
        <v>19.519957427839842</v>
      </c>
      <c r="E39" s="23">
        <v>100</v>
      </c>
      <c r="F39" s="23">
        <v>4</v>
      </c>
      <c r="G39" s="23">
        <v>0</v>
      </c>
      <c r="H39" s="23">
        <v>0.72399999999999998</v>
      </c>
      <c r="I39" s="23">
        <v>3533.58</v>
      </c>
      <c r="J39" s="23">
        <f t="shared" si="3"/>
        <v>0.25018055157209451</v>
      </c>
      <c r="K39" s="24">
        <v>0</v>
      </c>
      <c r="L39" s="24">
        <v>0</v>
      </c>
      <c r="M39" s="24">
        <v>8</v>
      </c>
      <c r="N39" s="24">
        <v>100</v>
      </c>
      <c r="O39" s="19"/>
    </row>
    <row r="40" spans="1:15" x14ac:dyDescent="0.25">
      <c r="A40" s="22">
        <v>11</v>
      </c>
      <c r="B40" s="23">
        <v>358.49799999999999</v>
      </c>
      <c r="C40" s="23">
        <v>75.177000000000007</v>
      </c>
      <c r="D40" s="23">
        <f t="shared" si="4"/>
        <v>20.96999146438753</v>
      </c>
      <c r="E40" s="23">
        <v>0</v>
      </c>
      <c r="F40" s="23">
        <v>2</v>
      </c>
      <c r="G40" s="23">
        <v>0</v>
      </c>
      <c r="H40" s="23">
        <v>0.14599999999999999</v>
      </c>
      <c r="I40" s="23">
        <v>3533.58</v>
      </c>
      <c r="J40" s="23">
        <f t="shared" si="3"/>
        <v>4.0725471271806257E-2</v>
      </c>
      <c r="K40" s="24">
        <v>0</v>
      </c>
      <c r="L40" s="24">
        <v>0</v>
      </c>
      <c r="M40" s="24">
        <v>3</v>
      </c>
      <c r="N40" s="24">
        <v>100</v>
      </c>
      <c r="O40" s="19"/>
    </row>
    <row r="41" spans="1:15" x14ac:dyDescent="0.25">
      <c r="A41" s="22">
        <v>12</v>
      </c>
      <c r="B41" s="23">
        <v>455.30099999999999</v>
      </c>
      <c r="C41" s="23">
        <v>36.694000000000003</v>
      </c>
      <c r="D41" s="23">
        <f t="shared" si="4"/>
        <v>8.0592838583706161</v>
      </c>
      <c r="E41" s="23">
        <v>0</v>
      </c>
      <c r="F41" s="23">
        <v>1</v>
      </c>
      <c r="G41" s="23">
        <v>0</v>
      </c>
      <c r="H41" s="23">
        <v>0.75700000000000001</v>
      </c>
      <c r="I41" s="23">
        <v>3533.58</v>
      </c>
      <c r="J41" s="23">
        <f t="shared" si="3"/>
        <v>0.16626363658327128</v>
      </c>
      <c r="K41" s="24">
        <v>100</v>
      </c>
      <c r="L41" s="24">
        <v>0</v>
      </c>
      <c r="M41" s="24">
        <v>7</v>
      </c>
      <c r="N41" s="24">
        <v>100</v>
      </c>
      <c r="O41" s="19"/>
    </row>
    <row r="42" spans="1:15" x14ac:dyDescent="0.25">
      <c r="A42" s="22">
        <v>13</v>
      </c>
      <c r="B42" s="23">
        <v>356.87099999999998</v>
      </c>
      <c r="C42" s="23">
        <v>38.198999999999998</v>
      </c>
      <c r="D42" s="23">
        <f t="shared" si="4"/>
        <v>10.7038677841573</v>
      </c>
      <c r="E42" s="23">
        <v>100</v>
      </c>
      <c r="F42" s="23">
        <v>0</v>
      </c>
      <c r="G42" s="23">
        <v>0</v>
      </c>
      <c r="H42" s="23">
        <v>0.58599999999999997</v>
      </c>
      <c r="I42" s="23">
        <v>3533.58</v>
      </c>
      <c r="J42" s="23">
        <f t="shared" si="3"/>
        <v>0.16420499284055023</v>
      </c>
      <c r="K42" s="24">
        <v>0</v>
      </c>
      <c r="L42" s="24">
        <v>0</v>
      </c>
      <c r="M42" s="24">
        <v>3</v>
      </c>
      <c r="N42" s="24">
        <v>100</v>
      </c>
      <c r="O42" s="19"/>
    </row>
    <row r="43" spans="1:15" x14ac:dyDescent="0.25">
      <c r="A43" s="22">
        <v>14</v>
      </c>
      <c r="B43" s="23">
        <v>307.51799999999997</v>
      </c>
      <c r="C43" s="23">
        <v>37.954999999999998</v>
      </c>
      <c r="D43" s="23">
        <f t="shared" si="4"/>
        <v>12.342366950877674</v>
      </c>
      <c r="E43" s="23">
        <v>0</v>
      </c>
      <c r="F43" s="23">
        <v>1</v>
      </c>
      <c r="G43" s="23">
        <v>0</v>
      </c>
      <c r="H43" s="23">
        <v>6.0609999999999999</v>
      </c>
      <c r="I43" s="23">
        <v>3533.58</v>
      </c>
      <c r="J43" s="23">
        <f t="shared" si="3"/>
        <v>1.9709415383814932</v>
      </c>
      <c r="K43" s="24">
        <v>0</v>
      </c>
      <c r="L43" s="24">
        <v>0</v>
      </c>
      <c r="M43" s="24">
        <v>6</v>
      </c>
      <c r="N43" s="24">
        <v>100</v>
      </c>
      <c r="O43" s="19"/>
    </row>
    <row r="44" spans="1:15" x14ac:dyDescent="0.25">
      <c r="A44" s="22">
        <v>15</v>
      </c>
      <c r="B44" s="23">
        <v>339.899</v>
      </c>
      <c r="C44" s="23">
        <v>55.39</v>
      </c>
      <c r="D44" s="23">
        <f t="shared" si="4"/>
        <v>16.29601734632935</v>
      </c>
      <c r="E44" s="23">
        <v>0</v>
      </c>
      <c r="F44" s="23">
        <v>3</v>
      </c>
      <c r="G44" s="23">
        <v>0</v>
      </c>
      <c r="H44" s="23">
        <v>0.91900000000000004</v>
      </c>
      <c r="I44" s="23">
        <v>3533.58</v>
      </c>
      <c r="J44" s="23">
        <f t="shared" si="3"/>
        <v>0.2703744347585606</v>
      </c>
      <c r="K44" s="24">
        <v>0</v>
      </c>
      <c r="L44" s="24">
        <v>0</v>
      </c>
      <c r="M44" s="24">
        <v>5</v>
      </c>
      <c r="N44" s="24">
        <v>100</v>
      </c>
      <c r="O44" s="19"/>
    </row>
    <row r="45" spans="1:15" x14ac:dyDescent="0.25">
      <c r="A45" s="22">
        <v>16</v>
      </c>
      <c r="B45" s="23">
        <v>473.88400000000001</v>
      </c>
      <c r="C45" s="23">
        <v>84.11</v>
      </c>
      <c r="D45" s="23">
        <f t="shared" si="4"/>
        <v>17.749069392509558</v>
      </c>
      <c r="E45" s="23">
        <v>0</v>
      </c>
      <c r="F45" s="23">
        <v>0</v>
      </c>
      <c r="G45" s="23">
        <v>100</v>
      </c>
      <c r="H45" s="23">
        <v>10.218999999999999</v>
      </c>
      <c r="I45" s="23">
        <v>3533.58</v>
      </c>
      <c r="J45" s="23">
        <f t="shared" si="3"/>
        <v>2.1564349081209748</v>
      </c>
      <c r="K45" s="24">
        <v>100</v>
      </c>
      <c r="L45" s="24">
        <v>0</v>
      </c>
      <c r="M45" s="24">
        <v>10</v>
      </c>
      <c r="N45" s="24">
        <v>100</v>
      </c>
      <c r="O45" s="19"/>
    </row>
    <row r="46" spans="1:15" x14ac:dyDescent="0.25">
      <c r="A46" s="22">
        <v>17</v>
      </c>
      <c r="B46" s="23">
        <v>533.00800000000004</v>
      </c>
      <c r="C46" s="23">
        <v>154.821</v>
      </c>
      <c r="D46" s="23">
        <f t="shared" si="4"/>
        <v>29.046655960135681</v>
      </c>
      <c r="E46" s="23">
        <v>0</v>
      </c>
      <c r="F46" s="23">
        <v>1</v>
      </c>
      <c r="G46" s="23">
        <v>0</v>
      </c>
      <c r="H46" s="23">
        <v>0.26</v>
      </c>
      <c r="I46" s="23">
        <v>3533.58</v>
      </c>
      <c r="J46" s="23">
        <f t="shared" si="3"/>
        <v>4.8779755650947075E-2</v>
      </c>
      <c r="K46" s="24">
        <v>0</v>
      </c>
      <c r="L46" s="24">
        <v>0</v>
      </c>
      <c r="M46" s="24">
        <v>5</v>
      </c>
      <c r="N46" s="24">
        <v>100</v>
      </c>
      <c r="O46" s="19"/>
    </row>
    <row r="47" spans="1:15" x14ac:dyDescent="0.25">
      <c r="A47" s="22">
        <v>18</v>
      </c>
      <c r="B47" s="23">
        <v>442.3</v>
      </c>
      <c r="C47" s="23">
        <v>66.057000000000002</v>
      </c>
      <c r="D47" s="23">
        <f t="shared" si="4"/>
        <v>14.934885824101288</v>
      </c>
      <c r="E47" s="23">
        <v>0</v>
      </c>
      <c r="F47" s="23">
        <v>1</v>
      </c>
      <c r="G47" s="23">
        <v>0</v>
      </c>
      <c r="H47" s="23">
        <v>0.45600000000000002</v>
      </c>
      <c r="I47" s="23">
        <v>3533.58</v>
      </c>
      <c r="J47" s="23">
        <f t="shared" si="3"/>
        <v>0.10309744517295955</v>
      </c>
      <c r="K47" s="24">
        <v>0</v>
      </c>
      <c r="L47" s="24">
        <v>0</v>
      </c>
      <c r="M47" s="24">
        <v>10</v>
      </c>
      <c r="N47" s="24">
        <v>100</v>
      </c>
      <c r="O47" s="19"/>
    </row>
    <row r="48" spans="1:15" x14ac:dyDescent="0.25">
      <c r="A48" s="22">
        <v>19</v>
      </c>
      <c r="B48" s="23"/>
      <c r="C48" s="23"/>
      <c r="D48" s="23"/>
      <c r="E48" s="23"/>
      <c r="F48" s="23"/>
      <c r="G48" s="23"/>
      <c r="H48" s="23"/>
      <c r="I48" s="23"/>
      <c r="J48" s="23"/>
      <c r="K48" s="24"/>
      <c r="L48" s="24"/>
      <c r="M48" s="24"/>
      <c r="N48" s="24"/>
      <c r="O48" s="19"/>
    </row>
    <row r="49" spans="1:15" x14ac:dyDescent="0.25">
      <c r="A49" s="22">
        <v>20</v>
      </c>
      <c r="B49" s="23"/>
      <c r="C49" s="23"/>
      <c r="D49" s="23"/>
      <c r="E49" s="23"/>
      <c r="F49" s="23"/>
      <c r="G49" s="23"/>
      <c r="H49" s="23"/>
      <c r="I49" s="23"/>
      <c r="J49" s="23"/>
      <c r="K49" s="24"/>
      <c r="L49" s="24"/>
      <c r="M49" s="24"/>
      <c r="N49" s="24"/>
      <c r="O49" s="19"/>
    </row>
    <row r="50" spans="1:15" x14ac:dyDescent="0.25">
      <c r="A50" s="22">
        <v>21</v>
      </c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24"/>
      <c r="M50" s="24"/>
      <c r="N50" s="24"/>
      <c r="O50" s="19"/>
    </row>
    <row r="51" spans="1:15" x14ac:dyDescent="0.25">
      <c r="A51" s="22">
        <v>22</v>
      </c>
      <c r="B51" s="23"/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4"/>
      <c r="N51" s="24"/>
      <c r="O51" s="19"/>
    </row>
    <row r="52" spans="1:15" x14ac:dyDescent="0.25">
      <c r="A52" s="22">
        <v>23</v>
      </c>
      <c r="B52" s="23"/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4"/>
      <c r="N52" s="24"/>
      <c r="O52" s="19"/>
    </row>
    <row r="53" spans="1:15" x14ac:dyDescent="0.25">
      <c r="A53" s="22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22" t="s">
        <v>9</v>
      </c>
      <c r="B54" s="23">
        <f>AVERAGE(B30:B52)</f>
        <v>355.44466666666671</v>
      </c>
      <c r="C54" s="23">
        <f>AVERAGE(C30:C52)</f>
        <v>70.208666666666659</v>
      </c>
      <c r="D54" s="23">
        <f>AVERAGE(D30:D52)</f>
        <v>19.310119380541821</v>
      </c>
      <c r="E54" s="23">
        <f t="shared" ref="E54:G54" si="5">AVERAGE(E30:E52)</f>
        <v>27.777777777777779</v>
      </c>
      <c r="F54" s="23">
        <f t="shared" si="5"/>
        <v>1.1111111111111112</v>
      </c>
      <c r="G54" s="23">
        <f t="shared" si="5"/>
        <v>5.5555555555555554</v>
      </c>
      <c r="H54" s="23">
        <f>AVERAGE(H30:H52)</f>
        <v>1.9286111111111113</v>
      </c>
      <c r="I54" s="23">
        <f>AVERAGE(I30:I52)</f>
        <v>3533.5800000000013</v>
      </c>
      <c r="J54" s="23">
        <f>AVERAGE(J30:J52)</f>
        <v>0.54113830778909966</v>
      </c>
      <c r="K54" s="23">
        <f t="shared" ref="K54:L54" si="6">AVERAGE(K30:K52)</f>
        <v>11.111111111111111</v>
      </c>
      <c r="L54" s="23">
        <f t="shared" si="6"/>
        <v>0</v>
      </c>
      <c r="M54" s="23">
        <f>AVERAGE(M30:M52)</f>
        <v>5.166666666666667</v>
      </c>
      <c r="N54" s="23">
        <f>AVERAGE(N30:N52)</f>
        <v>72.222222222222229</v>
      </c>
      <c r="O54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2"/>
  <sheetViews>
    <sheetView workbookViewId="0">
      <selection activeCell="O18" sqref="O7:O18"/>
    </sheetView>
  </sheetViews>
  <sheetFormatPr defaultRowHeight="15" x14ac:dyDescent="0.25"/>
  <cols>
    <col min="1" max="1" width="19.42578125" bestFit="1" customWidth="1"/>
    <col min="2" max="2" width="19.7109375" customWidth="1"/>
    <col min="3" max="3" width="12.85546875" bestFit="1" customWidth="1"/>
    <col min="4" max="4" width="23" customWidth="1"/>
    <col min="5" max="5" width="11.7109375" customWidth="1"/>
    <col min="6" max="6" width="12" bestFit="1" customWidth="1"/>
    <col min="7" max="7" width="12" style="1" customWidth="1"/>
    <col min="8" max="8" width="15.42578125" bestFit="1" customWidth="1"/>
    <col min="9" max="9" width="11.140625" bestFit="1" customWidth="1"/>
    <col min="10" max="10" width="12" bestFit="1" customWidth="1"/>
    <col min="11" max="11" width="19.5703125" bestFit="1" customWidth="1"/>
    <col min="12" max="13" width="12" bestFit="1" customWidth="1"/>
    <col min="14" max="14" width="16.140625" bestFit="1" customWidth="1"/>
  </cols>
  <sheetData>
    <row r="1" spans="1:15" x14ac:dyDescent="0.25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10</v>
      </c>
      <c r="B2" s="1" t="s">
        <v>23</v>
      </c>
      <c r="C2" s="1"/>
      <c r="D2" s="1" t="s">
        <v>24</v>
      </c>
      <c r="E2" s="1"/>
      <c r="F2" s="1"/>
      <c r="H2" s="1"/>
      <c r="I2" s="1"/>
      <c r="J2" s="1"/>
      <c r="K2" s="1"/>
      <c r="L2" s="1"/>
      <c r="M2" s="1"/>
      <c r="N2" s="1"/>
      <c r="O2" s="1"/>
    </row>
    <row r="3" spans="1:15" ht="18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11</v>
      </c>
      <c r="F3" s="4" t="s">
        <v>12</v>
      </c>
      <c r="G3" s="5" t="s">
        <v>62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13</v>
      </c>
      <c r="M3" s="5" t="s">
        <v>8</v>
      </c>
      <c r="N3" s="5" t="s">
        <v>14</v>
      </c>
      <c r="O3" s="8" t="s">
        <v>25</v>
      </c>
    </row>
    <row r="4" spans="1:15" x14ac:dyDescent="0.25">
      <c r="A4" s="6">
        <v>1</v>
      </c>
      <c r="B4" s="7">
        <v>323.017</v>
      </c>
      <c r="C4" s="7">
        <v>68.594999999999999</v>
      </c>
      <c r="D4" s="7">
        <f>(C4/B4)*100</f>
        <v>21.235724435556023</v>
      </c>
      <c r="E4" s="7">
        <v>100</v>
      </c>
      <c r="F4" s="7">
        <v>2</v>
      </c>
      <c r="G4" s="7">
        <v>100</v>
      </c>
      <c r="H4" s="7">
        <v>20.95</v>
      </c>
      <c r="I4" s="7">
        <v>3749.087</v>
      </c>
      <c r="J4" s="7">
        <f>(H4/I4)*100</f>
        <v>0.55880271650137747</v>
      </c>
      <c r="K4" s="8">
        <v>0</v>
      </c>
      <c r="L4" s="8">
        <v>0</v>
      </c>
      <c r="M4" s="8">
        <v>7</v>
      </c>
      <c r="N4" s="8">
        <v>100</v>
      </c>
      <c r="O4" s="1"/>
    </row>
    <row r="5" spans="1:15" x14ac:dyDescent="0.25">
      <c r="A5" s="6">
        <v>2</v>
      </c>
      <c r="B5" s="7">
        <v>371.98</v>
      </c>
      <c r="C5" s="7">
        <v>71.036000000000001</v>
      </c>
      <c r="D5" s="7">
        <f t="shared" ref="D5:D20" si="0">(C5/B5)*100</f>
        <v>19.096725630410237</v>
      </c>
      <c r="E5" s="7">
        <v>0</v>
      </c>
      <c r="F5" s="7">
        <v>4</v>
      </c>
      <c r="G5" s="7">
        <v>100</v>
      </c>
      <c r="H5" s="7">
        <v>18.363</v>
      </c>
      <c r="I5" s="7">
        <v>3749.087</v>
      </c>
      <c r="J5" s="7">
        <f t="shared" ref="J5:J20" si="1">(H5/I5)*100</f>
        <v>0.48979924979068235</v>
      </c>
      <c r="K5" s="8">
        <v>0</v>
      </c>
      <c r="L5" s="8">
        <v>0</v>
      </c>
      <c r="M5" s="8">
        <v>10</v>
      </c>
      <c r="N5" s="8">
        <v>100</v>
      </c>
      <c r="O5" s="1"/>
    </row>
    <row r="6" spans="1:15" x14ac:dyDescent="0.25">
      <c r="A6" s="6">
        <v>3</v>
      </c>
      <c r="B6" s="7">
        <v>393.02800000000002</v>
      </c>
      <c r="C6" s="7">
        <v>69.807000000000002</v>
      </c>
      <c r="D6" s="7">
        <f t="shared" si="0"/>
        <v>17.761329981578918</v>
      </c>
      <c r="E6" s="7">
        <v>0</v>
      </c>
      <c r="F6" s="7">
        <v>3</v>
      </c>
      <c r="G6" s="7">
        <v>100</v>
      </c>
      <c r="H6" s="7">
        <v>29.802</v>
      </c>
      <c r="I6" s="7">
        <v>3749.087</v>
      </c>
      <c r="J6" s="7">
        <f t="shared" si="1"/>
        <v>0.79491353494864225</v>
      </c>
      <c r="K6" s="8">
        <v>0</v>
      </c>
      <c r="L6" s="8">
        <v>0</v>
      </c>
      <c r="M6" s="8">
        <v>14</v>
      </c>
      <c r="N6" s="8">
        <v>100</v>
      </c>
      <c r="O6" s="1"/>
    </row>
    <row r="7" spans="1:15" x14ac:dyDescent="0.25">
      <c r="A7" s="6">
        <v>4</v>
      </c>
      <c r="B7" s="7">
        <v>491.01799999999997</v>
      </c>
      <c r="C7" s="7">
        <v>50.402999999999999</v>
      </c>
      <c r="D7" s="7">
        <f t="shared" si="0"/>
        <v>10.2650004684146</v>
      </c>
      <c r="E7" s="7">
        <v>100</v>
      </c>
      <c r="F7" s="7">
        <v>2</v>
      </c>
      <c r="G7" s="7">
        <v>100</v>
      </c>
      <c r="H7" s="7">
        <v>16.484000000000002</v>
      </c>
      <c r="I7" s="7">
        <v>3749.087</v>
      </c>
      <c r="J7" s="7">
        <f t="shared" si="1"/>
        <v>0.43968038085005767</v>
      </c>
      <c r="K7" s="8">
        <v>0</v>
      </c>
      <c r="L7" s="8">
        <v>0</v>
      </c>
      <c r="M7" s="8">
        <v>10</v>
      </c>
      <c r="N7" s="8">
        <v>100</v>
      </c>
      <c r="O7" s="1"/>
    </row>
    <row r="8" spans="1:15" x14ac:dyDescent="0.25">
      <c r="A8" s="6">
        <v>5</v>
      </c>
      <c r="B8" s="7">
        <v>244.67500000000001</v>
      </c>
      <c r="C8" s="7">
        <v>57.594999999999999</v>
      </c>
      <c r="D8" s="7">
        <f t="shared" si="0"/>
        <v>23.539388985388779</v>
      </c>
      <c r="E8" s="7">
        <v>100</v>
      </c>
      <c r="F8" s="7">
        <v>7</v>
      </c>
      <c r="G8" s="7">
        <v>100</v>
      </c>
      <c r="H8" s="7">
        <v>27.443000000000001</v>
      </c>
      <c r="I8" s="7">
        <v>3749.087</v>
      </c>
      <c r="J8" s="7">
        <f t="shared" si="1"/>
        <v>0.73199154887576634</v>
      </c>
      <c r="K8" s="8">
        <v>0</v>
      </c>
      <c r="L8" s="8">
        <v>0</v>
      </c>
      <c r="M8" s="8">
        <v>5</v>
      </c>
      <c r="N8" s="8">
        <v>100</v>
      </c>
      <c r="O8" s="1"/>
    </row>
    <row r="9" spans="1:15" x14ac:dyDescent="0.25">
      <c r="A9" s="6">
        <v>6</v>
      </c>
      <c r="B9" s="7">
        <v>543.06399999999996</v>
      </c>
      <c r="C9" s="7">
        <v>96.209000000000003</v>
      </c>
      <c r="D9" s="7">
        <f t="shared" si="0"/>
        <v>17.71595981320802</v>
      </c>
      <c r="E9" s="7">
        <v>100</v>
      </c>
      <c r="F9" s="7">
        <v>3</v>
      </c>
      <c r="G9" s="7">
        <v>0</v>
      </c>
      <c r="H9" s="7">
        <v>1.8220000000000001</v>
      </c>
      <c r="I9" s="7">
        <v>3749.087</v>
      </c>
      <c r="J9" s="7">
        <f t="shared" si="1"/>
        <v>4.8598498781169924E-2</v>
      </c>
      <c r="K9" s="8">
        <v>0</v>
      </c>
      <c r="L9" s="8">
        <v>0</v>
      </c>
      <c r="M9" s="8">
        <v>5</v>
      </c>
      <c r="N9" s="8">
        <v>100</v>
      </c>
      <c r="O9" s="1"/>
    </row>
    <row r="10" spans="1:15" x14ac:dyDescent="0.25">
      <c r="A10" s="6">
        <v>7</v>
      </c>
      <c r="B10" s="7">
        <v>464.29899999999998</v>
      </c>
      <c r="C10" s="7">
        <v>93.921999999999997</v>
      </c>
      <c r="D10" s="7">
        <f t="shared" si="0"/>
        <v>20.228774991977154</v>
      </c>
      <c r="E10" s="7">
        <v>0</v>
      </c>
      <c r="F10" s="7">
        <v>0</v>
      </c>
      <c r="G10" s="7">
        <v>0</v>
      </c>
      <c r="H10" s="7">
        <v>3.9460000000000002</v>
      </c>
      <c r="I10" s="7">
        <v>3749.087</v>
      </c>
      <c r="J10" s="7">
        <f t="shared" si="1"/>
        <v>0.10525229209138119</v>
      </c>
      <c r="K10" s="8">
        <v>0</v>
      </c>
      <c r="L10" s="8">
        <v>0</v>
      </c>
      <c r="M10" s="8">
        <v>9</v>
      </c>
      <c r="N10" s="8">
        <v>100</v>
      </c>
      <c r="O10" s="1"/>
    </row>
    <row r="11" spans="1:15" x14ac:dyDescent="0.25">
      <c r="A11" s="6">
        <v>8</v>
      </c>
      <c r="B11" s="7">
        <v>466.96</v>
      </c>
      <c r="C11" s="7">
        <v>69.994</v>
      </c>
      <c r="D11" s="7">
        <f t="shared" si="0"/>
        <v>14.989292444749017</v>
      </c>
      <c r="E11" s="7">
        <v>0</v>
      </c>
      <c r="F11" s="7">
        <v>5</v>
      </c>
      <c r="G11" s="7">
        <v>0</v>
      </c>
      <c r="H11" s="7">
        <v>9.9339999999999993</v>
      </c>
      <c r="I11" s="7">
        <v>3749.087</v>
      </c>
      <c r="J11" s="7">
        <f t="shared" si="1"/>
        <v>0.26497117831621403</v>
      </c>
      <c r="K11" s="8">
        <v>0</v>
      </c>
      <c r="L11" s="8">
        <v>0</v>
      </c>
      <c r="M11" s="8">
        <v>10</v>
      </c>
      <c r="N11" s="8">
        <v>100</v>
      </c>
      <c r="O11" s="1"/>
    </row>
    <row r="12" spans="1:15" x14ac:dyDescent="0.25">
      <c r="A12" s="6">
        <v>10</v>
      </c>
      <c r="B12" s="7">
        <v>452.01400000000001</v>
      </c>
      <c r="C12" s="7">
        <v>91.905000000000001</v>
      </c>
      <c r="D12" s="7">
        <f t="shared" si="0"/>
        <v>20.332334839186398</v>
      </c>
      <c r="E12" s="7">
        <v>100</v>
      </c>
      <c r="F12" s="7">
        <v>1</v>
      </c>
      <c r="G12" s="7">
        <v>100</v>
      </c>
      <c r="H12" s="7">
        <v>32.064</v>
      </c>
      <c r="I12" s="7">
        <v>3749.087</v>
      </c>
      <c r="J12" s="7">
        <f t="shared" si="1"/>
        <v>0.85524822443437554</v>
      </c>
      <c r="K12" s="8">
        <v>0</v>
      </c>
      <c r="L12" s="8">
        <v>0</v>
      </c>
      <c r="M12" s="8">
        <v>5</v>
      </c>
      <c r="N12" s="8">
        <v>100</v>
      </c>
      <c r="O12" s="1"/>
    </row>
    <row r="13" spans="1:15" x14ac:dyDescent="0.25">
      <c r="A13" s="6">
        <v>12</v>
      </c>
      <c r="B13" s="7">
        <v>352.56700000000001</v>
      </c>
      <c r="C13" s="7">
        <v>83.94</v>
      </c>
      <c r="D13" s="7">
        <f t="shared" si="0"/>
        <v>23.808240703185493</v>
      </c>
      <c r="E13" s="7">
        <v>0</v>
      </c>
      <c r="F13" s="7">
        <v>1</v>
      </c>
      <c r="G13" s="7">
        <v>0</v>
      </c>
      <c r="H13" s="7">
        <v>1.139</v>
      </c>
      <c r="I13" s="7">
        <v>3749.087</v>
      </c>
      <c r="J13" s="7">
        <f t="shared" si="1"/>
        <v>3.0380730028404249E-2</v>
      </c>
      <c r="K13" s="8">
        <v>0</v>
      </c>
      <c r="L13" s="8">
        <v>0</v>
      </c>
      <c r="M13" s="8">
        <v>8</v>
      </c>
      <c r="N13" s="8">
        <v>100</v>
      </c>
      <c r="O13" s="1"/>
    </row>
    <row r="14" spans="1:15" x14ac:dyDescent="0.25">
      <c r="A14" s="6">
        <v>13</v>
      </c>
      <c r="B14" s="7">
        <v>353.79599999999999</v>
      </c>
      <c r="C14" s="7">
        <v>67.48</v>
      </c>
      <c r="D14" s="7">
        <f t="shared" si="0"/>
        <v>19.073138192630783</v>
      </c>
      <c r="E14" s="7">
        <v>0</v>
      </c>
      <c r="F14" s="7">
        <v>2</v>
      </c>
      <c r="G14" s="7">
        <v>100</v>
      </c>
      <c r="H14" s="7">
        <v>11.659000000000001</v>
      </c>
      <c r="I14" s="7">
        <v>3749.087</v>
      </c>
      <c r="J14" s="7">
        <f t="shared" si="1"/>
        <v>0.31098238051024157</v>
      </c>
      <c r="K14" s="8">
        <v>0</v>
      </c>
      <c r="L14" s="8">
        <v>0</v>
      </c>
      <c r="M14" s="8">
        <v>7</v>
      </c>
      <c r="N14" s="8">
        <v>0</v>
      </c>
      <c r="O14" s="1"/>
    </row>
    <row r="15" spans="1:15" x14ac:dyDescent="0.25">
      <c r="A15" s="6">
        <v>14</v>
      </c>
      <c r="B15" s="7">
        <v>357.87200000000001</v>
      </c>
      <c r="C15" s="7">
        <v>49.637999999999998</v>
      </c>
      <c r="D15" s="7">
        <f t="shared" si="0"/>
        <v>13.870322349890463</v>
      </c>
      <c r="E15" s="7">
        <v>0</v>
      </c>
      <c r="F15" s="7">
        <v>9</v>
      </c>
      <c r="G15" s="7">
        <v>0</v>
      </c>
      <c r="H15" s="7">
        <v>7.819</v>
      </c>
      <c r="I15" s="7">
        <v>3749.087</v>
      </c>
      <c r="J15" s="7">
        <f t="shared" si="1"/>
        <v>0.20855744345223251</v>
      </c>
      <c r="K15" s="8">
        <v>0</v>
      </c>
      <c r="L15" s="8">
        <v>0</v>
      </c>
      <c r="M15" s="8">
        <v>15</v>
      </c>
      <c r="N15" s="8">
        <v>100</v>
      </c>
      <c r="O15" s="1"/>
    </row>
    <row r="16" spans="1:15" x14ac:dyDescent="0.25">
      <c r="A16" s="6">
        <v>15</v>
      </c>
      <c r="B16" s="7">
        <v>397.48599999999999</v>
      </c>
      <c r="C16" s="7">
        <v>68.480999999999995</v>
      </c>
      <c r="D16" s="7">
        <f t="shared" si="0"/>
        <v>17.228531319342064</v>
      </c>
      <c r="E16" s="7">
        <v>0</v>
      </c>
      <c r="F16" s="7">
        <v>6</v>
      </c>
      <c r="G16" s="7">
        <v>0</v>
      </c>
      <c r="H16" s="7">
        <v>8.3070000000000004</v>
      </c>
      <c r="I16" s="7">
        <v>3749.087</v>
      </c>
      <c r="J16" s="7">
        <f t="shared" si="1"/>
        <v>0.22157394587002116</v>
      </c>
      <c r="K16" s="8">
        <v>0</v>
      </c>
      <c r="L16" s="8">
        <v>0</v>
      </c>
      <c r="M16" s="8">
        <v>22</v>
      </c>
      <c r="N16" s="8">
        <v>100</v>
      </c>
      <c r="O16" s="1"/>
    </row>
    <row r="17" spans="1:15" x14ac:dyDescent="0.25">
      <c r="A17" s="6">
        <v>16</v>
      </c>
      <c r="B17" s="7">
        <v>667.92</v>
      </c>
      <c r="C17" s="7">
        <v>140.648</v>
      </c>
      <c r="D17" s="7">
        <f t="shared" si="0"/>
        <v>21.057611690022757</v>
      </c>
      <c r="E17" s="7">
        <v>0</v>
      </c>
      <c r="F17" s="7">
        <v>3</v>
      </c>
      <c r="G17" s="7">
        <v>0</v>
      </c>
      <c r="H17" s="7">
        <v>7.827</v>
      </c>
      <c r="I17" s="7">
        <v>3749.087</v>
      </c>
      <c r="J17" s="7">
        <f t="shared" si="1"/>
        <v>0.20877082873777003</v>
      </c>
      <c r="K17" s="8">
        <v>0</v>
      </c>
      <c r="L17" s="8">
        <v>0</v>
      </c>
      <c r="M17" s="8">
        <v>14</v>
      </c>
      <c r="N17" s="8">
        <v>100</v>
      </c>
      <c r="O17" s="1"/>
    </row>
    <row r="18" spans="1:15" x14ac:dyDescent="0.25">
      <c r="A18" s="6">
        <v>17</v>
      </c>
      <c r="B18" s="7">
        <v>728.35500000000002</v>
      </c>
      <c r="C18" s="7">
        <v>235.66</v>
      </c>
      <c r="D18" s="7">
        <f t="shared" si="0"/>
        <v>32.35510156448435</v>
      </c>
      <c r="E18" s="7">
        <v>100</v>
      </c>
      <c r="F18" s="7">
        <v>1</v>
      </c>
      <c r="G18" s="7">
        <v>100</v>
      </c>
      <c r="H18" s="7">
        <v>13.815</v>
      </c>
      <c r="I18" s="7">
        <v>3749.087</v>
      </c>
      <c r="J18" s="7">
        <f t="shared" si="1"/>
        <v>0.36848971496260291</v>
      </c>
      <c r="K18" s="8">
        <v>100</v>
      </c>
      <c r="L18" s="8">
        <v>0</v>
      </c>
      <c r="M18" s="8">
        <v>10</v>
      </c>
      <c r="N18" s="8">
        <v>100</v>
      </c>
      <c r="O18" s="1"/>
    </row>
    <row r="19" spans="1:15" x14ac:dyDescent="0.25">
      <c r="A19" s="6">
        <v>18</v>
      </c>
      <c r="B19" s="7">
        <v>564.64099999999996</v>
      </c>
      <c r="C19" s="7">
        <v>94.320999999999998</v>
      </c>
      <c r="D19" s="7">
        <f t="shared" si="0"/>
        <v>16.704596371853974</v>
      </c>
      <c r="E19" s="7">
        <v>100</v>
      </c>
      <c r="F19" s="7">
        <v>3</v>
      </c>
      <c r="G19" s="7">
        <v>0</v>
      </c>
      <c r="H19" s="7">
        <v>0.317</v>
      </c>
      <c r="I19" s="7">
        <v>3749.087</v>
      </c>
      <c r="J19" s="7">
        <f t="shared" si="1"/>
        <v>8.4553919394241856E-3</v>
      </c>
      <c r="K19" s="8">
        <v>0</v>
      </c>
      <c r="L19" s="8">
        <v>0</v>
      </c>
      <c r="M19" s="8">
        <v>16</v>
      </c>
      <c r="N19" s="8">
        <v>100</v>
      </c>
      <c r="O19" s="1"/>
    </row>
    <row r="20" spans="1:15" x14ac:dyDescent="0.25">
      <c r="A20" s="6">
        <v>19</v>
      </c>
      <c r="B20" s="7">
        <v>569.42499999999995</v>
      </c>
      <c r="C20" s="7">
        <v>95.272999999999996</v>
      </c>
      <c r="D20" s="7">
        <f t="shared" si="0"/>
        <v>16.73143961013303</v>
      </c>
      <c r="E20" s="7">
        <v>100</v>
      </c>
      <c r="F20" s="7">
        <v>2</v>
      </c>
      <c r="G20" s="7">
        <v>0</v>
      </c>
      <c r="H20" s="7">
        <v>9.2750000000000004</v>
      </c>
      <c r="I20" s="7">
        <v>3749.087</v>
      </c>
      <c r="J20" s="7">
        <f t="shared" si="1"/>
        <v>0.24739356542006094</v>
      </c>
      <c r="K20" s="8">
        <v>0</v>
      </c>
      <c r="L20" s="8">
        <v>0</v>
      </c>
      <c r="M20" s="8">
        <v>18</v>
      </c>
      <c r="N20" s="8">
        <v>100</v>
      </c>
      <c r="O20" s="1"/>
    </row>
    <row r="21" spans="1:15" x14ac:dyDescent="0.25">
      <c r="A21" s="6">
        <v>20</v>
      </c>
      <c r="B21" s="7"/>
      <c r="C21" s="7"/>
      <c r="D21" s="7"/>
      <c r="E21" s="7"/>
      <c r="F21" s="7"/>
      <c r="G21" s="7"/>
      <c r="H21" s="7"/>
      <c r="I21" s="7">
        <v>3749.087</v>
      </c>
      <c r="J21" s="7"/>
      <c r="K21" s="8"/>
      <c r="L21" s="8"/>
      <c r="M21" s="8"/>
      <c r="N21" s="8"/>
      <c r="O21" s="1"/>
    </row>
    <row r="22" spans="1:15" x14ac:dyDescent="0.25">
      <c r="A22" s="1"/>
      <c r="B22" s="1"/>
      <c r="C22" s="1"/>
      <c r="D22" s="1"/>
      <c r="E22" s="1"/>
      <c r="F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6" t="s">
        <v>9</v>
      </c>
      <c r="B25" s="7">
        <f t="shared" ref="B25:N25" si="2">AVERAGE(B3:B20)</f>
        <v>455.41864705882358</v>
      </c>
      <c r="C25" s="7">
        <f t="shared" si="2"/>
        <v>88.523941176470586</v>
      </c>
      <c r="D25" s="7">
        <f t="shared" si="2"/>
        <v>19.176089023059536</v>
      </c>
      <c r="E25" s="7">
        <f t="shared" si="2"/>
        <v>47.058823529411768</v>
      </c>
      <c r="F25" s="7">
        <f t="shared" si="2"/>
        <v>3.1764705882352939</v>
      </c>
      <c r="G25" s="7">
        <f t="shared" si="2"/>
        <v>47.058823529411768</v>
      </c>
      <c r="H25" s="7">
        <f t="shared" si="2"/>
        <v>12.998000000000001</v>
      </c>
      <c r="I25" s="7">
        <f t="shared" si="2"/>
        <v>3749.087</v>
      </c>
      <c r="J25" s="7">
        <f t="shared" si="2"/>
        <v>0.3466977426770837</v>
      </c>
      <c r="K25" s="7">
        <f t="shared" si="2"/>
        <v>5.882352941176471</v>
      </c>
      <c r="L25" s="7">
        <f t="shared" si="2"/>
        <v>0</v>
      </c>
      <c r="M25" s="7">
        <f t="shared" si="2"/>
        <v>10.882352941176471</v>
      </c>
      <c r="N25" s="7">
        <f t="shared" si="2"/>
        <v>94.117647058823536</v>
      </c>
      <c r="O25" s="1"/>
    </row>
    <row r="26" spans="1:15" x14ac:dyDescent="0.25">
      <c r="A26" s="1"/>
      <c r="B26" s="1"/>
      <c r="C26" s="1"/>
      <c r="D26" s="1"/>
      <c r="E26" s="1"/>
      <c r="F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" t="s">
        <v>10</v>
      </c>
      <c r="B29" s="1" t="s">
        <v>26</v>
      </c>
      <c r="C29" s="1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</row>
    <row r="30" spans="1:15" ht="18" thickBot="1" x14ac:dyDescent="0.3">
      <c r="A30" s="3" t="s">
        <v>0</v>
      </c>
      <c r="B30" s="4" t="s">
        <v>1</v>
      </c>
      <c r="C30" s="4" t="s">
        <v>2</v>
      </c>
      <c r="D30" s="4" t="s">
        <v>3</v>
      </c>
      <c r="E30" s="4" t="s">
        <v>11</v>
      </c>
      <c r="F30" s="4" t="s">
        <v>12</v>
      </c>
      <c r="G30" s="5" t="s">
        <v>62</v>
      </c>
      <c r="H30" s="5" t="s">
        <v>4</v>
      </c>
      <c r="I30" s="5" t="s">
        <v>5</v>
      </c>
      <c r="J30" s="5" t="s">
        <v>6</v>
      </c>
      <c r="K30" s="5" t="s">
        <v>7</v>
      </c>
      <c r="L30" s="5" t="s">
        <v>13</v>
      </c>
      <c r="M30" s="5" t="s">
        <v>8</v>
      </c>
      <c r="N30" s="5" t="s">
        <v>14</v>
      </c>
      <c r="O30" s="1"/>
    </row>
    <row r="31" spans="1:15" x14ac:dyDescent="0.25">
      <c r="A31" s="6">
        <v>1</v>
      </c>
      <c r="B31" s="7">
        <v>639.81799999999998</v>
      </c>
      <c r="C31" s="7">
        <v>169.07499999999999</v>
      </c>
      <c r="D31" s="7">
        <f>C31/B31*100</f>
        <v>26.425483496869422</v>
      </c>
      <c r="E31" s="7">
        <v>0</v>
      </c>
      <c r="F31" s="7">
        <v>1</v>
      </c>
      <c r="G31" s="7">
        <v>0</v>
      </c>
      <c r="H31" s="7">
        <v>2.8719999999999999</v>
      </c>
      <c r="I31" s="7">
        <v>3640.5360000000001</v>
      </c>
      <c r="J31" s="7">
        <f>(H31/I31)*100</f>
        <v>7.8889482208114411E-2</v>
      </c>
      <c r="K31" s="8">
        <v>100</v>
      </c>
      <c r="L31" s="8">
        <v>0</v>
      </c>
      <c r="M31" s="8">
        <v>7</v>
      </c>
      <c r="N31" s="8">
        <v>100</v>
      </c>
      <c r="O31" s="1"/>
    </row>
    <row r="32" spans="1:15" x14ac:dyDescent="0.25">
      <c r="A32" s="6">
        <v>2</v>
      </c>
      <c r="B32" s="7">
        <v>459.62900000000002</v>
      </c>
      <c r="C32" s="7">
        <v>79.278000000000006</v>
      </c>
      <c r="D32" s="7">
        <f t="shared" ref="D32:D49" si="3">C32/B32*100</f>
        <v>17.248258921869596</v>
      </c>
      <c r="E32" s="7">
        <v>0</v>
      </c>
      <c r="F32" s="7">
        <v>4</v>
      </c>
      <c r="G32" s="7">
        <v>0</v>
      </c>
      <c r="H32" s="7">
        <v>2.5470000000000002</v>
      </c>
      <c r="I32" s="7">
        <v>3640.5360000000001</v>
      </c>
      <c r="J32" s="7">
        <f t="shared" ref="J32:J49" si="4">(H32/I32)*100</f>
        <v>6.9962225342641848E-2</v>
      </c>
      <c r="K32" s="8">
        <v>0</v>
      </c>
      <c r="L32" s="8">
        <v>0</v>
      </c>
      <c r="M32" s="8">
        <v>8</v>
      </c>
      <c r="N32" s="8">
        <v>100</v>
      </c>
      <c r="O32" s="1"/>
    </row>
    <row r="33" spans="1:15" x14ac:dyDescent="0.25">
      <c r="A33" s="6">
        <v>3</v>
      </c>
      <c r="B33" s="7">
        <v>540.68899999999996</v>
      </c>
      <c r="C33" s="7">
        <v>146.245</v>
      </c>
      <c r="D33" s="7">
        <f t="shared" si="3"/>
        <v>27.047896295282502</v>
      </c>
      <c r="E33" s="7">
        <v>100</v>
      </c>
      <c r="F33" s="7">
        <v>6</v>
      </c>
      <c r="G33" s="7">
        <v>0</v>
      </c>
      <c r="H33" s="7">
        <v>7.16</v>
      </c>
      <c r="I33" s="7">
        <v>3640.5360000000001</v>
      </c>
      <c r="J33" s="7">
        <f t="shared" si="4"/>
        <v>0.19667433586702618</v>
      </c>
      <c r="K33" s="8">
        <v>100</v>
      </c>
      <c r="L33" s="8">
        <v>0</v>
      </c>
      <c r="M33" s="8">
        <v>12</v>
      </c>
      <c r="N33" s="8">
        <v>100</v>
      </c>
      <c r="O33" s="1"/>
    </row>
    <row r="34" spans="1:15" x14ac:dyDescent="0.25">
      <c r="A34" s="6">
        <v>4</v>
      </c>
      <c r="B34" s="7">
        <v>298.202</v>
      </c>
      <c r="C34" s="7">
        <v>46.911999999999999</v>
      </c>
      <c r="D34" s="7">
        <f t="shared" si="3"/>
        <v>15.731618164868108</v>
      </c>
      <c r="E34" s="7">
        <v>0</v>
      </c>
      <c r="F34" s="7">
        <v>2</v>
      </c>
      <c r="G34" s="7">
        <v>0</v>
      </c>
      <c r="H34" s="7">
        <v>2.246</v>
      </c>
      <c r="I34" s="7">
        <v>3640.5360000000001</v>
      </c>
      <c r="J34" s="7">
        <f t="shared" si="4"/>
        <v>6.1694212061081118E-2</v>
      </c>
      <c r="K34" s="8">
        <v>0</v>
      </c>
      <c r="L34" s="8">
        <v>0</v>
      </c>
      <c r="M34" s="8">
        <v>4</v>
      </c>
      <c r="N34" s="8">
        <v>100</v>
      </c>
      <c r="O34" s="1"/>
    </row>
    <row r="35" spans="1:15" x14ac:dyDescent="0.25">
      <c r="A35" s="6">
        <v>5</v>
      </c>
      <c r="B35" s="7">
        <v>317.25700000000001</v>
      </c>
      <c r="C35" s="7">
        <v>94.59</v>
      </c>
      <c r="D35" s="7">
        <f t="shared" si="3"/>
        <v>29.81494498151341</v>
      </c>
      <c r="E35" s="7">
        <v>0</v>
      </c>
      <c r="F35" s="7">
        <v>1</v>
      </c>
      <c r="G35" s="7">
        <v>100</v>
      </c>
      <c r="H35" s="7">
        <v>10.202999999999999</v>
      </c>
      <c r="I35" s="7">
        <v>3640.5360000000001</v>
      </c>
      <c r="J35" s="7">
        <f t="shared" si="4"/>
        <v>0.28026092861051227</v>
      </c>
      <c r="K35" s="8">
        <v>0</v>
      </c>
      <c r="L35" s="8">
        <v>0</v>
      </c>
      <c r="M35" s="8">
        <v>5</v>
      </c>
      <c r="N35" s="8">
        <v>100</v>
      </c>
      <c r="O35" s="1"/>
    </row>
    <row r="36" spans="1:15" x14ac:dyDescent="0.25">
      <c r="A36" s="6">
        <v>6</v>
      </c>
      <c r="B36" s="7">
        <v>473.14299999999997</v>
      </c>
      <c r="C36" s="7">
        <v>142.76300000000001</v>
      </c>
      <c r="D36" s="7">
        <f t="shared" si="3"/>
        <v>30.173330261675645</v>
      </c>
      <c r="E36" s="7">
        <v>100</v>
      </c>
      <c r="F36" s="7">
        <v>6</v>
      </c>
      <c r="G36" s="7">
        <v>100</v>
      </c>
      <c r="H36" s="7">
        <v>46.701900000000002</v>
      </c>
      <c r="I36" s="7">
        <v>3640.5360000000001</v>
      </c>
      <c r="J36" s="7">
        <f t="shared" si="4"/>
        <v>1.2828303304788087</v>
      </c>
      <c r="K36" s="8">
        <v>100</v>
      </c>
      <c r="L36" s="8">
        <v>0</v>
      </c>
      <c r="M36" s="8">
        <v>9</v>
      </c>
      <c r="N36" s="8">
        <v>100</v>
      </c>
      <c r="O36" s="1"/>
    </row>
    <row r="37" spans="1:15" x14ac:dyDescent="0.25">
      <c r="A37" s="6">
        <v>7</v>
      </c>
      <c r="B37" s="7">
        <v>282.10899999999998</v>
      </c>
      <c r="C37" s="7">
        <v>87.682000000000002</v>
      </c>
      <c r="D37" s="7">
        <f t="shared" si="3"/>
        <v>31.080894264273738</v>
      </c>
      <c r="E37" s="7">
        <v>100</v>
      </c>
      <c r="F37" s="7">
        <v>3</v>
      </c>
      <c r="G37" s="7">
        <v>100</v>
      </c>
      <c r="H37" s="7">
        <v>12.741</v>
      </c>
      <c r="I37" s="7">
        <v>3640.5360000000001</v>
      </c>
      <c r="J37" s="7">
        <f t="shared" si="4"/>
        <v>0.34997593760918722</v>
      </c>
      <c r="K37" s="8">
        <v>0</v>
      </c>
      <c r="L37" s="8">
        <v>0</v>
      </c>
      <c r="M37" s="8">
        <v>5</v>
      </c>
      <c r="N37" s="8">
        <v>100</v>
      </c>
      <c r="O37" s="1"/>
    </row>
    <row r="38" spans="1:15" x14ac:dyDescent="0.25">
      <c r="A38" s="6">
        <v>8</v>
      </c>
      <c r="B38" s="7">
        <v>248.8</v>
      </c>
      <c r="C38" s="7">
        <v>87.234999999999999</v>
      </c>
      <c r="D38" s="7">
        <f t="shared" si="3"/>
        <v>35.062299035369769</v>
      </c>
      <c r="E38" s="7">
        <v>0</v>
      </c>
      <c r="F38" s="7">
        <v>3</v>
      </c>
      <c r="G38" s="7">
        <v>100</v>
      </c>
      <c r="H38" s="7">
        <v>14.279</v>
      </c>
      <c r="I38" s="7">
        <v>3640.5360000000001</v>
      </c>
      <c r="J38" s="7">
        <f t="shared" si="4"/>
        <v>0.39222246394486965</v>
      </c>
      <c r="K38" s="8">
        <v>0</v>
      </c>
      <c r="L38" s="8">
        <v>0</v>
      </c>
      <c r="M38" s="8">
        <v>5</v>
      </c>
      <c r="N38" s="8">
        <v>100</v>
      </c>
      <c r="O38" s="1"/>
    </row>
    <row r="39" spans="1:15" x14ac:dyDescent="0.25">
      <c r="A39" s="6">
        <v>9</v>
      </c>
      <c r="B39" s="7">
        <v>341.6</v>
      </c>
      <c r="C39" s="7">
        <v>92.792000000000002</v>
      </c>
      <c r="D39" s="7">
        <f t="shared" si="3"/>
        <v>27.16393442622951</v>
      </c>
      <c r="E39" s="7">
        <v>100</v>
      </c>
      <c r="F39" s="7">
        <v>3</v>
      </c>
      <c r="G39" s="7">
        <v>0</v>
      </c>
      <c r="H39" s="7">
        <v>5.101</v>
      </c>
      <c r="I39" s="7">
        <v>3640.5360000000001</v>
      </c>
      <c r="J39" s="7">
        <f t="shared" si="4"/>
        <v>0.14011673006392467</v>
      </c>
      <c r="K39" s="8">
        <v>0</v>
      </c>
      <c r="L39" s="8">
        <v>0</v>
      </c>
      <c r="M39" s="8">
        <v>3</v>
      </c>
      <c r="N39" s="8">
        <v>100</v>
      </c>
      <c r="O39" s="1"/>
    </row>
    <row r="40" spans="1:15" x14ac:dyDescent="0.25">
      <c r="A40" s="6">
        <v>10</v>
      </c>
      <c r="B40" s="7">
        <v>377.65100000000001</v>
      </c>
      <c r="C40" s="7">
        <v>73.753</v>
      </c>
      <c r="D40" s="7">
        <f t="shared" si="3"/>
        <v>19.529406780334224</v>
      </c>
      <c r="E40" s="7">
        <v>0</v>
      </c>
      <c r="F40" s="7">
        <v>4</v>
      </c>
      <c r="G40" s="7">
        <v>0</v>
      </c>
      <c r="H40" s="7">
        <v>5.1909999999999998</v>
      </c>
      <c r="I40" s="7">
        <v>3640.5360000000001</v>
      </c>
      <c r="J40" s="7">
        <f t="shared" si="4"/>
        <v>0.14258889350359397</v>
      </c>
      <c r="K40" s="8">
        <v>0</v>
      </c>
      <c r="L40" s="8">
        <v>0</v>
      </c>
      <c r="M40" s="8">
        <v>9</v>
      </c>
      <c r="N40" s="8">
        <v>100</v>
      </c>
      <c r="O40" s="1"/>
    </row>
    <row r="41" spans="1:15" x14ac:dyDescent="0.25">
      <c r="A41" s="6">
        <v>12</v>
      </c>
      <c r="B41" s="7">
        <v>301.505</v>
      </c>
      <c r="C41" s="7">
        <v>64.909000000000006</v>
      </c>
      <c r="D41" s="7">
        <f t="shared" si="3"/>
        <v>21.528332863468268</v>
      </c>
      <c r="E41" s="7">
        <v>100</v>
      </c>
      <c r="F41" s="7">
        <v>3</v>
      </c>
      <c r="G41" s="7">
        <v>100</v>
      </c>
      <c r="H41" s="7">
        <v>27.670999999999999</v>
      </c>
      <c r="I41" s="7">
        <v>3640.5360000000001</v>
      </c>
      <c r="J41" s="7">
        <f t="shared" si="4"/>
        <v>0.76008038376766496</v>
      </c>
      <c r="K41" s="8">
        <v>0</v>
      </c>
      <c r="L41" s="8">
        <v>0</v>
      </c>
      <c r="M41" s="8">
        <v>6</v>
      </c>
      <c r="N41" s="8">
        <v>100</v>
      </c>
      <c r="O41" s="1"/>
    </row>
    <row r="42" spans="1:15" x14ac:dyDescent="0.25">
      <c r="A42" s="6">
        <v>13</v>
      </c>
      <c r="B42" s="7">
        <v>408.07900000000001</v>
      </c>
      <c r="C42" s="7">
        <v>74.016000000000005</v>
      </c>
      <c r="D42" s="7">
        <f t="shared" si="3"/>
        <v>18.137664520840328</v>
      </c>
      <c r="E42" s="7">
        <v>100</v>
      </c>
      <c r="F42" s="7">
        <v>4</v>
      </c>
      <c r="G42" s="7">
        <v>100</v>
      </c>
      <c r="H42" s="7">
        <v>25.791</v>
      </c>
      <c r="I42" s="7">
        <v>3640.5360000000001</v>
      </c>
      <c r="J42" s="7">
        <f t="shared" si="4"/>
        <v>0.70843963636123908</v>
      </c>
      <c r="K42" s="8">
        <v>0</v>
      </c>
      <c r="L42" s="8">
        <v>0</v>
      </c>
      <c r="M42" s="8">
        <v>6</v>
      </c>
      <c r="N42" s="8">
        <v>100</v>
      </c>
      <c r="O42" s="1"/>
    </row>
    <row r="43" spans="1:15" x14ac:dyDescent="0.25">
      <c r="A43" s="6">
        <v>14</v>
      </c>
      <c r="B43" s="7">
        <v>262.59100000000001</v>
      </c>
      <c r="C43" s="7">
        <v>51.566000000000003</v>
      </c>
      <c r="D43" s="7">
        <f t="shared" si="3"/>
        <v>19.637382850135761</v>
      </c>
      <c r="E43" s="7">
        <v>100</v>
      </c>
      <c r="F43" s="7">
        <v>3</v>
      </c>
      <c r="G43" s="7">
        <v>100</v>
      </c>
      <c r="H43" s="7">
        <v>11.163</v>
      </c>
      <c r="I43" s="7">
        <v>3640.5360000000001</v>
      </c>
      <c r="J43" s="7">
        <f t="shared" si="4"/>
        <v>0.30663067196698512</v>
      </c>
      <c r="K43" s="8">
        <v>0</v>
      </c>
      <c r="L43" s="8">
        <v>0</v>
      </c>
      <c r="M43" s="8">
        <v>6</v>
      </c>
      <c r="N43" s="8">
        <v>100</v>
      </c>
      <c r="O43" s="1"/>
    </row>
    <row r="44" spans="1:15" x14ac:dyDescent="0.25">
      <c r="A44" s="6">
        <v>15</v>
      </c>
      <c r="B44" s="7">
        <v>480.71800000000002</v>
      </c>
      <c r="C44" s="7">
        <v>102.61199999999999</v>
      </c>
      <c r="D44" s="7">
        <f t="shared" si="3"/>
        <v>21.345570584001429</v>
      </c>
      <c r="E44" s="7">
        <v>100</v>
      </c>
      <c r="F44" s="7">
        <v>5</v>
      </c>
      <c r="G44" s="7">
        <v>100</v>
      </c>
      <c r="H44" s="7">
        <v>18.013000000000002</v>
      </c>
      <c r="I44" s="7">
        <v>3640.5360000000001</v>
      </c>
      <c r="J44" s="7">
        <f t="shared" si="4"/>
        <v>0.49478977820848358</v>
      </c>
      <c r="K44" s="8">
        <v>100</v>
      </c>
      <c r="L44" s="8">
        <v>0</v>
      </c>
      <c r="M44" s="8">
        <v>12</v>
      </c>
      <c r="N44" s="8">
        <v>100</v>
      </c>
      <c r="O44" s="1"/>
    </row>
    <row r="45" spans="1:15" x14ac:dyDescent="0.25">
      <c r="A45" s="6">
        <v>16</v>
      </c>
      <c r="B45" s="7">
        <v>195.21600000000001</v>
      </c>
      <c r="C45" s="7">
        <v>28.37</v>
      </c>
      <c r="D45" s="7">
        <f t="shared" si="3"/>
        <v>14.532620277026473</v>
      </c>
      <c r="E45" s="7">
        <v>0</v>
      </c>
      <c r="F45" s="7">
        <v>3</v>
      </c>
      <c r="G45" s="7">
        <v>100</v>
      </c>
      <c r="H45" s="7">
        <v>16.434999999999999</v>
      </c>
      <c r="I45" s="7">
        <v>3640.5360000000001</v>
      </c>
      <c r="J45" s="7">
        <f t="shared" si="4"/>
        <v>0.45144451256628143</v>
      </c>
      <c r="K45" s="8">
        <v>0</v>
      </c>
      <c r="L45" s="8">
        <v>0</v>
      </c>
      <c r="M45" s="8">
        <v>9</v>
      </c>
      <c r="N45" s="8">
        <v>100</v>
      </c>
      <c r="O45" s="1"/>
    </row>
    <row r="46" spans="1:15" x14ac:dyDescent="0.25">
      <c r="A46" s="6">
        <v>17</v>
      </c>
      <c r="B46" s="7">
        <v>204.27199999999999</v>
      </c>
      <c r="C46" s="7">
        <v>38.052</v>
      </c>
      <c r="D46" s="7">
        <f t="shared" si="3"/>
        <v>18.628103704864106</v>
      </c>
      <c r="E46" s="7">
        <v>100</v>
      </c>
      <c r="F46" s="7">
        <v>2</v>
      </c>
      <c r="G46" s="7">
        <v>0</v>
      </c>
      <c r="H46" s="7">
        <v>6.5250000000000004</v>
      </c>
      <c r="I46" s="7">
        <v>3640.5360000000001</v>
      </c>
      <c r="J46" s="7">
        <f t="shared" si="4"/>
        <v>0.17923184937602593</v>
      </c>
      <c r="K46" s="8">
        <v>100</v>
      </c>
      <c r="L46" s="8">
        <v>0</v>
      </c>
      <c r="M46" s="8">
        <v>3</v>
      </c>
      <c r="N46" s="8">
        <v>100</v>
      </c>
      <c r="O46" s="1"/>
    </row>
    <row r="47" spans="1:15" x14ac:dyDescent="0.25">
      <c r="A47" s="6">
        <v>18</v>
      </c>
      <c r="B47" s="7">
        <v>228.44</v>
      </c>
      <c r="C47" s="7">
        <v>76.804000000000002</v>
      </c>
      <c r="D47" s="7">
        <f t="shared" si="3"/>
        <v>33.62108212222028</v>
      </c>
      <c r="E47" s="7">
        <v>0</v>
      </c>
      <c r="F47" s="7">
        <v>3</v>
      </c>
      <c r="G47" s="7">
        <v>0</v>
      </c>
      <c r="H47" s="7">
        <v>9.1449999999999996</v>
      </c>
      <c r="I47" s="7">
        <v>3640.5360000000001</v>
      </c>
      <c r="J47" s="7">
        <f t="shared" si="4"/>
        <v>0.25119927395306624</v>
      </c>
      <c r="K47" s="8">
        <v>0</v>
      </c>
      <c r="L47" s="8">
        <v>0</v>
      </c>
      <c r="M47" s="8">
        <v>8</v>
      </c>
      <c r="N47" s="8">
        <v>100</v>
      </c>
      <c r="O47" s="1"/>
    </row>
    <row r="48" spans="1:15" x14ac:dyDescent="0.25">
      <c r="A48" s="6">
        <v>19</v>
      </c>
      <c r="B48" s="7">
        <v>370.17399999999998</v>
      </c>
      <c r="C48" s="7">
        <v>67.382999999999996</v>
      </c>
      <c r="D48" s="7">
        <f t="shared" si="3"/>
        <v>18.203061263081686</v>
      </c>
      <c r="E48" s="7">
        <v>0</v>
      </c>
      <c r="F48" s="7">
        <v>0</v>
      </c>
      <c r="G48" s="7">
        <v>0</v>
      </c>
      <c r="H48" s="7">
        <v>9.43</v>
      </c>
      <c r="I48" s="7">
        <v>3640.5360000000001</v>
      </c>
      <c r="J48" s="7">
        <f t="shared" si="4"/>
        <v>0.2590277915120191</v>
      </c>
      <c r="K48" s="8">
        <v>0</v>
      </c>
      <c r="L48" s="8">
        <v>0</v>
      </c>
      <c r="M48" s="8">
        <v>1</v>
      </c>
      <c r="N48" s="8">
        <v>0</v>
      </c>
      <c r="O48" s="1"/>
    </row>
    <row r="49" spans="1:16" x14ac:dyDescent="0.25">
      <c r="A49" s="6">
        <v>20</v>
      </c>
      <c r="B49" s="7">
        <v>486.12799999999999</v>
      </c>
      <c r="C49" s="7">
        <v>119.152</v>
      </c>
      <c r="D49" s="7">
        <f t="shared" si="3"/>
        <v>24.510417009511897</v>
      </c>
      <c r="E49" s="7">
        <v>0</v>
      </c>
      <c r="F49" s="7">
        <v>3</v>
      </c>
      <c r="G49" s="7">
        <v>100</v>
      </c>
      <c r="H49" s="7">
        <v>10.292</v>
      </c>
      <c r="I49" s="7">
        <v>3640.5360000000001</v>
      </c>
      <c r="J49" s="7">
        <f t="shared" si="4"/>
        <v>0.2827056235675186</v>
      </c>
      <c r="K49" s="8">
        <v>0</v>
      </c>
      <c r="L49" s="8">
        <v>0</v>
      </c>
      <c r="M49" s="8">
        <v>7</v>
      </c>
      <c r="N49" s="8">
        <v>100</v>
      </c>
      <c r="O49" s="1"/>
    </row>
    <row r="50" spans="1:16" x14ac:dyDescent="0.25">
      <c r="A50" s="1"/>
      <c r="B50" s="1"/>
      <c r="C50" s="1"/>
      <c r="D50" s="7"/>
      <c r="E50" s="1"/>
      <c r="F50" s="1"/>
      <c r="H50" s="1"/>
      <c r="I50" s="7"/>
      <c r="J50" s="7"/>
      <c r="K50" s="1"/>
      <c r="L50" s="1"/>
      <c r="M50" s="1"/>
      <c r="N50" s="1"/>
      <c r="O50" s="1"/>
    </row>
    <row r="51" spans="1:16" x14ac:dyDescent="0.25">
      <c r="A51" s="1"/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</row>
    <row r="52" spans="1:16" x14ac:dyDescent="0.25">
      <c r="A52" s="1"/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  <c r="N52" s="1"/>
      <c r="O52" s="1"/>
    </row>
    <row r="53" spans="1:16" x14ac:dyDescent="0.25">
      <c r="A53" s="6" t="s">
        <v>9</v>
      </c>
      <c r="B53" s="7">
        <f>AVERAGE(B30:B51)</f>
        <v>364.00110526315785</v>
      </c>
      <c r="C53" s="7">
        <f>AVERAGE(C30:C51)</f>
        <v>86.483631578947382</v>
      </c>
      <c r="D53" s="7">
        <f>AVERAGE(D30:D51)</f>
        <v>23.653805359128217</v>
      </c>
      <c r="E53" s="7">
        <f>AVERAGE(E31:E49)</f>
        <v>47.368421052631582</v>
      </c>
      <c r="F53" s="7">
        <f>AVERAGE(F31:F49)</f>
        <v>3.1052631578947367</v>
      </c>
      <c r="G53" s="7">
        <f>AVERAGE(G31:G49)</f>
        <v>52.631578947368418</v>
      </c>
      <c r="H53" s="7">
        <f>AVERAGE(H30:H51)</f>
        <v>12.81615263157895</v>
      </c>
      <c r="I53" s="7">
        <f>AVERAGE(I30:I51)</f>
        <v>3640.5360000000005</v>
      </c>
      <c r="J53" s="7">
        <f>AVERAGE(J30:J51)</f>
        <v>0.35204026636679181</v>
      </c>
      <c r="K53" s="7">
        <f t="shared" ref="K53:N53" si="5">AVERAGE(K30:K51)</f>
        <v>26.315789473684209</v>
      </c>
      <c r="L53" s="7">
        <f>AVERAGE(L30:L51)</f>
        <v>0</v>
      </c>
      <c r="M53" s="7">
        <f t="shared" si="5"/>
        <v>6.5789473684210522</v>
      </c>
      <c r="N53" s="7">
        <f t="shared" si="5"/>
        <v>94.736842105263165</v>
      </c>
      <c r="O53" s="1"/>
    </row>
    <row r="54" spans="1:16" x14ac:dyDescent="0.25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  <c r="N54" s="1"/>
      <c r="O54" s="1"/>
    </row>
    <row r="55" spans="1:16" x14ac:dyDescent="0.25">
      <c r="A55" s="1"/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  <c r="N55" s="1"/>
      <c r="O55" s="1"/>
    </row>
    <row r="56" spans="1:16" x14ac:dyDescent="0.25">
      <c r="A56" s="1"/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  <c r="N56" s="1"/>
      <c r="O56" s="1"/>
    </row>
    <row r="57" spans="1:16" x14ac:dyDescent="0.25">
      <c r="A57" s="1"/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  <c r="N57" s="1"/>
      <c r="O57" s="1"/>
    </row>
    <row r="58" spans="1:16" x14ac:dyDescent="0.25">
      <c r="A58" s="27" t="s">
        <v>10</v>
      </c>
      <c r="B58" s="28" t="s">
        <v>46</v>
      </c>
      <c r="C58" s="1" t="s">
        <v>47</v>
      </c>
      <c r="D58" s="1"/>
      <c r="E58" s="1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ht="18" thickBot="1" x14ac:dyDescent="0.3">
      <c r="A59" s="29" t="s">
        <v>0</v>
      </c>
      <c r="B59" s="30" t="s">
        <v>48</v>
      </c>
      <c r="C59" s="30" t="s">
        <v>49</v>
      </c>
      <c r="D59" s="30" t="s">
        <v>3</v>
      </c>
      <c r="E59" s="30" t="s">
        <v>11</v>
      </c>
      <c r="F59" s="30" t="s">
        <v>12</v>
      </c>
      <c r="G59" s="5" t="s">
        <v>62</v>
      </c>
      <c r="H59" s="30" t="s">
        <v>50</v>
      </c>
      <c r="I59" s="30" t="s">
        <v>5</v>
      </c>
      <c r="J59" s="30" t="s">
        <v>6</v>
      </c>
      <c r="K59" s="30" t="s">
        <v>7</v>
      </c>
      <c r="L59" s="30" t="s">
        <v>13</v>
      </c>
      <c r="M59" s="30" t="s">
        <v>8</v>
      </c>
      <c r="N59" s="30" t="s">
        <v>14</v>
      </c>
      <c r="O59" s="28"/>
      <c r="P59" s="28"/>
    </row>
    <row r="60" spans="1:16" x14ac:dyDescent="0.25">
      <c r="A60" s="31">
        <v>1</v>
      </c>
      <c r="B60" s="32">
        <v>190.196</v>
      </c>
      <c r="C60" s="32">
        <v>41.429000000000002</v>
      </c>
      <c r="D60" s="32">
        <v>21.782266709999998</v>
      </c>
      <c r="E60" s="32">
        <v>0</v>
      </c>
      <c r="F60" s="32">
        <v>5</v>
      </c>
      <c r="G60" s="32">
        <v>100</v>
      </c>
      <c r="H60" s="32">
        <v>38.930999999999997</v>
      </c>
      <c r="I60" s="32">
        <v>3640.5360000000001</v>
      </c>
      <c r="J60" s="32">
        <f>(H60/B60)*100</f>
        <v>20.468884729437001</v>
      </c>
      <c r="K60" s="32">
        <v>0</v>
      </c>
      <c r="L60" s="32">
        <v>0</v>
      </c>
      <c r="M60" s="32">
        <v>1</v>
      </c>
      <c r="N60" s="32">
        <v>100</v>
      </c>
      <c r="O60" s="28"/>
      <c r="P60" s="28"/>
    </row>
    <row r="61" spans="1:16" x14ac:dyDescent="0.25">
      <c r="A61" s="31">
        <v>2</v>
      </c>
      <c r="B61" s="32">
        <v>223.99299999999999</v>
      </c>
      <c r="C61" s="32">
        <v>52.624000000000002</v>
      </c>
      <c r="D61" s="32">
        <v>23.49359132</v>
      </c>
      <c r="E61" s="32">
        <v>100</v>
      </c>
      <c r="F61" s="32">
        <v>1</v>
      </c>
      <c r="G61" s="32">
        <v>0</v>
      </c>
      <c r="H61" s="32">
        <v>1.4970000000000001</v>
      </c>
      <c r="I61" s="32">
        <v>3640.5360000000001</v>
      </c>
      <c r="J61" s="32">
        <f t="shared" ref="J61:J72" si="6">(H61/B61)*100</f>
        <v>0.66832445656783923</v>
      </c>
      <c r="K61" s="32">
        <v>0</v>
      </c>
      <c r="L61" s="32">
        <v>0</v>
      </c>
      <c r="M61" s="32">
        <v>4</v>
      </c>
      <c r="N61" s="32">
        <v>100</v>
      </c>
      <c r="O61" s="28"/>
      <c r="P61" s="28"/>
    </row>
    <row r="62" spans="1:16" x14ac:dyDescent="0.25">
      <c r="A62" s="31">
        <v>3</v>
      </c>
      <c r="B62" s="32">
        <v>327.036</v>
      </c>
      <c r="C62" s="32">
        <v>88.683000000000007</v>
      </c>
      <c r="D62" s="32">
        <v>27.11719811</v>
      </c>
      <c r="E62" s="32">
        <v>0</v>
      </c>
      <c r="F62" s="32">
        <v>2</v>
      </c>
      <c r="G62" s="32">
        <v>0</v>
      </c>
      <c r="H62" s="32">
        <v>6.6059999999999999</v>
      </c>
      <c r="I62" s="32">
        <v>3640.5360000000001</v>
      </c>
      <c r="J62" s="32">
        <f t="shared" si="6"/>
        <v>2.0199611051994277</v>
      </c>
      <c r="K62" s="32">
        <v>0</v>
      </c>
      <c r="L62" s="32">
        <v>0</v>
      </c>
      <c r="M62" s="32">
        <v>7</v>
      </c>
      <c r="N62" s="32">
        <v>100</v>
      </c>
      <c r="O62" s="28"/>
      <c r="P62" s="28"/>
    </row>
    <row r="63" spans="1:16" x14ac:dyDescent="0.25">
      <c r="A63" s="31">
        <v>4</v>
      </c>
      <c r="B63" s="32">
        <v>297.673</v>
      </c>
      <c r="C63" s="32">
        <v>77.382000000000005</v>
      </c>
      <c r="D63" s="32">
        <v>25.99563951</v>
      </c>
      <c r="E63" s="32">
        <v>0</v>
      </c>
      <c r="F63" s="32">
        <v>2</v>
      </c>
      <c r="G63" s="32">
        <v>100</v>
      </c>
      <c r="H63" s="32">
        <v>14.62</v>
      </c>
      <c r="I63" s="32">
        <v>3640.5360000000001</v>
      </c>
      <c r="J63" s="32">
        <f t="shared" si="6"/>
        <v>4.9114296560319541</v>
      </c>
      <c r="K63" s="32">
        <v>0</v>
      </c>
      <c r="L63" s="32">
        <v>0</v>
      </c>
      <c r="M63" s="32">
        <v>4</v>
      </c>
      <c r="N63" s="32">
        <v>100</v>
      </c>
      <c r="O63" s="28"/>
      <c r="P63" s="28"/>
    </row>
    <row r="64" spans="1:16" x14ac:dyDescent="0.25">
      <c r="A64" s="31">
        <v>5</v>
      </c>
      <c r="B64" s="32">
        <v>360.45100000000002</v>
      </c>
      <c r="C64" s="32">
        <v>78.528999999999996</v>
      </c>
      <c r="D64" s="32">
        <v>21.786317700000001</v>
      </c>
      <c r="E64" s="32">
        <v>0</v>
      </c>
      <c r="F64" s="32">
        <v>0</v>
      </c>
      <c r="G64" s="32">
        <v>100</v>
      </c>
      <c r="H64" s="32">
        <v>27.141999999999999</v>
      </c>
      <c r="I64" s="32">
        <v>3640.5360000000001</v>
      </c>
      <c r="J64" s="32">
        <f t="shared" si="6"/>
        <v>7.5300110139797081</v>
      </c>
      <c r="K64" s="32">
        <v>0</v>
      </c>
      <c r="L64" s="32">
        <v>0</v>
      </c>
      <c r="M64" s="32">
        <v>9</v>
      </c>
      <c r="N64" s="32">
        <v>100</v>
      </c>
      <c r="O64" s="28"/>
      <c r="P64" s="28"/>
    </row>
    <row r="65" spans="1:16" x14ac:dyDescent="0.25">
      <c r="A65" s="31">
        <v>6</v>
      </c>
      <c r="B65" s="32">
        <v>307.59899999999999</v>
      </c>
      <c r="C65" s="32">
        <v>92.457999999999998</v>
      </c>
      <c r="D65" s="32">
        <v>30.057965079999999</v>
      </c>
      <c r="E65" s="32">
        <v>0</v>
      </c>
      <c r="F65" s="32">
        <v>0</v>
      </c>
      <c r="G65" s="32">
        <v>100</v>
      </c>
      <c r="H65" s="32">
        <v>11.244</v>
      </c>
      <c r="I65" s="32">
        <v>3640.5360000000001</v>
      </c>
      <c r="J65" s="32">
        <f t="shared" si="6"/>
        <v>3.655408502628422</v>
      </c>
      <c r="K65" s="32">
        <v>0</v>
      </c>
      <c r="L65" s="32">
        <v>0</v>
      </c>
      <c r="M65" s="32">
        <v>4</v>
      </c>
      <c r="N65" s="32">
        <v>100</v>
      </c>
      <c r="O65" s="28"/>
      <c r="P65" s="28"/>
    </row>
    <row r="66" spans="1:16" x14ac:dyDescent="0.25">
      <c r="A66" s="31">
        <v>7</v>
      </c>
      <c r="B66" s="32">
        <v>244.83</v>
      </c>
      <c r="C66" s="32">
        <v>69.75</v>
      </c>
      <c r="D66" s="32">
        <v>28.489155740000001</v>
      </c>
      <c r="E66" s="32">
        <v>0</v>
      </c>
      <c r="F66" s="32">
        <v>1</v>
      </c>
      <c r="G66" s="32">
        <v>0</v>
      </c>
      <c r="H66" s="32">
        <v>5.4669999999999996</v>
      </c>
      <c r="I66" s="32">
        <v>3640.5360000000001</v>
      </c>
      <c r="J66" s="32">
        <f t="shared" si="6"/>
        <v>2.2329779847240943</v>
      </c>
      <c r="K66" s="32">
        <v>0</v>
      </c>
      <c r="L66" s="32">
        <v>0</v>
      </c>
      <c r="M66" s="32">
        <v>6</v>
      </c>
      <c r="N66" s="32">
        <v>100</v>
      </c>
      <c r="O66" s="28"/>
      <c r="P66" s="28"/>
    </row>
    <row r="67" spans="1:16" x14ac:dyDescent="0.25">
      <c r="A67" s="31">
        <v>9</v>
      </c>
      <c r="B67" s="32">
        <v>447.49799999999999</v>
      </c>
      <c r="C67" s="32">
        <v>62.598999999999997</v>
      </c>
      <c r="D67" s="32">
        <v>13.98866587</v>
      </c>
      <c r="E67" s="32">
        <v>0</v>
      </c>
      <c r="F67" s="32">
        <v>2</v>
      </c>
      <c r="G67" s="32">
        <v>0</v>
      </c>
      <c r="H67" s="32">
        <v>4.6050000000000004</v>
      </c>
      <c r="I67" s="32">
        <v>3640.5360000000001</v>
      </c>
      <c r="J67" s="32">
        <f t="shared" si="6"/>
        <v>1.0290548784575575</v>
      </c>
      <c r="K67" s="32">
        <v>0</v>
      </c>
      <c r="L67" s="32">
        <v>0</v>
      </c>
      <c r="M67" s="32">
        <v>9</v>
      </c>
      <c r="N67" s="32">
        <v>100</v>
      </c>
      <c r="O67" s="28"/>
      <c r="P67" s="28"/>
    </row>
    <row r="68" spans="1:16" x14ac:dyDescent="0.25">
      <c r="A68" s="31">
        <v>10</v>
      </c>
      <c r="B68" s="32">
        <v>330.803</v>
      </c>
      <c r="C68" s="32">
        <v>102.85599999999999</v>
      </c>
      <c r="D68" s="32">
        <v>31.092825640000001</v>
      </c>
      <c r="E68" s="32">
        <v>0</v>
      </c>
      <c r="F68" s="32">
        <v>1</v>
      </c>
      <c r="G68" s="32">
        <v>0</v>
      </c>
      <c r="H68" s="32">
        <v>8.2579999999999991</v>
      </c>
      <c r="I68" s="32">
        <v>3640.5360000000001</v>
      </c>
      <c r="J68" s="32">
        <f t="shared" si="6"/>
        <v>2.4963497912654962</v>
      </c>
      <c r="K68" s="32">
        <v>0</v>
      </c>
      <c r="L68" s="32">
        <v>0</v>
      </c>
      <c r="M68" s="32">
        <v>7</v>
      </c>
      <c r="N68" s="32">
        <v>100</v>
      </c>
      <c r="O68" s="28"/>
      <c r="P68" s="28"/>
    </row>
    <row r="69" spans="1:16" x14ac:dyDescent="0.25">
      <c r="A69" s="31">
        <v>11</v>
      </c>
      <c r="B69" s="32">
        <v>476.34100000000001</v>
      </c>
      <c r="C69" s="32">
        <v>96.346999999999994</v>
      </c>
      <c r="D69" s="32">
        <v>20.22647641</v>
      </c>
      <c r="E69" s="32">
        <v>0</v>
      </c>
      <c r="F69" s="32">
        <v>3</v>
      </c>
      <c r="G69" s="32">
        <v>0</v>
      </c>
      <c r="H69" s="32">
        <v>1.4970000000000001</v>
      </c>
      <c r="I69" s="32">
        <v>3640.5360000000001</v>
      </c>
      <c r="J69" s="32">
        <f t="shared" si="6"/>
        <v>0.31427065904467599</v>
      </c>
      <c r="K69" s="32">
        <v>0</v>
      </c>
      <c r="L69" s="32">
        <v>0</v>
      </c>
      <c r="M69" s="32">
        <v>4</v>
      </c>
      <c r="N69" s="32">
        <v>100</v>
      </c>
      <c r="O69" s="28"/>
      <c r="P69" s="28"/>
    </row>
    <row r="70" spans="1:16" x14ac:dyDescent="0.25">
      <c r="A70" s="31">
        <v>12</v>
      </c>
      <c r="B70" s="32">
        <v>159.46600000000001</v>
      </c>
      <c r="C70" s="32">
        <v>27.606000000000002</v>
      </c>
      <c r="D70" s="32">
        <v>17.311527219999999</v>
      </c>
      <c r="E70" s="32">
        <v>100</v>
      </c>
      <c r="F70" s="32">
        <v>1</v>
      </c>
      <c r="G70" s="32">
        <v>0</v>
      </c>
      <c r="H70" s="32">
        <v>1.4970000000000001</v>
      </c>
      <c r="I70" s="32">
        <v>3640.5360000000001</v>
      </c>
      <c r="J70" s="32">
        <f t="shared" si="6"/>
        <v>0.93875810517602498</v>
      </c>
      <c r="K70" s="32">
        <v>0</v>
      </c>
      <c r="L70" s="32">
        <v>0</v>
      </c>
      <c r="M70" s="32">
        <v>8</v>
      </c>
      <c r="N70" s="32">
        <v>100</v>
      </c>
      <c r="O70" s="28"/>
      <c r="P70" s="28"/>
    </row>
    <row r="71" spans="1:16" x14ac:dyDescent="0.25">
      <c r="A71" s="31">
        <v>13</v>
      </c>
      <c r="B71" s="32">
        <v>433.15499999999997</v>
      </c>
      <c r="C71" s="32">
        <v>98.478999999999999</v>
      </c>
      <c r="D71" s="32">
        <v>22.735279519999999</v>
      </c>
      <c r="E71" s="32">
        <v>0</v>
      </c>
      <c r="F71" s="32">
        <v>1</v>
      </c>
      <c r="G71" s="32">
        <v>0</v>
      </c>
      <c r="H71" s="32">
        <v>4.28</v>
      </c>
      <c r="I71" s="32">
        <v>3640.5360000000001</v>
      </c>
      <c r="J71" s="32">
        <f t="shared" si="6"/>
        <v>0.98809894841338564</v>
      </c>
      <c r="K71" s="32">
        <v>0</v>
      </c>
      <c r="L71" s="32">
        <v>0</v>
      </c>
      <c r="M71" s="32">
        <v>12</v>
      </c>
      <c r="N71" s="32">
        <v>100</v>
      </c>
      <c r="O71" s="28"/>
      <c r="P71" s="28"/>
    </row>
    <row r="72" spans="1:16" x14ac:dyDescent="0.25">
      <c r="A72" s="31">
        <v>14</v>
      </c>
      <c r="B72" s="32">
        <v>387.17</v>
      </c>
      <c r="C72" s="32">
        <v>117.72799999999999</v>
      </c>
      <c r="D72" s="32">
        <v>30.407314620000001</v>
      </c>
      <c r="E72" s="32">
        <v>100</v>
      </c>
      <c r="F72" s="32">
        <v>1</v>
      </c>
      <c r="G72" s="32">
        <v>100</v>
      </c>
      <c r="H72" s="32">
        <v>11.757</v>
      </c>
      <c r="I72" s="32">
        <v>3640.5360000000001</v>
      </c>
      <c r="J72" s="32">
        <f t="shared" si="6"/>
        <v>3.0366505669344215</v>
      </c>
      <c r="K72" s="32">
        <v>0</v>
      </c>
      <c r="L72" s="32">
        <v>0</v>
      </c>
      <c r="M72" s="32">
        <v>6</v>
      </c>
      <c r="N72" s="32">
        <v>100</v>
      </c>
      <c r="O72" s="28"/>
      <c r="P72" s="28"/>
    </row>
    <row r="73" spans="1:16" x14ac:dyDescent="0.25">
      <c r="A73" s="31">
        <v>15</v>
      </c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  <c r="N73" s="1"/>
      <c r="O73" s="28"/>
      <c r="P73" s="28"/>
    </row>
    <row r="74" spans="1:16" x14ac:dyDescent="0.25">
      <c r="A74" s="31">
        <v>16</v>
      </c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  <c r="N74" s="1"/>
      <c r="O74" s="28"/>
      <c r="P74" s="28"/>
    </row>
    <row r="75" spans="1:16" x14ac:dyDescent="0.25">
      <c r="A75" s="31">
        <v>17</v>
      </c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  <c r="N75" s="1"/>
      <c r="O75" s="28"/>
      <c r="P75" s="28"/>
    </row>
    <row r="76" spans="1:16" x14ac:dyDescent="0.25">
      <c r="A76" s="31">
        <v>18</v>
      </c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  <c r="N76" s="1"/>
      <c r="O76" s="28"/>
      <c r="P76" s="28"/>
    </row>
    <row r="77" spans="1:16" x14ac:dyDescent="0.25">
      <c r="A77" s="31">
        <v>19</v>
      </c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  <c r="N77" s="1"/>
      <c r="O77" s="28"/>
      <c r="P77" s="28"/>
    </row>
    <row r="78" spans="1:16" x14ac:dyDescent="0.25">
      <c r="A78" s="31">
        <v>20</v>
      </c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  <c r="N78" s="1"/>
      <c r="O78" s="28"/>
      <c r="P78" s="28"/>
    </row>
    <row r="79" spans="1:16" x14ac:dyDescent="0.25">
      <c r="A79" s="28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  <c r="N79" s="1"/>
      <c r="O79" s="28"/>
      <c r="P79" s="28"/>
    </row>
    <row r="80" spans="1:16" x14ac:dyDescent="0.25">
      <c r="A80" s="28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  <c r="N80" s="1"/>
      <c r="O80" s="28"/>
      <c r="P80" s="28"/>
    </row>
    <row r="81" spans="1:16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x14ac:dyDescent="0.25">
      <c r="A82" s="31" t="s">
        <v>9</v>
      </c>
      <c r="B82" s="32">
        <f>AVERAGE(B60:B72)</f>
        <v>322.01623076923073</v>
      </c>
      <c r="C82" s="32">
        <f t="shared" ref="C82:N82" si="7">AVERAGE(C60:C72)</f>
        <v>77.420769230769238</v>
      </c>
      <c r="D82" s="32">
        <f t="shared" si="7"/>
        <v>24.191094111538465</v>
      </c>
      <c r="E82" s="32">
        <f t="shared" si="7"/>
        <v>23.076923076923077</v>
      </c>
      <c r="F82" s="32">
        <f t="shared" si="7"/>
        <v>1.5384615384615385</v>
      </c>
      <c r="G82" s="32">
        <f t="shared" si="7"/>
        <v>38.46153846153846</v>
      </c>
      <c r="H82" s="32">
        <f t="shared" si="7"/>
        <v>10.569307692307691</v>
      </c>
      <c r="I82" s="32">
        <f t="shared" si="7"/>
        <v>3640.5360000000001</v>
      </c>
      <c r="J82" s="32">
        <f t="shared" si="7"/>
        <v>3.8684754152200012</v>
      </c>
      <c r="K82" s="32">
        <f t="shared" si="7"/>
        <v>0</v>
      </c>
      <c r="L82" s="32">
        <f t="shared" si="7"/>
        <v>0</v>
      </c>
      <c r="M82" s="32">
        <f t="shared" si="7"/>
        <v>6.2307692307692308</v>
      </c>
      <c r="N82" s="32">
        <f t="shared" si="7"/>
        <v>100</v>
      </c>
      <c r="O82" s="28"/>
      <c r="P82" s="2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6"/>
  <sheetViews>
    <sheetView topLeftCell="A31" zoomScale="85" zoomScaleNormal="85" workbookViewId="0">
      <selection activeCell="O48" sqref="O40:O48"/>
    </sheetView>
  </sheetViews>
  <sheetFormatPr defaultRowHeight="15" x14ac:dyDescent="0.25"/>
  <cols>
    <col min="1" max="1" width="19.42578125" bestFit="1" customWidth="1"/>
    <col min="2" max="2" width="33" bestFit="1" customWidth="1"/>
    <col min="3" max="3" width="12.85546875" bestFit="1" customWidth="1"/>
    <col min="4" max="4" width="12" bestFit="1" customWidth="1"/>
    <col min="5" max="5" width="14.140625" bestFit="1" customWidth="1"/>
    <col min="6" max="6" width="9.85546875" bestFit="1" customWidth="1"/>
    <col min="7" max="7" width="9.85546875" style="1" customWidth="1"/>
    <col min="8" max="8" width="15.42578125" bestFit="1" customWidth="1"/>
    <col min="9" max="9" width="11.140625" bestFit="1" customWidth="1"/>
    <col min="10" max="10" width="12" bestFit="1" customWidth="1"/>
    <col min="11" max="11" width="19.5703125" bestFit="1" customWidth="1"/>
    <col min="12" max="12" width="12" bestFit="1" customWidth="1"/>
    <col min="13" max="13" width="10.85546875" bestFit="1" customWidth="1"/>
    <col min="14" max="14" width="16.140625" bestFit="1" customWidth="1"/>
  </cols>
  <sheetData>
    <row r="1" spans="1:15" x14ac:dyDescent="0.25">
      <c r="A1" s="2" t="s">
        <v>10</v>
      </c>
      <c r="B1" s="1" t="s">
        <v>27</v>
      </c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ht="18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11</v>
      </c>
      <c r="F2" s="4" t="s">
        <v>12</v>
      </c>
      <c r="G2" s="5" t="s">
        <v>62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13</v>
      </c>
      <c r="M2" s="5" t="s">
        <v>8</v>
      </c>
      <c r="N2" s="5" t="s">
        <v>14</v>
      </c>
      <c r="O2" s="1"/>
    </row>
    <row r="3" spans="1:15" x14ac:dyDescent="0.25">
      <c r="A3" s="6">
        <v>1</v>
      </c>
      <c r="B3" s="7">
        <v>469.637</v>
      </c>
      <c r="C3" s="7">
        <v>103.93</v>
      </c>
      <c r="D3" s="7">
        <f>C3/B3*100</f>
        <v>22.129857741191604</v>
      </c>
      <c r="E3" s="7">
        <v>0</v>
      </c>
      <c r="F3" s="7">
        <v>5</v>
      </c>
      <c r="G3" s="7">
        <v>0</v>
      </c>
      <c r="H3" s="7">
        <v>6.8419999999999996</v>
      </c>
      <c r="I3" s="7">
        <v>3827.6</v>
      </c>
      <c r="J3" s="7">
        <f>(H3/B3)*100</f>
        <v>1.4568698803544011</v>
      </c>
      <c r="K3" s="8">
        <v>0</v>
      </c>
      <c r="L3" s="8">
        <v>0</v>
      </c>
      <c r="M3" s="8">
        <v>14</v>
      </c>
      <c r="N3" s="8">
        <v>100</v>
      </c>
      <c r="O3" s="1"/>
    </row>
    <row r="4" spans="1:15" x14ac:dyDescent="0.25">
      <c r="A4" s="6">
        <v>2</v>
      </c>
      <c r="B4" s="7">
        <v>393.58100000000002</v>
      </c>
      <c r="C4" s="7">
        <v>60.686999999999998</v>
      </c>
      <c r="D4" s="7">
        <f t="shared" ref="D4:D22" si="0">C4/B4*100</f>
        <v>15.419189442579798</v>
      </c>
      <c r="E4" s="7">
        <v>0</v>
      </c>
      <c r="F4" s="7">
        <v>0</v>
      </c>
      <c r="G4" s="7">
        <v>0</v>
      </c>
      <c r="H4" s="7">
        <v>7.51</v>
      </c>
      <c r="I4" s="7">
        <v>3827.6</v>
      </c>
      <c r="J4" s="7">
        <f t="shared" ref="J4:J22" si="1">(H4/B4)*100</f>
        <v>1.9081205647630346</v>
      </c>
      <c r="K4" s="8">
        <v>0</v>
      </c>
      <c r="L4" s="8">
        <v>0</v>
      </c>
      <c r="M4" s="8">
        <v>6</v>
      </c>
      <c r="N4" s="8">
        <v>100</v>
      </c>
      <c r="O4" s="1"/>
    </row>
    <row r="5" spans="1:15" x14ac:dyDescent="0.25">
      <c r="A5" s="6">
        <v>3</v>
      </c>
      <c r="B5" s="7">
        <v>351.892</v>
      </c>
      <c r="C5" s="7">
        <v>96.819000000000003</v>
      </c>
      <c r="D5" s="7">
        <f t="shared" si="0"/>
        <v>27.513839473474818</v>
      </c>
      <c r="E5" s="7">
        <v>0</v>
      </c>
      <c r="F5" s="7">
        <v>3</v>
      </c>
      <c r="G5" s="7">
        <v>0</v>
      </c>
      <c r="H5" s="7">
        <v>4.4340000000000002</v>
      </c>
      <c r="I5" s="7">
        <v>3827.6</v>
      </c>
      <c r="J5" s="7">
        <f t="shared" si="1"/>
        <v>1.260045695838496</v>
      </c>
      <c r="K5" s="8">
        <v>0</v>
      </c>
      <c r="L5" s="8">
        <v>0</v>
      </c>
      <c r="M5" s="8">
        <v>9</v>
      </c>
      <c r="N5" s="8">
        <v>100</v>
      </c>
      <c r="O5" s="1"/>
    </row>
    <row r="6" spans="1:15" x14ac:dyDescent="0.25">
      <c r="A6" s="6">
        <v>4</v>
      </c>
      <c r="B6" s="7">
        <v>444.93599999999998</v>
      </c>
      <c r="C6" s="7">
        <v>67.488</v>
      </c>
      <c r="D6" s="7">
        <f t="shared" si="0"/>
        <v>15.168024165273209</v>
      </c>
      <c r="E6" s="7">
        <v>0</v>
      </c>
      <c r="F6" s="7">
        <v>1</v>
      </c>
      <c r="G6" s="7">
        <v>100</v>
      </c>
      <c r="H6" s="7">
        <v>11.553000000000001</v>
      </c>
      <c r="I6" s="7">
        <v>3827.6</v>
      </c>
      <c r="J6" s="7">
        <f t="shared" si="1"/>
        <v>2.5965532121473656</v>
      </c>
      <c r="K6" s="8">
        <v>0</v>
      </c>
      <c r="L6" s="8">
        <v>0</v>
      </c>
      <c r="M6" s="8">
        <v>13</v>
      </c>
      <c r="N6" s="8">
        <v>100</v>
      </c>
      <c r="O6" s="1"/>
    </row>
    <row r="7" spans="1:15" x14ac:dyDescent="0.25">
      <c r="A7" s="6">
        <v>5</v>
      </c>
      <c r="B7" s="7">
        <v>371.90699999999998</v>
      </c>
      <c r="C7" s="7">
        <v>129.63999999999999</v>
      </c>
      <c r="D7" s="7">
        <f t="shared" si="0"/>
        <v>34.858176909818852</v>
      </c>
      <c r="E7" s="7">
        <v>0</v>
      </c>
      <c r="F7" s="7">
        <v>0</v>
      </c>
      <c r="G7" s="7">
        <v>100</v>
      </c>
      <c r="H7" s="7">
        <v>10.943</v>
      </c>
      <c r="I7" s="7">
        <v>3827.6</v>
      </c>
      <c r="J7" s="7">
        <f t="shared" si="1"/>
        <v>2.9424022672334753</v>
      </c>
      <c r="K7" s="8">
        <v>100</v>
      </c>
      <c r="L7" s="8">
        <v>0</v>
      </c>
      <c r="M7" s="8">
        <v>8</v>
      </c>
      <c r="N7" s="8">
        <v>100</v>
      </c>
      <c r="O7" s="1"/>
    </row>
    <row r="8" spans="1:15" x14ac:dyDescent="0.25">
      <c r="A8" s="6">
        <v>6</v>
      </c>
      <c r="B8" s="7">
        <v>332.65</v>
      </c>
      <c r="C8" s="7">
        <v>81.019000000000005</v>
      </c>
      <c r="D8" s="7">
        <f t="shared" si="0"/>
        <v>24.355629039531042</v>
      </c>
      <c r="E8" s="7">
        <v>0</v>
      </c>
      <c r="F8" s="7">
        <v>6</v>
      </c>
      <c r="G8" s="7">
        <v>0</v>
      </c>
      <c r="H8" s="7">
        <v>4.0759999999999996</v>
      </c>
      <c r="I8" s="7">
        <v>3827.6</v>
      </c>
      <c r="J8" s="7">
        <f t="shared" si="1"/>
        <v>1.2253118893732151</v>
      </c>
      <c r="K8" s="8">
        <v>0</v>
      </c>
      <c r="L8" s="8">
        <v>0</v>
      </c>
      <c r="M8" s="8">
        <v>14</v>
      </c>
      <c r="N8" s="8">
        <v>100</v>
      </c>
      <c r="O8" s="1"/>
    </row>
    <row r="9" spans="1:15" x14ac:dyDescent="0.25">
      <c r="A9" s="6">
        <v>7</v>
      </c>
      <c r="B9" s="7">
        <v>418.90800000000002</v>
      </c>
      <c r="C9" s="7">
        <v>55.832000000000001</v>
      </c>
      <c r="D9" s="7">
        <f t="shared" si="0"/>
        <v>13.327986097186017</v>
      </c>
      <c r="E9" s="7">
        <v>100</v>
      </c>
      <c r="F9" s="7">
        <v>7</v>
      </c>
      <c r="G9" s="7">
        <v>0</v>
      </c>
      <c r="H9" s="7">
        <v>2.9129999999999998</v>
      </c>
      <c r="I9" s="7">
        <v>3827.6</v>
      </c>
      <c r="J9" s="7">
        <f t="shared" si="1"/>
        <v>0.69537941505055989</v>
      </c>
      <c r="K9" s="8">
        <v>0</v>
      </c>
      <c r="L9" s="8">
        <v>0</v>
      </c>
      <c r="M9" s="8">
        <v>16</v>
      </c>
      <c r="N9" s="8">
        <v>100</v>
      </c>
      <c r="O9" s="1"/>
    </row>
    <row r="10" spans="1:15" x14ac:dyDescent="0.25">
      <c r="A10" s="6">
        <v>8</v>
      </c>
      <c r="B10" s="7">
        <v>400.04899999999998</v>
      </c>
      <c r="C10" s="7">
        <v>89.748999999999995</v>
      </c>
      <c r="D10" s="7">
        <f t="shared" si="0"/>
        <v>22.434501773532741</v>
      </c>
      <c r="E10" s="7">
        <v>0</v>
      </c>
      <c r="F10" s="7">
        <v>2</v>
      </c>
      <c r="G10" s="7">
        <v>100</v>
      </c>
      <c r="H10" s="7">
        <v>10.747999999999999</v>
      </c>
      <c r="I10" s="7">
        <v>3827.6</v>
      </c>
      <c r="J10" s="7">
        <f t="shared" si="1"/>
        <v>2.6866708828168551</v>
      </c>
      <c r="K10" s="8">
        <v>0</v>
      </c>
      <c r="L10" s="8">
        <v>0</v>
      </c>
      <c r="M10" s="8">
        <v>9</v>
      </c>
      <c r="N10" s="8">
        <v>100</v>
      </c>
      <c r="O10" s="1"/>
    </row>
    <row r="11" spans="1:15" x14ac:dyDescent="0.25">
      <c r="A11" s="6">
        <v>9</v>
      </c>
      <c r="B11" s="7">
        <v>382.49200000000002</v>
      </c>
      <c r="C11" s="7">
        <v>75.623999999999995</v>
      </c>
      <c r="D11" s="7">
        <f t="shared" si="0"/>
        <v>19.771393911506642</v>
      </c>
      <c r="E11" s="7">
        <v>0</v>
      </c>
      <c r="F11" s="7">
        <v>1</v>
      </c>
      <c r="G11" s="7">
        <v>0</v>
      </c>
      <c r="H11" s="7">
        <v>7.0540000000000003</v>
      </c>
      <c r="I11" s="7">
        <v>3827.6</v>
      </c>
      <c r="J11" s="7">
        <f t="shared" si="1"/>
        <v>1.8442215784905305</v>
      </c>
      <c r="K11" s="8">
        <v>0</v>
      </c>
      <c r="L11" s="8">
        <v>0</v>
      </c>
      <c r="M11" s="8">
        <v>8</v>
      </c>
      <c r="N11" s="8">
        <v>100</v>
      </c>
      <c r="O11" s="1"/>
    </row>
    <row r="12" spans="1:15" x14ac:dyDescent="0.25">
      <c r="A12" s="6">
        <v>10</v>
      </c>
      <c r="B12" s="7">
        <v>378.66800000000001</v>
      </c>
      <c r="C12" s="7">
        <v>53.503</v>
      </c>
      <c r="D12" s="7">
        <f t="shared" si="0"/>
        <v>14.129263629353417</v>
      </c>
      <c r="E12" s="7">
        <v>0</v>
      </c>
      <c r="F12" s="7">
        <v>1</v>
      </c>
      <c r="G12" s="7">
        <v>100</v>
      </c>
      <c r="H12" s="7">
        <v>16.37</v>
      </c>
      <c r="I12" s="7">
        <v>3827.6</v>
      </c>
      <c r="J12" s="7">
        <f t="shared" si="1"/>
        <v>4.3230481582811331</v>
      </c>
      <c r="K12" s="8">
        <v>0</v>
      </c>
      <c r="L12" s="8">
        <v>0</v>
      </c>
      <c r="M12" s="8">
        <v>15</v>
      </c>
      <c r="N12" s="8">
        <v>100</v>
      </c>
      <c r="O12" s="1"/>
    </row>
    <row r="13" spans="1:15" x14ac:dyDescent="0.25">
      <c r="A13" s="6">
        <v>11</v>
      </c>
      <c r="B13" s="7">
        <v>634.55399999999997</v>
      </c>
      <c r="C13" s="7">
        <v>131.316</v>
      </c>
      <c r="D13" s="7">
        <f t="shared" si="0"/>
        <v>20.694219877268129</v>
      </c>
      <c r="E13" s="7">
        <v>100</v>
      </c>
      <c r="F13" s="7">
        <v>8</v>
      </c>
      <c r="G13" s="7">
        <v>0</v>
      </c>
      <c r="H13" s="7">
        <v>7.5259999999999998</v>
      </c>
      <c r="I13" s="7">
        <v>3827.6</v>
      </c>
      <c r="J13" s="7">
        <f t="shared" si="1"/>
        <v>1.1860298729501351</v>
      </c>
      <c r="K13" s="8">
        <v>100</v>
      </c>
      <c r="L13" s="8">
        <v>0</v>
      </c>
      <c r="M13" s="8">
        <v>21</v>
      </c>
      <c r="N13" s="8">
        <v>100</v>
      </c>
      <c r="O13" s="1"/>
    </row>
    <row r="14" spans="1:15" x14ac:dyDescent="0.25">
      <c r="A14" s="6">
        <v>12</v>
      </c>
      <c r="B14" s="7">
        <v>529.73800000000006</v>
      </c>
      <c r="C14" s="7">
        <v>79.716999999999999</v>
      </c>
      <c r="D14" s="7">
        <f t="shared" si="0"/>
        <v>15.048382407907305</v>
      </c>
      <c r="E14" s="7">
        <v>0</v>
      </c>
      <c r="F14" s="7">
        <v>1</v>
      </c>
      <c r="G14" s="7">
        <v>0</v>
      </c>
      <c r="H14" s="7">
        <v>7.1109999999999998</v>
      </c>
      <c r="I14" s="7">
        <v>3827.6</v>
      </c>
      <c r="J14" s="7">
        <f t="shared" si="1"/>
        <v>1.3423616957816882</v>
      </c>
      <c r="K14" s="8">
        <v>0</v>
      </c>
      <c r="L14" s="8">
        <v>0</v>
      </c>
      <c r="M14" s="8">
        <v>16</v>
      </c>
      <c r="N14" s="8">
        <v>100</v>
      </c>
      <c r="O14" s="1"/>
    </row>
    <row r="15" spans="1:15" x14ac:dyDescent="0.25">
      <c r="A15" s="6">
        <v>13</v>
      </c>
      <c r="B15" s="7">
        <v>309.73099999999999</v>
      </c>
      <c r="C15" s="7">
        <v>52.265999999999998</v>
      </c>
      <c r="D15" s="7">
        <f t="shared" si="0"/>
        <v>16.874642835234447</v>
      </c>
      <c r="E15" s="7">
        <v>0</v>
      </c>
      <c r="F15" s="7">
        <v>1</v>
      </c>
      <c r="G15" s="7">
        <v>0</v>
      </c>
      <c r="H15" s="7">
        <v>5.077</v>
      </c>
      <c r="I15" s="7">
        <v>3827.6</v>
      </c>
      <c r="J15" s="7">
        <f t="shared" si="1"/>
        <v>1.6391643070922834</v>
      </c>
      <c r="K15" s="8">
        <v>0</v>
      </c>
      <c r="L15" s="8">
        <v>0</v>
      </c>
      <c r="M15" s="8">
        <v>15</v>
      </c>
      <c r="N15" s="8">
        <v>100</v>
      </c>
      <c r="O15" s="1"/>
    </row>
    <row r="16" spans="1:15" x14ac:dyDescent="0.25">
      <c r="A16" s="6">
        <v>14</v>
      </c>
      <c r="B16" s="7">
        <v>461.28100000000001</v>
      </c>
      <c r="C16" s="7">
        <v>64.778999999999996</v>
      </c>
      <c r="D16" s="7">
        <f t="shared" si="0"/>
        <v>14.043283811819693</v>
      </c>
      <c r="E16" s="7">
        <v>0</v>
      </c>
      <c r="F16" s="7">
        <v>0</v>
      </c>
      <c r="G16" s="7">
        <v>100</v>
      </c>
      <c r="H16" s="7">
        <v>15.132999999999999</v>
      </c>
      <c r="I16" s="7">
        <v>3827.6</v>
      </c>
      <c r="J16" s="7">
        <f t="shared" si="1"/>
        <v>3.2806467207623986</v>
      </c>
      <c r="K16" s="8">
        <v>0</v>
      </c>
      <c r="L16" s="8">
        <v>0</v>
      </c>
      <c r="M16" s="8">
        <v>8</v>
      </c>
      <c r="N16" s="8">
        <v>100</v>
      </c>
      <c r="O16" s="1"/>
    </row>
    <row r="17" spans="1:15" x14ac:dyDescent="0.25">
      <c r="A17" s="6">
        <v>15</v>
      </c>
      <c r="B17" s="7">
        <v>466.065</v>
      </c>
      <c r="C17" s="7">
        <v>103.50700000000001</v>
      </c>
      <c r="D17" s="7">
        <f t="shared" si="0"/>
        <v>22.208704794395633</v>
      </c>
      <c r="E17" s="7">
        <v>0</v>
      </c>
      <c r="F17" s="7">
        <v>4</v>
      </c>
      <c r="G17" s="7">
        <v>0</v>
      </c>
      <c r="H17" s="7">
        <v>6.7939999999999996</v>
      </c>
      <c r="I17" s="7">
        <v>3827.6</v>
      </c>
      <c r="J17" s="7">
        <f t="shared" si="1"/>
        <v>1.4577365818072585</v>
      </c>
      <c r="K17" s="8">
        <v>0</v>
      </c>
      <c r="L17" s="8">
        <v>0</v>
      </c>
      <c r="M17" s="8">
        <v>13</v>
      </c>
      <c r="N17" s="8">
        <v>100</v>
      </c>
      <c r="O17" s="1"/>
    </row>
    <row r="18" spans="1:15" x14ac:dyDescent="0.25">
      <c r="A18" s="6">
        <v>16</v>
      </c>
      <c r="B18" s="7">
        <v>570.37699999999995</v>
      </c>
      <c r="C18" s="7">
        <v>139.411</v>
      </c>
      <c r="D18" s="7">
        <f t="shared" si="0"/>
        <v>24.441904214230238</v>
      </c>
      <c r="E18" s="7">
        <v>0</v>
      </c>
      <c r="F18" s="7">
        <v>2</v>
      </c>
      <c r="G18" s="7">
        <v>100</v>
      </c>
      <c r="H18" s="7">
        <v>36.978000000000002</v>
      </c>
      <c r="I18" s="7">
        <v>3827.6</v>
      </c>
      <c r="J18" s="7">
        <f t="shared" si="1"/>
        <v>6.4830804888696427</v>
      </c>
      <c r="K18" s="8">
        <v>0</v>
      </c>
      <c r="L18" s="8">
        <v>0</v>
      </c>
      <c r="M18" s="8">
        <v>12</v>
      </c>
      <c r="N18" s="8">
        <v>100</v>
      </c>
      <c r="O18" s="1"/>
    </row>
    <row r="19" spans="1:15" x14ac:dyDescent="0.25">
      <c r="A19" s="6">
        <v>17</v>
      </c>
      <c r="B19" s="7">
        <v>411.30099999999999</v>
      </c>
      <c r="C19" s="7">
        <v>69.531000000000006</v>
      </c>
      <c r="D19" s="7">
        <f t="shared" si="0"/>
        <v>16.905137599957211</v>
      </c>
      <c r="E19" s="7">
        <v>0</v>
      </c>
      <c r="F19" s="7">
        <v>3</v>
      </c>
      <c r="G19" s="7">
        <v>0</v>
      </c>
      <c r="H19" s="7">
        <v>4.516</v>
      </c>
      <c r="I19" s="7">
        <v>3827.6</v>
      </c>
      <c r="J19" s="7">
        <f t="shared" si="1"/>
        <v>1.0979793387324612</v>
      </c>
      <c r="K19" s="8">
        <v>0</v>
      </c>
      <c r="L19" s="8">
        <v>0</v>
      </c>
      <c r="M19" s="8">
        <v>10</v>
      </c>
      <c r="N19" s="8">
        <v>0</v>
      </c>
      <c r="O19" s="1"/>
    </row>
    <row r="20" spans="1:15" x14ac:dyDescent="0.25">
      <c r="A20" s="6">
        <v>18</v>
      </c>
      <c r="B20" s="7">
        <v>412.26900000000001</v>
      </c>
      <c r="C20" s="7">
        <v>129.762</v>
      </c>
      <c r="D20" s="7">
        <f t="shared" si="0"/>
        <v>31.475080590585275</v>
      </c>
      <c r="E20" s="7">
        <v>100</v>
      </c>
      <c r="F20" s="7">
        <v>3</v>
      </c>
      <c r="G20" s="7">
        <v>0</v>
      </c>
      <c r="H20" s="7">
        <v>7.3710000000000004</v>
      </c>
      <c r="I20" s="7">
        <v>3827.6</v>
      </c>
      <c r="J20" s="7">
        <f t="shared" si="1"/>
        <v>1.7879103206886766</v>
      </c>
      <c r="K20" s="8">
        <v>0</v>
      </c>
      <c r="L20" s="8">
        <v>0</v>
      </c>
      <c r="M20" s="8">
        <v>9</v>
      </c>
      <c r="N20" s="8">
        <v>100</v>
      </c>
      <c r="O20" s="1"/>
    </row>
    <row r="21" spans="1:15" x14ac:dyDescent="0.25">
      <c r="A21" s="6">
        <v>19</v>
      </c>
      <c r="B21" s="7">
        <v>345.11500000000001</v>
      </c>
      <c r="C21" s="7">
        <v>71.093000000000004</v>
      </c>
      <c r="D21" s="7">
        <f t="shared" si="0"/>
        <v>20.599800066644452</v>
      </c>
      <c r="E21" s="7">
        <v>0</v>
      </c>
      <c r="F21" s="7">
        <v>4</v>
      </c>
      <c r="G21" s="7">
        <v>100</v>
      </c>
      <c r="H21" s="7">
        <v>32.454999999999998</v>
      </c>
      <c r="I21" s="7">
        <v>3827.6</v>
      </c>
      <c r="J21" s="7">
        <f t="shared" si="1"/>
        <v>9.4041116729206209</v>
      </c>
      <c r="K21" s="8">
        <v>0</v>
      </c>
      <c r="L21" s="8">
        <v>0</v>
      </c>
      <c r="M21" s="8">
        <v>2</v>
      </c>
      <c r="N21" s="8">
        <v>100</v>
      </c>
      <c r="O21" s="1"/>
    </row>
    <row r="22" spans="1:15" x14ac:dyDescent="0.25">
      <c r="A22" s="6">
        <v>20</v>
      </c>
      <c r="B22" s="7">
        <v>462.84300000000002</v>
      </c>
      <c r="C22" s="7">
        <v>93.426000000000002</v>
      </c>
      <c r="D22" s="7">
        <f t="shared" si="0"/>
        <v>20.185246401047436</v>
      </c>
      <c r="E22" s="7">
        <v>0</v>
      </c>
      <c r="F22" s="7">
        <v>0</v>
      </c>
      <c r="G22" s="7">
        <v>100</v>
      </c>
      <c r="H22" s="7">
        <v>15.515000000000001</v>
      </c>
      <c r="I22" s="7">
        <v>3827.6</v>
      </c>
      <c r="J22" s="7">
        <f t="shared" si="1"/>
        <v>3.3521085983800125</v>
      </c>
      <c r="K22" s="8">
        <v>0</v>
      </c>
      <c r="L22" s="8">
        <v>0</v>
      </c>
      <c r="M22" s="8">
        <v>11</v>
      </c>
      <c r="N22" s="8">
        <v>100</v>
      </c>
      <c r="O22" s="1"/>
    </row>
    <row r="23" spans="1:15" x14ac:dyDescent="0.25">
      <c r="A23" s="1"/>
      <c r="B23" s="1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6" t="s">
        <v>9</v>
      </c>
      <c r="B26" s="7">
        <f>AVERAGE(B3:B22)</f>
        <v>427.39970000000005</v>
      </c>
      <c r="C26" s="7">
        <f t="shared" ref="C26:N26" si="2">AVERAGE(C3:C22)</f>
        <v>87.454950000000025</v>
      </c>
      <c r="D26" s="7">
        <f t="shared" si="2"/>
        <v>20.579213239126897</v>
      </c>
      <c r="E26" s="7">
        <f t="shared" si="2"/>
        <v>15</v>
      </c>
      <c r="F26" s="7">
        <f t="shared" si="2"/>
        <v>2.6</v>
      </c>
      <c r="G26" s="7">
        <f t="shared" si="2"/>
        <v>40</v>
      </c>
      <c r="H26" s="7">
        <f t="shared" si="2"/>
        <v>11.045949999999999</v>
      </c>
      <c r="I26" s="7">
        <f t="shared" si="2"/>
        <v>3827.6</v>
      </c>
      <c r="J26" s="7">
        <f t="shared" si="2"/>
        <v>2.5984876571167117</v>
      </c>
      <c r="K26" s="7">
        <f t="shared" si="2"/>
        <v>10</v>
      </c>
      <c r="L26" s="7">
        <f t="shared" si="2"/>
        <v>0</v>
      </c>
      <c r="M26" s="7">
        <f t="shared" si="2"/>
        <v>11.45</v>
      </c>
      <c r="N26" s="7">
        <f t="shared" si="2"/>
        <v>95</v>
      </c>
      <c r="O26" s="1"/>
    </row>
    <row r="27" spans="1:15" x14ac:dyDescent="0.25">
      <c r="A27" s="1"/>
      <c r="B27" s="1"/>
      <c r="C27" s="1"/>
      <c r="D27" s="1"/>
      <c r="E27" s="1"/>
      <c r="F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" t="s">
        <v>10</v>
      </c>
      <c r="B30" s="1" t="s">
        <v>20</v>
      </c>
      <c r="C30" s="1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</row>
    <row r="31" spans="1:15" ht="18" thickBot="1" x14ac:dyDescent="0.3">
      <c r="A31" s="3" t="s">
        <v>0</v>
      </c>
      <c r="B31" s="4" t="s">
        <v>1</v>
      </c>
      <c r="C31" s="4" t="s">
        <v>2</v>
      </c>
      <c r="D31" s="4" t="s">
        <v>3</v>
      </c>
      <c r="E31" s="4" t="s">
        <v>11</v>
      </c>
      <c r="F31" s="4" t="s">
        <v>12</v>
      </c>
      <c r="G31" s="5" t="s">
        <v>62</v>
      </c>
      <c r="H31" s="5" t="s">
        <v>4</v>
      </c>
      <c r="I31" s="5" t="s">
        <v>5</v>
      </c>
      <c r="J31" s="5" t="s">
        <v>6</v>
      </c>
      <c r="K31" s="5" t="s">
        <v>7</v>
      </c>
      <c r="L31" s="5" t="s">
        <v>13</v>
      </c>
      <c r="M31" s="5" t="s">
        <v>8</v>
      </c>
      <c r="N31" s="5" t="s">
        <v>14</v>
      </c>
      <c r="O31" s="8" t="s">
        <v>15</v>
      </c>
    </row>
    <row r="32" spans="1:15" x14ac:dyDescent="0.25">
      <c r="A32" s="6">
        <v>1</v>
      </c>
      <c r="B32" s="7">
        <v>545.09</v>
      </c>
      <c r="C32" s="7">
        <v>99.722999999999999</v>
      </c>
      <c r="D32" s="7">
        <f>C32/B32*100</f>
        <v>18.294777009301217</v>
      </c>
      <c r="E32" s="7">
        <v>0</v>
      </c>
      <c r="F32" s="7">
        <v>0</v>
      </c>
      <c r="G32" s="7">
        <v>0</v>
      </c>
      <c r="H32" s="7">
        <v>5.7770000000000001</v>
      </c>
      <c r="I32" s="7">
        <v>3827.6</v>
      </c>
      <c r="J32" s="7">
        <f>(H32/B32)*100</f>
        <v>1.0598249830303252</v>
      </c>
      <c r="K32" s="8">
        <v>0</v>
      </c>
      <c r="L32" s="8">
        <v>0</v>
      </c>
      <c r="M32" s="8">
        <v>6</v>
      </c>
      <c r="N32" s="8">
        <v>0</v>
      </c>
      <c r="O32" s="1"/>
    </row>
    <row r="33" spans="1:15" x14ac:dyDescent="0.25">
      <c r="A33" s="6">
        <v>2</v>
      </c>
      <c r="B33" s="9">
        <v>474.72199999999998</v>
      </c>
      <c r="C33" s="7">
        <v>79.936999999999998</v>
      </c>
      <c r="D33" s="7">
        <f>C33/B33*100</f>
        <v>16.838697174346247</v>
      </c>
      <c r="E33" s="7">
        <v>0</v>
      </c>
      <c r="F33" s="7">
        <v>1</v>
      </c>
      <c r="G33" s="7">
        <v>0</v>
      </c>
      <c r="H33" s="7">
        <v>4.556</v>
      </c>
      <c r="I33" s="7">
        <v>3827.6</v>
      </c>
      <c r="J33" s="7">
        <f t="shared" ref="J33:J51" si="3">(H33/B33)*100</f>
        <v>0.95971958325082896</v>
      </c>
      <c r="K33" s="8">
        <v>0</v>
      </c>
      <c r="L33" s="8">
        <v>0</v>
      </c>
      <c r="M33" s="8">
        <v>4</v>
      </c>
      <c r="N33" s="8">
        <v>100</v>
      </c>
      <c r="O33" s="1"/>
    </row>
    <row r="34" spans="1:15" x14ac:dyDescent="0.25">
      <c r="A34" s="6">
        <v>3</v>
      </c>
      <c r="B34" s="7">
        <v>378.19600000000003</v>
      </c>
      <c r="C34" s="7">
        <v>80.302999999999997</v>
      </c>
      <c r="D34" s="7">
        <f t="shared" ref="D34:D51" si="4">C34/B34*100</f>
        <v>21.233170102275007</v>
      </c>
      <c r="E34" s="7">
        <v>100</v>
      </c>
      <c r="F34" s="7">
        <v>3</v>
      </c>
      <c r="G34" s="7">
        <v>0</v>
      </c>
      <c r="H34" s="7">
        <v>3.8319999999999999</v>
      </c>
      <c r="I34" s="7">
        <v>3827.6</v>
      </c>
      <c r="J34" s="7">
        <f t="shared" si="3"/>
        <v>1.0132312345979333</v>
      </c>
      <c r="K34" s="8">
        <v>100</v>
      </c>
      <c r="L34" s="8">
        <v>0</v>
      </c>
      <c r="M34" s="8">
        <v>10</v>
      </c>
      <c r="N34" s="8">
        <v>100</v>
      </c>
      <c r="O34" s="1"/>
    </row>
    <row r="35" spans="1:15" x14ac:dyDescent="0.25">
      <c r="A35" s="6">
        <v>4</v>
      </c>
      <c r="B35" s="7">
        <v>316.36200000000002</v>
      </c>
      <c r="C35" s="7">
        <v>50.801000000000002</v>
      </c>
      <c r="D35" s="7">
        <f t="shared" si="4"/>
        <v>16.057870414272259</v>
      </c>
      <c r="E35" s="7">
        <v>0</v>
      </c>
      <c r="F35" s="7">
        <v>0</v>
      </c>
      <c r="G35" s="7">
        <v>100</v>
      </c>
      <c r="H35" s="7">
        <v>26.58</v>
      </c>
      <c r="I35" s="7">
        <v>3827.6</v>
      </c>
      <c r="J35" s="7">
        <f t="shared" si="3"/>
        <v>8.4017675953496287</v>
      </c>
      <c r="K35" s="8">
        <v>0</v>
      </c>
      <c r="L35" s="8">
        <v>0</v>
      </c>
      <c r="M35" s="8">
        <v>2</v>
      </c>
      <c r="N35" s="8">
        <v>100</v>
      </c>
      <c r="O35" s="1"/>
    </row>
    <row r="36" spans="1:15" x14ac:dyDescent="0.25">
      <c r="A36" s="6">
        <v>5</v>
      </c>
      <c r="B36" s="7">
        <v>391.21300000000002</v>
      </c>
      <c r="C36" s="7">
        <v>91.725999999999999</v>
      </c>
      <c r="D36" s="7">
        <f t="shared" si="4"/>
        <v>23.446562358612827</v>
      </c>
      <c r="E36" s="7">
        <v>0</v>
      </c>
      <c r="F36" s="7">
        <v>0</v>
      </c>
      <c r="G36" s="7">
        <v>100</v>
      </c>
      <c r="H36" s="7">
        <v>26.58</v>
      </c>
      <c r="I36" s="7">
        <v>3827.6</v>
      </c>
      <c r="J36" s="7">
        <f t="shared" si="3"/>
        <v>6.7942527472246566</v>
      </c>
      <c r="K36" s="8">
        <v>100</v>
      </c>
      <c r="L36" s="8">
        <v>0</v>
      </c>
      <c r="M36" s="8">
        <v>2</v>
      </c>
      <c r="N36" s="8">
        <v>100</v>
      </c>
      <c r="O36" s="1"/>
    </row>
    <row r="37" spans="1:15" x14ac:dyDescent="0.25">
      <c r="A37" s="6">
        <v>6</v>
      </c>
      <c r="B37" s="7">
        <v>286.12799999999999</v>
      </c>
      <c r="C37" s="7">
        <v>68.984999999999999</v>
      </c>
      <c r="D37" s="7">
        <f t="shared" si="4"/>
        <v>24.109838953195773</v>
      </c>
      <c r="E37" s="7">
        <v>100</v>
      </c>
      <c r="F37" s="7">
        <v>3</v>
      </c>
      <c r="G37" s="7">
        <v>100</v>
      </c>
      <c r="H37" s="7">
        <v>15.840999999999999</v>
      </c>
      <c r="I37" s="7">
        <v>3827.6</v>
      </c>
      <c r="J37" s="7">
        <f t="shared" si="3"/>
        <v>5.5363333892523627</v>
      </c>
      <c r="K37" s="8">
        <v>0</v>
      </c>
      <c r="L37" s="8">
        <v>0</v>
      </c>
      <c r="M37" s="8">
        <v>5</v>
      </c>
      <c r="N37" s="8">
        <v>100</v>
      </c>
      <c r="O37" s="1"/>
    </row>
    <row r="38" spans="1:15" x14ac:dyDescent="0.25">
      <c r="A38" s="6">
        <v>7</v>
      </c>
      <c r="B38" s="7">
        <v>465.65800000000002</v>
      </c>
      <c r="C38" s="7">
        <v>61.712000000000003</v>
      </c>
      <c r="D38" s="7">
        <f t="shared" si="4"/>
        <v>13.252644644782222</v>
      </c>
      <c r="E38" s="7">
        <v>0</v>
      </c>
      <c r="F38" s="7">
        <v>1</v>
      </c>
      <c r="G38" s="7">
        <v>0</v>
      </c>
      <c r="H38" s="7">
        <v>5.0359999999999996</v>
      </c>
      <c r="I38" s="7">
        <v>3827.6</v>
      </c>
      <c r="J38" s="7">
        <f t="shared" si="3"/>
        <v>1.081480399778378</v>
      </c>
      <c r="K38" s="8">
        <v>0</v>
      </c>
      <c r="L38" s="8">
        <v>0</v>
      </c>
      <c r="M38" s="8">
        <v>7</v>
      </c>
      <c r="N38" s="8">
        <v>100</v>
      </c>
      <c r="O38" s="1"/>
    </row>
    <row r="39" spans="1:15" x14ac:dyDescent="0.25">
      <c r="A39" s="6">
        <v>8</v>
      </c>
      <c r="B39" s="7">
        <v>557.49800000000005</v>
      </c>
      <c r="C39" s="7">
        <v>129.965</v>
      </c>
      <c r="D39" s="7">
        <f t="shared" si="4"/>
        <v>23.312191254497773</v>
      </c>
      <c r="E39" s="7">
        <v>100</v>
      </c>
      <c r="F39" s="7">
        <v>3</v>
      </c>
      <c r="G39" s="7">
        <v>0</v>
      </c>
      <c r="H39" s="7">
        <v>7.0129999999999999</v>
      </c>
      <c r="I39" s="7">
        <v>3827.6</v>
      </c>
      <c r="J39" s="7">
        <f t="shared" si="3"/>
        <v>1.2579417325263946</v>
      </c>
      <c r="K39" s="8">
        <v>0</v>
      </c>
      <c r="L39" s="8">
        <v>0</v>
      </c>
      <c r="M39" s="8">
        <v>5</v>
      </c>
      <c r="N39" s="8">
        <v>100</v>
      </c>
      <c r="O39" s="1"/>
    </row>
    <row r="40" spans="1:15" x14ac:dyDescent="0.25">
      <c r="A40" s="6">
        <v>9</v>
      </c>
      <c r="B40" s="7">
        <v>509.642</v>
      </c>
      <c r="C40" s="7">
        <v>95.387</v>
      </c>
      <c r="D40" s="7">
        <f t="shared" si="4"/>
        <v>18.716471562390854</v>
      </c>
      <c r="E40" s="7">
        <v>0</v>
      </c>
      <c r="F40" s="7">
        <v>1</v>
      </c>
      <c r="G40" s="7">
        <v>100</v>
      </c>
      <c r="H40" s="7">
        <v>14.173</v>
      </c>
      <c r="I40" s="7">
        <v>3827.6</v>
      </c>
      <c r="J40" s="7">
        <f t="shared" si="3"/>
        <v>2.7809717409475669</v>
      </c>
      <c r="K40" s="8">
        <v>0</v>
      </c>
      <c r="L40" s="8">
        <v>0</v>
      </c>
      <c r="M40" s="8">
        <v>6</v>
      </c>
      <c r="N40" s="8">
        <v>100</v>
      </c>
      <c r="O40" s="1"/>
    </row>
    <row r="41" spans="1:15" x14ac:dyDescent="0.25">
      <c r="A41" s="6">
        <v>10</v>
      </c>
      <c r="B41" s="7">
        <v>405.38600000000002</v>
      </c>
      <c r="C41" s="7">
        <v>88.26</v>
      </c>
      <c r="D41" s="7">
        <f t="shared" si="4"/>
        <v>21.771842145510696</v>
      </c>
      <c r="E41" s="7">
        <v>100</v>
      </c>
      <c r="F41" s="7">
        <v>0</v>
      </c>
      <c r="G41" s="7">
        <v>100</v>
      </c>
      <c r="H41" s="7">
        <v>13.034000000000001</v>
      </c>
      <c r="I41" s="7">
        <v>3827.6</v>
      </c>
      <c r="J41" s="7">
        <f t="shared" si="3"/>
        <v>3.2152072345862952</v>
      </c>
      <c r="K41" s="8">
        <v>100</v>
      </c>
      <c r="L41" s="8">
        <v>0</v>
      </c>
      <c r="M41" s="8">
        <v>8</v>
      </c>
      <c r="N41" s="8">
        <v>100</v>
      </c>
      <c r="O41" s="1"/>
    </row>
    <row r="42" spans="1:15" x14ac:dyDescent="0.25">
      <c r="A42" s="6">
        <v>11</v>
      </c>
      <c r="B42" s="7">
        <v>450.24799999999999</v>
      </c>
      <c r="C42" s="7">
        <v>101.44799999999999</v>
      </c>
      <c r="D42" s="7">
        <f t="shared" si="4"/>
        <v>22.531582594481261</v>
      </c>
      <c r="E42" s="7">
        <v>0</v>
      </c>
      <c r="F42" s="7">
        <v>0</v>
      </c>
      <c r="G42" s="7">
        <v>0</v>
      </c>
      <c r="H42" s="7">
        <v>5.1260000000000003</v>
      </c>
      <c r="I42" s="7">
        <v>3827.6</v>
      </c>
      <c r="J42" s="7">
        <f t="shared" si="3"/>
        <v>1.1384836801051865</v>
      </c>
      <c r="K42" s="8">
        <v>100</v>
      </c>
      <c r="L42" s="8">
        <v>0</v>
      </c>
      <c r="M42" s="8">
        <v>3</v>
      </c>
      <c r="N42" s="8">
        <v>100</v>
      </c>
      <c r="O42" s="1"/>
    </row>
    <row r="43" spans="1:15" x14ac:dyDescent="0.25">
      <c r="A43" s="6">
        <v>12</v>
      </c>
      <c r="B43" s="7">
        <v>407.32299999999998</v>
      </c>
      <c r="C43" s="7">
        <v>63.607999999999997</v>
      </c>
      <c r="D43" s="7">
        <f t="shared" si="4"/>
        <v>15.616108100942006</v>
      </c>
      <c r="E43" s="7">
        <v>100</v>
      </c>
      <c r="F43" s="7">
        <v>3</v>
      </c>
      <c r="G43" s="7">
        <v>0</v>
      </c>
      <c r="H43" s="7">
        <v>5.7679999999999998</v>
      </c>
      <c r="I43" s="7">
        <v>3827.6</v>
      </c>
      <c r="J43" s="7">
        <f t="shared" si="3"/>
        <v>1.4160752032171029</v>
      </c>
      <c r="K43" s="8">
        <v>0</v>
      </c>
      <c r="L43" s="8">
        <v>0</v>
      </c>
      <c r="M43" s="8">
        <v>3</v>
      </c>
      <c r="N43" s="8">
        <v>100</v>
      </c>
      <c r="O43" s="1"/>
    </row>
    <row r="44" spans="1:15" x14ac:dyDescent="0.25">
      <c r="A44" s="6">
        <v>13</v>
      </c>
      <c r="B44" s="7">
        <v>413.75</v>
      </c>
      <c r="C44" s="7">
        <v>90.447999999999993</v>
      </c>
      <c r="D44" s="7">
        <f t="shared" si="4"/>
        <v>21.860543806646522</v>
      </c>
      <c r="E44" s="7">
        <v>100</v>
      </c>
      <c r="F44" s="7">
        <v>2</v>
      </c>
      <c r="G44" s="7">
        <v>100</v>
      </c>
      <c r="H44" s="7">
        <v>15.467000000000001</v>
      </c>
      <c r="I44" s="7">
        <v>3827.6</v>
      </c>
      <c r="J44" s="7">
        <f t="shared" si="3"/>
        <v>3.7382477341389726</v>
      </c>
      <c r="K44" s="8">
        <v>100</v>
      </c>
      <c r="L44" s="8">
        <v>0</v>
      </c>
      <c r="M44" s="8">
        <v>7</v>
      </c>
      <c r="N44" s="8">
        <v>100</v>
      </c>
      <c r="O44" s="1"/>
    </row>
    <row r="45" spans="1:15" x14ac:dyDescent="0.25">
      <c r="A45" s="6">
        <v>14</v>
      </c>
      <c r="B45" s="7">
        <v>373.9</v>
      </c>
      <c r="C45" s="7">
        <v>111.789</v>
      </c>
      <c r="D45" s="7">
        <f t="shared" si="4"/>
        <v>29.898101096549883</v>
      </c>
      <c r="E45" s="7">
        <v>100</v>
      </c>
      <c r="F45" s="7">
        <v>1</v>
      </c>
      <c r="G45" s="7">
        <v>100</v>
      </c>
      <c r="H45" s="7">
        <v>11.903</v>
      </c>
      <c r="I45" s="7">
        <v>3827.6</v>
      </c>
      <c r="J45" s="7">
        <f t="shared" si="3"/>
        <v>3.1834715164482481</v>
      </c>
      <c r="K45" s="8">
        <v>100</v>
      </c>
      <c r="L45" s="8">
        <v>0</v>
      </c>
      <c r="M45" s="8">
        <v>2</v>
      </c>
      <c r="N45" s="8">
        <v>100</v>
      </c>
      <c r="O45" s="1"/>
    </row>
    <row r="46" spans="1:15" x14ac:dyDescent="0.25">
      <c r="A46" s="6">
        <v>15</v>
      </c>
      <c r="B46" s="7">
        <v>300.846</v>
      </c>
      <c r="C46" s="7">
        <v>114.075</v>
      </c>
      <c r="D46" s="7">
        <f t="shared" si="4"/>
        <v>37.918071039668142</v>
      </c>
      <c r="E46" s="7">
        <v>100</v>
      </c>
      <c r="F46" s="7">
        <v>0</v>
      </c>
      <c r="G46" s="7">
        <v>100</v>
      </c>
      <c r="H46" s="7">
        <v>15.76</v>
      </c>
      <c r="I46" s="7">
        <v>3827.6</v>
      </c>
      <c r="J46" s="7">
        <f t="shared" si="3"/>
        <v>5.2385605924625889</v>
      </c>
      <c r="K46" s="8">
        <v>0</v>
      </c>
      <c r="L46" s="8">
        <v>0</v>
      </c>
      <c r="M46" s="8">
        <v>3</v>
      </c>
      <c r="N46" s="8">
        <v>100</v>
      </c>
      <c r="O46" s="1"/>
    </row>
    <row r="47" spans="1:15" x14ac:dyDescent="0.25">
      <c r="A47" s="6">
        <v>16</v>
      </c>
      <c r="B47" s="7">
        <v>418.01299999999998</v>
      </c>
      <c r="C47" s="7">
        <v>98.381</v>
      </c>
      <c r="D47" s="7">
        <f t="shared" si="4"/>
        <v>23.535392439948041</v>
      </c>
      <c r="E47" s="7">
        <v>0</v>
      </c>
      <c r="F47" s="7">
        <v>0</v>
      </c>
      <c r="G47" s="7">
        <v>100</v>
      </c>
      <c r="H47" s="7">
        <v>13.773999999999999</v>
      </c>
      <c r="I47" s="7">
        <v>3827.6</v>
      </c>
      <c r="J47" s="7">
        <f t="shared" si="3"/>
        <v>3.2951128314191185</v>
      </c>
      <c r="K47" s="8">
        <v>100</v>
      </c>
      <c r="L47" s="8">
        <v>0</v>
      </c>
      <c r="M47" s="8">
        <v>3</v>
      </c>
      <c r="N47" s="8">
        <v>100</v>
      </c>
      <c r="O47" s="1"/>
    </row>
    <row r="48" spans="1:15" x14ac:dyDescent="0.25">
      <c r="A48" s="6">
        <v>17</v>
      </c>
      <c r="B48" s="7">
        <v>428.2</v>
      </c>
      <c r="C48" s="7">
        <v>72.045000000000002</v>
      </c>
      <c r="D48" s="7">
        <f t="shared" si="4"/>
        <v>16.82508173750584</v>
      </c>
      <c r="E48" s="7">
        <v>100</v>
      </c>
      <c r="F48" s="7">
        <v>0</v>
      </c>
      <c r="G48" s="7">
        <v>0</v>
      </c>
      <c r="H48" s="7">
        <v>3.694</v>
      </c>
      <c r="I48" s="7">
        <v>3827.6</v>
      </c>
      <c r="J48" s="7">
        <f t="shared" si="3"/>
        <v>0.86268099019149935</v>
      </c>
      <c r="K48" s="8">
        <v>100</v>
      </c>
      <c r="L48" s="8">
        <v>0</v>
      </c>
      <c r="M48" s="8">
        <v>6</v>
      </c>
      <c r="N48" s="8">
        <v>100</v>
      </c>
      <c r="O48" s="1"/>
    </row>
    <row r="49" spans="1:15" x14ac:dyDescent="0.25">
      <c r="A49" s="6">
        <v>18</v>
      </c>
      <c r="B49" s="7">
        <v>521.82899999999995</v>
      </c>
      <c r="C49" s="7">
        <v>123.774</v>
      </c>
      <c r="D49" s="7">
        <f t="shared" si="4"/>
        <v>23.719264356714557</v>
      </c>
      <c r="E49" s="7">
        <v>100</v>
      </c>
      <c r="F49" s="7">
        <v>2</v>
      </c>
      <c r="G49" s="7">
        <v>100</v>
      </c>
      <c r="H49" s="7">
        <v>13.083</v>
      </c>
      <c r="I49" s="7">
        <v>3827.6</v>
      </c>
      <c r="J49" s="7">
        <f t="shared" si="3"/>
        <v>2.5071431445933441</v>
      </c>
      <c r="K49" s="8">
        <v>0</v>
      </c>
      <c r="L49" s="8">
        <v>0</v>
      </c>
      <c r="M49" s="8">
        <v>6</v>
      </c>
      <c r="N49" s="8">
        <v>100</v>
      </c>
      <c r="O49" s="1"/>
    </row>
    <row r="50" spans="1:15" x14ac:dyDescent="0.25">
      <c r="A50" s="6">
        <v>19</v>
      </c>
      <c r="B50" s="7">
        <v>491.27</v>
      </c>
      <c r="C50" s="7">
        <v>112.155</v>
      </c>
      <c r="D50" s="7">
        <f t="shared" si="4"/>
        <v>22.829604901581614</v>
      </c>
      <c r="E50" s="7">
        <v>100</v>
      </c>
      <c r="F50" s="7">
        <v>1</v>
      </c>
      <c r="G50" s="7">
        <v>0</v>
      </c>
      <c r="H50" s="7">
        <v>3.4740000000000002</v>
      </c>
      <c r="I50" s="7">
        <v>3827.6</v>
      </c>
      <c r="J50" s="7">
        <f t="shared" si="3"/>
        <v>0.70714678282818</v>
      </c>
      <c r="K50" s="8">
        <v>0</v>
      </c>
      <c r="L50" s="8">
        <v>0</v>
      </c>
      <c r="M50" s="8">
        <v>9</v>
      </c>
      <c r="N50" s="8">
        <v>100</v>
      </c>
      <c r="O50" s="1"/>
    </row>
    <row r="51" spans="1:15" x14ac:dyDescent="0.25">
      <c r="A51" s="6">
        <v>20</v>
      </c>
      <c r="B51" s="7">
        <v>392.62900000000002</v>
      </c>
      <c r="C51" s="7">
        <v>90.456000000000003</v>
      </c>
      <c r="D51" s="7">
        <f t="shared" si="4"/>
        <v>23.038542746460401</v>
      </c>
      <c r="E51" s="7">
        <v>100</v>
      </c>
      <c r="F51" s="7">
        <v>4</v>
      </c>
      <c r="G51" s="7">
        <v>0</v>
      </c>
      <c r="H51" s="7">
        <v>0.24399999999999999</v>
      </c>
      <c r="I51" s="7">
        <v>3827.6</v>
      </c>
      <c r="J51" s="7">
        <f t="shared" si="3"/>
        <v>6.2145180310165568E-2</v>
      </c>
      <c r="K51" s="8">
        <v>0</v>
      </c>
      <c r="L51" s="8">
        <v>0</v>
      </c>
      <c r="M51" s="8">
        <v>11</v>
      </c>
      <c r="N51" s="8">
        <v>100</v>
      </c>
      <c r="O51" s="1"/>
    </row>
    <row r="52" spans="1:15" x14ac:dyDescent="0.25">
      <c r="A52" s="1"/>
      <c r="B52" s="1"/>
      <c r="C52" s="1"/>
      <c r="D52" s="1"/>
      <c r="E52" s="1"/>
      <c r="F52" s="1"/>
      <c r="H52" s="1"/>
      <c r="I52" s="1"/>
      <c r="J52" s="7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6" t="s">
        <v>9</v>
      </c>
      <c r="B55" s="7">
        <f>AVERAGE(B32:B51)</f>
        <v>426.39515</v>
      </c>
      <c r="C55" s="7">
        <f t="shared" ref="C55:N55" si="5">AVERAGE(C32:C51)</f>
        <v>91.248900000000006</v>
      </c>
      <c r="D55" s="7">
        <f t="shared" si="5"/>
        <v>21.740317921984161</v>
      </c>
      <c r="E55" s="7">
        <f t="shared" si="5"/>
        <v>60</v>
      </c>
      <c r="F55" s="7">
        <f t="shared" si="5"/>
        <v>1.25</v>
      </c>
      <c r="G55" s="7">
        <f t="shared" si="5"/>
        <v>50</v>
      </c>
      <c r="H55" s="7">
        <f t="shared" si="5"/>
        <v>10.535749999999998</v>
      </c>
      <c r="I55" s="7">
        <f t="shared" si="5"/>
        <v>3827.6</v>
      </c>
      <c r="J55" s="7">
        <f t="shared" si="5"/>
        <v>2.7124899148129393</v>
      </c>
      <c r="K55" s="7">
        <f t="shared" si="5"/>
        <v>40</v>
      </c>
      <c r="L55" s="7">
        <f t="shared" si="5"/>
        <v>0</v>
      </c>
      <c r="M55" s="7">
        <f t="shared" si="5"/>
        <v>5.4</v>
      </c>
      <c r="N55" s="7">
        <f t="shared" si="5"/>
        <v>95</v>
      </c>
      <c r="O55" s="1"/>
    </row>
    <row r="56" spans="1:15" x14ac:dyDescent="0.25">
      <c r="A56" s="1"/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  <c r="N56" s="1"/>
      <c r="O56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19"/>
  <sheetViews>
    <sheetView topLeftCell="A91" zoomScale="70" zoomScaleNormal="70" workbookViewId="0">
      <selection activeCell="O104" sqref="O96:O104"/>
    </sheetView>
  </sheetViews>
  <sheetFormatPr defaultRowHeight="15" x14ac:dyDescent="0.25"/>
  <cols>
    <col min="1" max="1" width="33" bestFit="1" customWidth="1"/>
    <col min="2" max="2" width="36.5703125" bestFit="1" customWidth="1"/>
    <col min="3" max="3" width="12" bestFit="1" customWidth="1"/>
    <col min="4" max="4" width="14.140625" bestFit="1" customWidth="1"/>
    <col min="5" max="5" width="9.85546875" bestFit="1" customWidth="1"/>
    <col min="6" max="6" width="15.42578125" bestFit="1" customWidth="1"/>
    <col min="7" max="7" width="15.42578125" style="1" customWidth="1"/>
    <col min="8" max="8" width="11.140625" bestFit="1" customWidth="1"/>
    <col min="9" max="9" width="12" bestFit="1" customWidth="1"/>
    <col min="10" max="10" width="19.5703125" bestFit="1" customWidth="1"/>
    <col min="11" max="11" width="12" bestFit="1" customWidth="1"/>
    <col min="12" max="12" width="10.85546875" bestFit="1" customWidth="1"/>
    <col min="13" max="13" width="16.140625" bestFit="1" customWidth="1"/>
  </cols>
  <sheetData>
    <row r="1" spans="1:15" x14ac:dyDescent="0.25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10</v>
      </c>
      <c r="B2" s="2" t="s">
        <v>10</v>
      </c>
      <c r="C2" s="1" t="s">
        <v>16</v>
      </c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5" ht="18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11</v>
      </c>
      <c r="F3" s="4" t="s">
        <v>12</v>
      </c>
      <c r="G3" s="5" t="s">
        <v>62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13</v>
      </c>
      <c r="M3" s="5" t="s">
        <v>8</v>
      </c>
      <c r="N3" s="5" t="s">
        <v>14</v>
      </c>
      <c r="O3" s="1"/>
    </row>
    <row r="4" spans="1:15" x14ac:dyDescent="0.25">
      <c r="A4" s="6">
        <v>1</v>
      </c>
      <c r="B4" s="7">
        <v>154.691</v>
      </c>
      <c r="C4" s="7">
        <v>38.622</v>
      </c>
      <c r="D4" s="7">
        <f>C4/B4*100</f>
        <v>24.967192661499375</v>
      </c>
      <c r="E4" s="7">
        <v>0</v>
      </c>
      <c r="F4" s="7">
        <v>1</v>
      </c>
      <c r="G4" s="7">
        <v>100</v>
      </c>
      <c r="H4" s="7">
        <v>31.713999999999999</v>
      </c>
      <c r="I4" s="7">
        <v>3827.6</v>
      </c>
      <c r="J4" s="7">
        <f>(H4/B4)*100</f>
        <v>20.501515925296236</v>
      </c>
      <c r="K4" s="8">
        <v>0</v>
      </c>
      <c r="L4" s="8">
        <v>0</v>
      </c>
      <c r="M4" s="8">
        <v>3</v>
      </c>
      <c r="N4" s="8">
        <v>100</v>
      </c>
      <c r="O4" s="1"/>
    </row>
    <row r="5" spans="1:15" x14ac:dyDescent="0.25">
      <c r="A5" s="6">
        <v>2</v>
      </c>
      <c r="B5" s="7">
        <v>217.39500000000001</v>
      </c>
      <c r="C5" s="7">
        <v>43.201999999999998</v>
      </c>
      <c r="D5" s="7">
        <f t="shared" ref="D5:D23" si="0">C5/B5*100</f>
        <v>19.872582166103175</v>
      </c>
      <c r="E5" s="7">
        <v>0</v>
      </c>
      <c r="F5" s="7">
        <v>1</v>
      </c>
      <c r="G5" s="7">
        <v>100</v>
      </c>
      <c r="H5" s="7">
        <v>47.58</v>
      </c>
      <c r="I5" s="7">
        <v>3827.6</v>
      </c>
      <c r="J5" s="7">
        <f t="shared" ref="J5:J23" si="1">(H5/B5)*100</f>
        <v>21.886427930725176</v>
      </c>
      <c r="K5" s="8">
        <v>0</v>
      </c>
      <c r="L5" s="8">
        <v>0</v>
      </c>
      <c r="M5" s="8">
        <v>1</v>
      </c>
      <c r="N5" s="8">
        <v>100</v>
      </c>
      <c r="O5" s="1"/>
    </row>
    <row r="6" spans="1:15" x14ac:dyDescent="0.25">
      <c r="A6" s="6">
        <v>3</v>
      </c>
      <c r="B6" s="7">
        <v>412.92</v>
      </c>
      <c r="C6" s="7">
        <v>81.751000000000005</v>
      </c>
      <c r="D6" s="7">
        <f t="shared" si="0"/>
        <v>19.798266007943425</v>
      </c>
      <c r="E6" s="7">
        <v>100</v>
      </c>
      <c r="F6" s="7">
        <v>0</v>
      </c>
      <c r="G6" s="7">
        <v>100</v>
      </c>
      <c r="H6" s="7">
        <v>37.231000000000002</v>
      </c>
      <c r="I6" s="7">
        <v>3827.6</v>
      </c>
      <c r="J6" s="7">
        <f t="shared" si="1"/>
        <v>9.016516516516516</v>
      </c>
      <c r="K6" s="8">
        <v>0</v>
      </c>
      <c r="L6" s="8">
        <v>0</v>
      </c>
      <c r="M6" s="8">
        <v>16</v>
      </c>
      <c r="N6" s="8">
        <v>100</v>
      </c>
      <c r="O6" s="1"/>
    </row>
    <row r="7" spans="1:15" x14ac:dyDescent="0.25">
      <c r="A7" s="6">
        <v>4</v>
      </c>
      <c r="B7" s="7">
        <v>515.68700000000001</v>
      </c>
      <c r="C7" s="7">
        <v>155.691</v>
      </c>
      <c r="D7" s="7">
        <f t="shared" si="0"/>
        <v>30.190987944237492</v>
      </c>
      <c r="E7" s="7">
        <v>100</v>
      </c>
      <c r="F7" s="7">
        <v>6</v>
      </c>
      <c r="G7" s="7">
        <v>100</v>
      </c>
      <c r="H7" s="7">
        <v>12.611000000000001</v>
      </c>
      <c r="I7" s="7">
        <v>3827.6</v>
      </c>
      <c r="J7" s="7">
        <f t="shared" si="1"/>
        <v>2.4454756470494701</v>
      </c>
      <c r="K7" s="8">
        <v>100</v>
      </c>
      <c r="L7" s="8">
        <v>0</v>
      </c>
      <c r="M7" s="8">
        <v>7</v>
      </c>
      <c r="N7" s="8">
        <v>100</v>
      </c>
      <c r="O7" s="1"/>
    </row>
    <row r="8" spans="1:15" x14ac:dyDescent="0.25">
      <c r="A8" s="6">
        <v>5</v>
      </c>
      <c r="B8" s="7">
        <v>247.376</v>
      </c>
      <c r="C8" s="7">
        <v>46.317999999999998</v>
      </c>
      <c r="D8" s="7">
        <f t="shared" si="0"/>
        <v>18.723724209300823</v>
      </c>
      <c r="E8" s="7">
        <v>100</v>
      </c>
      <c r="F8" s="7">
        <v>0</v>
      </c>
      <c r="G8" s="7">
        <v>0</v>
      </c>
      <c r="H8" s="7">
        <v>1.9359999999999999</v>
      </c>
      <c r="I8" s="7">
        <v>3827.6</v>
      </c>
      <c r="J8" s="7">
        <f t="shared" si="1"/>
        <v>0.78261431990168795</v>
      </c>
      <c r="K8" s="8">
        <v>100</v>
      </c>
      <c r="L8" s="8">
        <v>0</v>
      </c>
      <c r="M8" s="8">
        <v>9</v>
      </c>
      <c r="N8" s="8">
        <v>100</v>
      </c>
      <c r="O8" s="1"/>
    </row>
    <row r="9" spans="1:15" x14ac:dyDescent="0.25">
      <c r="A9" s="6">
        <v>6</v>
      </c>
      <c r="B9" s="7">
        <v>173.12700000000001</v>
      </c>
      <c r="C9" s="7">
        <v>39.744999999999997</v>
      </c>
      <c r="D9" s="7">
        <f t="shared" si="0"/>
        <v>22.957135513235947</v>
      </c>
      <c r="E9" s="7">
        <v>100</v>
      </c>
      <c r="F9" s="7">
        <v>1</v>
      </c>
      <c r="G9" s="7">
        <v>100</v>
      </c>
      <c r="H9" s="7">
        <v>35.18</v>
      </c>
      <c r="I9" s="7">
        <v>3827.6</v>
      </c>
      <c r="J9" s="7">
        <f t="shared" si="1"/>
        <v>20.320342869685259</v>
      </c>
      <c r="K9" s="8">
        <v>0</v>
      </c>
      <c r="L9" s="8">
        <v>0</v>
      </c>
      <c r="M9" s="8">
        <v>2</v>
      </c>
      <c r="N9" s="8">
        <v>100</v>
      </c>
      <c r="O9" s="1"/>
    </row>
    <row r="10" spans="1:15" x14ac:dyDescent="0.25">
      <c r="A10" s="6">
        <v>7</v>
      </c>
      <c r="B10" s="7">
        <v>336.33600000000001</v>
      </c>
      <c r="C10" s="7">
        <v>140.762</v>
      </c>
      <c r="D10" s="7">
        <f t="shared" si="0"/>
        <v>41.851600780172205</v>
      </c>
      <c r="E10" s="7">
        <v>100</v>
      </c>
      <c r="F10" s="7">
        <v>0</v>
      </c>
      <c r="G10" s="7">
        <v>100</v>
      </c>
      <c r="H10" s="7">
        <v>35.18</v>
      </c>
      <c r="I10" s="7">
        <v>3827.6</v>
      </c>
      <c r="J10" s="7">
        <f t="shared" si="1"/>
        <v>10.459778316921174</v>
      </c>
      <c r="K10" s="8">
        <v>0</v>
      </c>
      <c r="L10" s="8">
        <v>0</v>
      </c>
      <c r="M10" s="8">
        <v>5</v>
      </c>
      <c r="N10" s="8">
        <v>100</v>
      </c>
      <c r="O10" s="1"/>
    </row>
    <row r="11" spans="1:15" x14ac:dyDescent="0.25">
      <c r="A11" s="6">
        <v>8</v>
      </c>
      <c r="B11" s="7">
        <v>227.476</v>
      </c>
      <c r="C11" s="7">
        <v>43.250999999999998</v>
      </c>
      <c r="D11" s="7">
        <f t="shared" si="0"/>
        <v>19.013434384286693</v>
      </c>
      <c r="E11" s="7">
        <v>100</v>
      </c>
      <c r="F11" s="7">
        <v>1</v>
      </c>
      <c r="G11" s="7">
        <v>100</v>
      </c>
      <c r="H11" s="7">
        <v>49.679000000000002</v>
      </c>
      <c r="I11" s="7">
        <v>3827.6</v>
      </c>
      <c r="J11" s="7">
        <f t="shared" si="1"/>
        <v>21.839226995375338</v>
      </c>
      <c r="K11" s="8">
        <v>100</v>
      </c>
      <c r="L11" s="8">
        <v>0</v>
      </c>
      <c r="M11" s="8">
        <v>3</v>
      </c>
      <c r="N11" s="8">
        <v>100</v>
      </c>
      <c r="O11" s="1"/>
    </row>
    <row r="12" spans="1:15" x14ac:dyDescent="0.25">
      <c r="A12" s="6">
        <v>9</v>
      </c>
      <c r="B12" s="7">
        <v>250.834</v>
      </c>
      <c r="C12" s="7">
        <v>45</v>
      </c>
      <c r="D12" s="7">
        <f t="shared" si="0"/>
        <v>17.94015165408198</v>
      </c>
      <c r="E12" s="7">
        <v>0</v>
      </c>
      <c r="F12" s="7">
        <v>0</v>
      </c>
      <c r="G12" s="7">
        <v>100</v>
      </c>
      <c r="H12" s="7">
        <v>49.679000000000002</v>
      </c>
      <c r="I12" s="7">
        <v>3827.6</v>
      </c>
      <c r="J12" s="7">
        <f t="shared" si="1"/>
        <v>19.805528756069751</v>
      </c>
      <c r="K12" s="8">
        <v>0</v>
      </c>
      <c r="L12" s="8">
        <v>0</v>
      </c>
      <c r="M12" s="8">
        <v>3</v>
      </c>
      <c r="N12" s="8">
        <v>100</v>
      </c>
      <c r="O12" s="1"/>
    </row>
    <row r="13" spans="1:15" x14ac:dyDescent="0.25">
      <c r="A13" s="6">
        <v>10</v>
      </c>
      <c r="B13" s="7">
        <v>288.68299999999999</v>
      </c>
      <c r="C13" s="7">
        <v>56.113999999999997</v>
      </c>
      <c r="D13" s="7">
        <f t="shared" si="0"/>
        <v>19.437930186398226</v>
      </c>
      <c r="E13" s="7">
        <v>100</v>
      </c>
      <c r="F13" s="7">
        <v>2</v>
      </c>
      <c r="G13" s="7">
        <v>100</v>
      </c>
      <c r="H13" s="7">
        <v>44.439</v>
      </c>
      <c r="I13" s="7">
        <v>3827.6</v>
      </c>
      <c r="J13" s="7">
        <f t="shared" si="1"/>
        <v>15.393701742049238</v>
      </c>
      <c r="K13" s="8">
        <v>0</v>
      </c>
      <c r="L13" s="8">
        <v>0</v>
      </c>
      <c r="M13" s="8">
        <v>8</v>
      </c>
      <c r="N13" s="8">
        <v>100</v>
      </c>
      <c r="O13" s="1"/>
    </row>
    <row r="14" spans="1:15" x14ac:dyDescent="0.25">
      <c r="A14" s="6">
        <v>11</v>
      </c>
      <c r="B14" s="7">
        <v>229.21700000000001</v>
      </c>
      <c r="C14" s="7">
        <v>34.692</v>
      </c>
      <c r="D14" s="7">
        <f t="shared" si="0"/>
        <v>15.135003075688102</v>
      </c>
      <c r="E14" s="7">
        <v>100</v>
      </c>
      <c r="F14" s="7">
        <v>1</v>
      </c>
      <c r="G14" s="7">
        <v>100</v>
      </c>
      <c r="H14" s="7">
        <v>44.439</v>
      </c>
      <c r="I14" s="7">
        <v>3827.6</v>
      </c>
      <c r="J14" s="7">
        <f t="shared" si="1"/>
        <v>19.387305479087502</v>
      </c>
      <c r="K14" s="8">
        <v>0</v>
      </c>
      <c r="L14" s="8">
        <v>0</v>
      </c>
      <c r="M14" s="8">
        <v>1</v>
      </c>
      <c r="N14" s="8">
        <v>100</v>
      </c>
      <c r="O14" s="1"/>
    </row>
    <row r="15" spans="1:15" x14ac:dyDescent="0.25">
      <c r="A15" s="6">
        <v>12</v>
      </c>
      <c r="B15" s="7">
        <v>146.03399999999999</v>
      </c>
      <c r="C15" s="7">
        <v>33.594000000000001</v>
      </c>
      <c r="D15" s="7">
        <f t="shared" si="0"/>
        <v>23.004231891203418</v>
      </c>
      <c r="E15" s="7">
        <v>0</v>
      </c>
      <c r="F15" s="7">
        <v>0</v>
      </c>
      <c r="G15" s="7">
        <v>100</v>
      </c>
      <c r="H15" s="7">
        <v>11.163</v>
      </c>
      <c r="I15" s="7">
        <v>3827.6</v>
      </c>
      <c r="J15" s="7">
        <f t="shared" si="1"/>
        <v>7.6441102756892239</v>
      </c>
      <c r="K15" s="8">
        <v>0</v>
      </c>
      <c r="L15" s="8">
        <v>0</v>
      </c>
      <c r="M15" s="8">
        <v>5</v>
      </c>
      <c r="N15" s="8">
        <v>100</v>
      </c>
      <c r="O15" s="1"/>
    </row>
    <row r="16" spans="1:15" x14ac:dyDescent="0.25">
      <c r="A16" s="6">
        <v>13</v>
      </c>
      <c r="B16" s="7">
        <v>229.453</v>
      </c>
      <c r="C16" s="7">
        <v>40.158999999999999</v>
      </c>
      <c r="D16" s="7">
        <f t="shared" si="0"/>
        <v>17.502059245248482</v>
      </c>
      <c r="E16" s="7">
        <v>0</v>
      </c>
      <c r="F16" s="7">
        <v>0</v>
      </c>
      <c r="G16" s="7">
        <v>100</v>
      </c>
      <c r="H16" s="7">
        <v>11.163</v>
      </c>
      <c r="I16" s="7">
        <v>3827.6</v>
      </c>
      <c r="J16" s="7">
        <f t="shared" si="1"/>
        <v>4.8650486156206281</v>
      </c>
      <c r="K16" s="8">
        <v>0</v>
      </c>
      <c r="L16" s="8">
        <v>0</v>
      </c>
      <c r="M16" s="8">
        <v>4</v>
      </c>
      <c r="N16" s="8">
        <v>100</v>
      </c>
      <c r="O16" s="1"/>
    </row>
    <row r="17" spans="1:15" x14ac:dyDescent="0.25">
      <c r="A17" s="6">
        <v>14</v>
      </c>
      <c r="B17" s="7">
        <v>271.68700000000001</v>
      </c>
      <c r="C17" s="7">
        <v>30.771000000000001</v>
      </c>
      <c r="D17" s="7">
        <f t="shared" si="0"/>
        <v>11.325900760801952</v>
      </c>
      <c r="E17" s="7">
        <v>100</v>
      </c>
      <c r="F17" s="7">
        <v>0</v>
      </c>
      <c r="G17" s="7">
        <v>100</v>
      </c>
      <c r="H17" s="7">
        <v>18.704999999999998</v>
      </c>
      <c r="I17" s="7">
        <v>3827.6</v>
      </c>
      <c r="J17" s="7">
        <f t="shared" si="1"/>
        <v>6.8847607725065973</v>
      </c>
      <c r="K17" s="8">
        <v>0</v>
      </c>
      <c r="L17" s="8">
        <v>0</v>
      </c>
      <c r="M17" s="8">
        <v>1</v>
      </c>
      <c r="N17" s="8">
        <v>100</v>
      </c>
      <c r="O17" s="1"/>
    </row>
    <row r="18" spans="1:15" x14ac:dyDescent="0.25">
      <c r="A18" s="6">
        <v>15</v>
      </c>
      <c r="B18" s="7">
        <v>356.399</v>
      </c>
      <c r="C18" s="7">
        <v>59.808</v>
      </c>
      <c r="D18" s="7">
        <f t="shared" si="0"/>
        <v>16.78119186641938</v>
      </c>
      <c r="E18" s="7">
        <v>0</v>
      </c>
      <c r="F18" s="7">
        <v>3</v>
      </c>
      <c r="G18" s="7">
        <v>0</v>
      </c>
      <c r="H18" s="7">
        <v>5.0609999999999999</v>
      </c>
      <c r="I18" s="7">
        <v>3827.6</v>
      </c>
      <c r="J18" s="7">
        <f t="shared" si="1"/>
        <v>1.4200376544266398</v>
      </c>
      <c r="K18" s="8">
        <v>0</v>
      </c>
      <c r="L18" s="8">
        <v>0</v>
      </c>
      <c r="M18" s="8">
        <v>8</v>
      </c>
      <c r="N18" s="8">
        <v>100</v>
      </c>
      <c r="O18" s="1"/>
    </row>
    <row r="19" spans="1:15" x14ac:dyDescent="0.25">
      <c r="A19" s="6">
        <v>16</v>
      </c>
      <c r="B19" s="7">
        <v>332.98399999999998</v>
      </c>
      <c r="C19" s="7">
        <v>65.072000000000003</v>
      </c>
      <c r="D19" s="7">
        <f t="shared" si="0"/>
        <v>19.542080099944744</v>
      </c>
      <c r="E19" s="7">
        <v>0</v>
      </c>
      <c r="F19" s="7">
        <v>2</v>
      </c>
      <c r="G19" s="7">
        <v>0</v>
      </c>
      <c r="H19" s="7">
        <v>3.669</v>
      </c>
      <c r="I19" s="7">
        <v>3827.6</v>
      </c>
      <c r="J19" s="7">
        <f t="shared" si="1"/>
        <v>1.1018547437714725</v>
      </c>
      <c r="K19" s="8">
        <v>0</v>
      </c>
      <c r="L19" s="8">
        <v>0</v>
      </c>
      <c r="M19" s="8">
        <v>6</v>
      </c>
      <c r="N19" s="8">
        <v>100</v>
      </c>
      <c r="O19" s="1"/>
    </row>
    <row r="20" spans="1:15" x14ac:dyDescent="0.25">
      <c r="A20" s="6">
        <v>17</v>
      </c>
      <c r="B20" s="7">
        <v>255.756</v>
      </c>
      <c r="C20" s="7">
        <v>37.084000000000003</v>
      </c>
      <c r="D20" s="7">
        <f t="shared" si="0"/>
        <v>14.499757581444817</v>
      </c>
      <c r="E20" s="7">
        <v>0</v>
      </c>
      <c r="F20" s="7">
        <v>0</v>
      </c>
      <c r="G20" s="7">
        <v>0</v>
      </c>
      <c r="H20" s="7">
        <v>5.524</v>
      </c>
      <c r="I20" s="7">
        <v>3827.6</v>
      </c>
      <c r="J20" s="7">
        <f t="shared" si="1"/>
        <v>2.1598711271680822</v>
      </c>
      <c r="K20" s="8">
        <v>0</v>
      </c>
      <c r="L20" s="8">
        <v>0</v>
      </c>
      <c r="M20" s="8">
        <v>10</v>
      </c>
      <c r="N20" s="8">
        <v>100</v>
      </c>
      <c r="O20" s="1"/>
    </row>
    <row r="21" spans="1:15" x14ac:dyDescent="0.25">
      <c r="A21" s="6">
        <v>18</v>
      </c>
      <c r="B21" s="7">
        <v>267.423</v>
      </c>
      <c r="C21" s="7">
        <v>51.582000000000001</v>
      </c>
      <c r="D21" s="7">
        <f t="shared" si="0"/>
        <v>19.288542870284157</v>
      </c>
      <c r="E21" s="7">
        <v>0</v>
      </c>
      <c r="F21" s="7">
        <v>0</v>
      </c>
      <c r="G21" s="7">
        <v>0</v>
      </c>
      <c r="H21" s="7">
        <v>5.6790000000000003</v>
      </c>
      <c r="I21" s="7">
        <v>3827.6</v>
      </c>
      <c r="J21" s="7">
        <f t="shared" si="1"/>
        <v>2.1236019340146508</v>
      </c>
      <c r="K21" s="8">
        <v>0</v>
      </c>
      <c r="L21" s="8">
        <v>0</v>
      </c>
      <c r="M21" s="8">
        <v>3</v>
      </c>
      <c r="N21" s="8">
        <v>100</v>
      </c>
      <c r="O21" s="1"/>
    </row>
    <row r="22" spans="1:15" x14ac:dyDescent="0.25">
      <c r="A22" s="6">
        <v>19</v>
      </c>
      <c r="B22" s="7">
        <v>447.07499999999999</v>
      </c>
      <c r="C22" s="7">
        <v>113.864</v>
      </c>
      <c r="D22" s="7">
        <f t="shared" si="0"/>
        <v>25.468657384107811</v>
      </c>
      <c r="E22" s="7">
        <v>0</v>
      </c>
      <c r="F22" s="7">
        <v>0</v>
      </c>
      <c r="G22" s="7">
        <v>100</v>
      </c>
      <c r="H22" s="7">
        <v>11.659000000000001</v>
      </c>
      <c r="I22" s="7">
        <v>3827.6</v>
      </c>
      <c r="J22" s="7">
        <f t="shared" si="1"/>
        <v>2.6078398479002405</v>
      </c>
      <c r="K22" s="8">
        <v>0</v>
      </c>
      <c r="L22" s="8">
        <v>0</v>
      </c>
      <c r="M22" s="8">
        <v>5</v>
      </c>
      <c r="N22" s="8">
        <v>100</v>
      </c>
      <c r="O22" s="1"/>
    </row>
    <row r="23" spans="1:15" x14ac:dyDescent="0.25">
      <c r="A23" s="6">
        <v>20</v>
      </c>
      <c r="B23" s="7">
        <v>507.70499999999998</v>
      </c>
      <c r="C23" s="7">
        <v>138.09299999999999</v>
      </c>
      <c r="D23" s="7">
        <f t="shared" si="0"/>
        <v>27.199456377226934</v>
      </c>
      <c r="E23" s="7">
        <v>0</v>
      </c>
      <c r="F23" s="7">
        <v>0</v>
      </c>
      <c r="G23" s="7">
        <v>0</v>
      </c>
      <c r="H23" s="7">
        <v>4.4909999999999997</v>
      </c>
      <c r="I23" s="7">
        <v>3827.6</v>
      </c>
      <c r="J23" s="7">
        <f t="shared" si="1"/>
        <v>0.88456879487103723</v>
      </c>
      <c r="K23" s="8">
        <v>100</v>
      </c>
      <c r="L23" s="8">
        <v>0</v>
      </c>
      <c r="M23" s="8">
        <v>4</v>
      </c>
      <c r="N23" s="8">
        <v>100</v>
      </c>
      <c r="O23" s="1"/>
    </row>
    <row r="24" spans="1:1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1"/>
    </row>
    <row r="25" spans="1:1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1"/>
    </row>
    <row r="26" spans="1:1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  <c r="O26" s="1"/>
    </row>
    <row r="27" spans="1:15" x14ac:dyDescent="0.25">
      <c r="A27" s="6"/>
      <c r="B27" s="1"/>
      <c r="C27" s="1"/>
      <c r="D27" s="1"/>
      <c r="E27" s="1"/>
      <c r="F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6" t="s">
        <v>9</v>
      </c>
      <c r="B28" s="7">
        <f>AVERAGE(B4:B23)</f>
        <v>293.41289999999998</v>
      </c>
      <c r="C28" s="7">
        <f t="shared" ref="C28:N28" si="2">AVERAGE(C4:C23)</f>
        <v>64.758750000000006</v>
      </c>
      <c r="D28" s="7">
        <f t="shared" si="2"/>
        <v>21.22499433298146</v>
      </c>
      <c r="E28" s="7">
        <f t="shared" si="2"/>
        <v>45</v>
      </c>
      <c r="F28" s="7">
        <f t="shared" si="2"/>
        <v>0.9</v>
      </c>
      <c r="G28" s="7">
        <f t="shared" si="2"/>
        <v>70</v>
      </c>
      <c r="H28" s="7">
        <f t="shared" si="2"/>
        <v>23.339099999999998</v>
      </c>
      <c r="I28" s="7">
        <f t="shared" si="2"/>
        <v>3827.6</v>
      </c>
      <c r="J28" s="7">
        <f t="shared" si="2"/>
        <v>9.5765064132322966</v>
      </c>
      <c r="K28" s="7">
        <f t="shared" si="2"/>
        <v>20</v>
      </c>
      <c r="L28" s="7">
        <f t="shared" si="2"/>
        <v>0</v>
      </c>
      <c r="M28" s="7">
        <f t="shared" si="2"/>
        <v>5.2</v>
      </c>
      <c r="N28" s="7">
        <f t="shared" si="2"/>
        <v>100</v>
      </c>
      <c r="O28" s="1"/>
    </row>
    <row r="29" spans="1:15" x14ac:dyDescent="0.25">
      <c r="A29" s="1"/>
      <c r="B29" s="1"/>
      <c r="C29" s="1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" t="s">
        <v>10</v>
      </c>
      <c r="B34" s="1" t="s">
        <v>28</v>
      </c>
      <c r="C34" s="1"/>
      <c r="D34" s="1"/>
      <c r="E34" s="1"/>
      <c r="F34" s="1"/>
      <c r="H34" s="1"/>
      <c r="I34" s="1"/>
      <c r="J34" s="1"/>
      <c r="K34" s="1"/>
      <c r="L34" s="1"/>
      <c r="M34" s="1"/>
      <c r="N34" s="1"/>
      <c r="O34" s="1"/>
    </row>
    <row r="35" spans="1:15" ht="18" thickBot="1" x14ac:dyDescent="0.3">
      <c r="A35" s="3" t="s">
        <v>0</v>
      </c>
      <c r="B35" s="4" t="s">
        <v>1</v>
      </c>
      <c r="C35" s="4" t="s">
        <v>2</v>
      </c>
      <c r="D35" s="4" t="s">
        <v>3</v>
      </c>
      <c r="E35" s="4" t="s">
        <v>11</v>
      </c>
      <c r="F35" s="4" t="s">
        <v>12</v>
      </c>
      <c r="G35" s="5" t="s">
        <v>62</v>
      </c>
      <c r="H35" s="5" t="s">
        <v>4</v>
      </c>
      <c r="I35" s="5" t="s">
        <v>5</v>
      </c>
      <c r="J35" s="5" t="s">
        <v>6</v>
      </c>
      <c r="K35" s="5" t="s">
        <v>7</v>
      </c>
      <c r="L35" s="5" t="s">
        <v>13</v>
      </c>
      <c r="M35" s="5" t="s">
        <v>8</v>
      </c>
      <c r="N35" s="5" t="s">
        <v>14</v>
      </c>
      <c r="O35" s="1"/>
    </row>
    <row r="36" spans="1:15" x14ac:dyDescent="0.25">
      <c r="A36" s="6">
        <v>1</v>
      </c>
      <c r="B36" s="7">
        <v>419.97</v>
      </c>
      <c r="C36" s="7">
        <v>118.15</v>
      </c>
      <c r="D36" s="7">
        <f>C36/B36*100</f>
        <v>28.132961878229395</v>
      </c>
      <c r="E36" s="7">
        <v>100</v>
      </c>
      <c r="F36" s="7">
        <v>2</v>
      </c>
      <c r="G36" s="7">
        <v>100</v>
      </c>
      <c r="H36" s="7">
        <v>15.898</v>
      </c>
      <c r="I36" s="7">
        <v>3827.6</v>
      </c>
      <c r="J36" s="7">
        <f>(H36/B36)*100</f>
        <v>3.7855084887015735</v>
      </c>
      <c r="K36" s="8">
        <v>0</v>
      </c>
      <c r="L36" s="8">
        <v>0</v>
      </c>
      <c r="M36" s="8">
        <v>6</v>
      </c>
      <c r="N36" s="8">
        <v>100</v>
      </c>
      <c r="O36" s="1"/>
    </row>
    <row r="37" spans="1:15" x14ac:dyDescent="0.25">
      <c r="A37" s="6">
        <v>2</v>
      </c>
      <c r="B37" s="7">
        <v>327.58999999999997</v>
      </c>
      <c r="C37" s="7">
        <v>65.820999999999998</v>
      </c>
      <c r="D37" s="7">
        <f t="shared" ref="D37:D55" si="3">C37/B37*100</f>
        <v>20.092493665862818</v>
      </c>
      <c r="E37" s="7">
        <v>100</v>
      </c>
      <c r="F37" s="7">
        <v>0</v>
      </c>
      <c r="G37" s="7">
        <v>100</v>
      </c>
      <c r="H37" s="7">
        <v>35.286000000000001</v>
      </c>
      <c r="I37" s="7">
        <v>3827.6</v>
      </c>
      <c r="J37" s="7">
        <f t="shared" ref="J37:J55" si="4">(H37/B37)*100</f>
        <v>10.771391068103423</v>
      </c>
      <c r="K37" s="8">
        <v>0</v>
      </c>
      <c r="L37" s="8">
        <v>0</v>
      </c>
      <c r="M37" s="8">
        <v>7</v>
      </c>
      <c r="N37" s="8">
        <v>100</v>
      </c>
      <c r="O37" s="1"/>
    </row>
    <row r="38" spans="1:15" x14ac:dyDescent="0.25">
      <c r="A38" s="6">
        <v>3</v>
      </c>
      <c r="B38" s="7">
        <v>460.50799999999998</v>
      </c>
      <c r="C38" s="7">
        <v>43.04</v>
      </c>
      <c r="D38" s="7">
        <f t="shared" si="3"/>
        <v>9.3462002831655475</v>
      </c>
      <c r="E38" s="7">
        <v>0</v>
      </c>
      <c r="F38" s="7">
        <v>0</v>
      </c>
      <c r="G38" s="7">
        <v>100</v>
      </c>
      <c r="H38" s="7">
        <v>15.833</v>
      </c>
      <c r="I38" s="7">
        <v>3827.6</v>
      </c>
      <c r="J38" s="7">
        <f t="shared" si="4"/>
        <v>3.4381595976617128</v>
      </c>
      <c r="K38" s="8">
        <v>0</v>
      </c>
      <c r="L38" s="8">
        <v>0</v>
      </c>
      <c r="M38" s="8">
        <v>5</v>
      </c>
      <c r="N38" s="8">
        <v>100</v>
      </c>
      <c r="O38" s="1"/>
    </row>
    <row r="39" spans="1:15" x14ac:dyDescent="0.25">
      <c r="A39" s="6">
        <v>4</v>
      </c>
      <c r="B39" s="7">
        <v>301.23700000000002</v>
      </c>
      <c r="C39" s="7">
        <v>143.27600000000001</v>
      </c>
      <c r="D39" s="7">
        <f t="shared" si="3"/>
        <v>47.562550417113435</v>
      </c>
      <c r="E39" s="7">
        <v>100</v>
      </c>
      <c r="F39" s="7">
        <v>3</v>
      </c>
      <c r="G39" s="7">
        <v>0</v>
      </c>
      <c r="H39" s="7">
        <v>3.206</v>
      </c>
      <c r="I39" s="7">
        <v>3827.6</v>
      </c>
      <c r="J39" s="7">
        <f t="shared" si="4"/>
        <v>1.0642782925072285</v>
      </c>
      <c r="K39" s="8">
        <v>0</v>
      </c>
      <c r="L39" s="8">
        <v>0</v>
      </c>
      <c r="M39" s="8">
        <v>4</v>
      </c>
      <c r="N39" s="8">
        <v>100</v>
      </c>
      <c r="O39" s="1"/>
    </row>
    <row r="40" spans="1:15" x14ac:dyDescent="0.25">
      <c r="A40" s="6">
        <v>5</v>
      </c>
      <c r="B40" s="7">
        <v>425.678</v>
      </c>
      <c r="C40" s="7">
        <v>62.883000000000003</v>
      </c>
      <c r="D40" s="7">
        <f t="shared" si="3"/>
        <v>14.77243362353704</v>
      </c>
      <c r="E40" s="7">
        <v>0</v>
      </c>
      <c r="F40" s="7">
        <v>0</v>
      </c>
      <c r="G40" s="7">
        <v>100</v>
      </c>
      <c r="H40" s="7">
        <v>29.2</v>
      </c>
      <c r="I40" s="7">
        <v>3827.6</v>
      </c>
      <c r="J40" s="7">
        <f t="shared" si="4"/>
        <v>6.8596450838427163</v>
      </c>
      <c r="K40" s="8">
        <v>100</v>
      </c>
      <c r="L40" s="8">
        <v>0</v>
      </c>
      <c r="M40" s="8">
        <v>5</v>
      </c>
      <c r="N40" s="8">
        <v>100</v>
      </c>
      <c r="O40" s="1"/>
    </row>
    <row r="41" spans="1:15" x14ac:dyDescent="0.25">
      <c r="A41" s="6">
        <v>6</v>
      </c>
      <c r="B41" s="7">
        <v>481.89</v>
      </c>
      <c r="C41" s="7">
        <v>109.47</v>
      </c>
      <c r="D41" s="7">
        <f t="shared" si="3"/>
        <v>22.716802589802654</v>
      </c>
      <c r="E41" s="7">
        <v>100</v>
      </c>
      <c r="F41" s="7">
        <v>4</v>
      </c>
      <c r="G41" s="7">
        <v>0</v>
      </c>
      <c r="H41" s="7">
        <v>5.2309999999999999</v>
      </c>
      <c r="I41" s="7">
        <v>3827.6</v>
      </c>
      <c r="J41" s="7">
        <f t="shared" si="4"/>
        <v>1.0855174417398161</v>
      </c>
      <c r="K41" s="8">
        <v>0</v>
      </c>
      <c r="L41" s="8">
        <v>0</v>
      </c>
      <c r="M41" s="8">
        <v>5</v>
      </c>
      <c r="N41" s="8">
        <v>100</v>
      </c>
      <c r="O41" s="1"/>
    </row>
    <row r="42" spans="1:15" x14ac:dyDescent="0.25">
      <c r="A42" s="6">
        <v>7</v>
      </c>
      <c r="B42" s="7">
        <v>260.75200000000001</v>
      </c>
      <c r="C42" s="7">
        <v>49.295999999999999</v>
      </c>
      <c r="D42" s="7">
        <f t="shared" si="3"/>
        <v>18.905319997545558</v>
      </c>
      <c r="E42" s="7">
        <v>0</v>
      </c>
      <c r="F42" s="7">
        <v>2</v>
      </c>
      <c r="G42" s="7">
        <v>0</v>
      </c>
      <c r="H42" s="7">
        <v>6.59</v>
      </c>
      <c r="I42" s="7">
        <v>3827.6</v>
      </c>
      <c r="J42" s="7">
        <f t="shared" si="4"/>
        <v>2.5273056390746764</v>
      </c>
      <c r="K42" s="8">
        <v>0</v>
      </c>
      <c r="L42" s="8">
        <v>0</v>
      </c>
      <c r="M42" s="8">
        <v>8</v>
      </c>
      <c r="N42" s="8">
        <v>100</v>
      </c>
      <c r="O42" s="1"/>
    </row>
    <row r="43" spans="1:15" x14ac:dyDescent="0.25">
      <c r="A43" s="6">
        <v>8</v>
      </c>
      <c r="B43" s="7">
        <v>470.36900000000003</v>
      </c>
      <c r="C43" s="7">
        <v>108.852</v>
      </c>
      <c r="D43" s="7">
        <f t="shared" si="3"/>
        <v>23.141831200610582</v>
      </c>
      <c r="E43" s="7">
        <v>0</v>
      </c>
      <c r="F43" s="7">
        <v>2</v>
      </c>
      <c r="G43" s="7">
        <v>0</v>
      </c>
      <c r="H43" s="7">
        <v>5.41</v>
      </c>
      <c r="I43" s="7">
        <v>3827.6</v>
      </c>
      <c r="J43" s="7">
        <f t="shared" si="4"/>
        <v>1.1501608311772247</v>
      </c>
      <c r="K43" s="8">
        <v>0</v>
      </c>
      <c r="L43" s="8">
        <v>0</v>
      </c>
      <c r="M43" s="8">
        <v>10</v>
      </c>
      <c r="N43" s="8">
        <v>100</v>
      </c>
      <c r="O43" s="1"/>
    </row>
    <row r="44" spans="1:15" x14ac:dyDescent="0.25">
      <c r="A44" s="6">
        <v>9</v>
      </c>
      <c r="B44" s="7">
        <v>564.54399999999998</v>
      </c>
      <c r="C44" s="7">
        <v>143.756</v>
      </c>
      <c r="D44" s="7">
        <f t="shared" si="3"/>
        <v>25.464091372860221</v>
      </c>
      <c r="E44" s="7">
        <v>0</v>
      </c>
      <c r="F44" s="7">
        <v>3</v>
      </c>
      <c r="G44" s="7">
        <v>0</v>
      </c>
      <c r="H44" s="7">
        <v>9.3889999999999993</v>
      </c>
      <c r="I44" s="7">
        <v>3827.6</v>
      </c>
      <c r="J44" s="7">
        <f t="shared" si="4"/>
        <v>1.6631121754903073</v>
      </c>
      <c r="K44" s="8">
        <v>100</v>
      </c>
      <c r="L44" s="8">
        <v>0</v>
      </c>
      <c r="M44" s="8">
        <v>5</v>
      </c>
      <c r="N44" s="8">
        <v>100</v>
      </c>
      <c r="O44" s="1"/>
    </row>
    <row r="45" spans="1:15" x14ac:dyDescent="0.25">
      <c r="A45" s="6">
        <v>10</v>
      </c>
      <c r="B45" s="7">
        <v>381.01900000000001</v>
      </c>
      <c r="C45" s="7">
        <v>51.582000000000001</v>
      </c>
      <c r="D45" s="7">
        <f t="shared" si="3"/>
        <v>13.537907558415721</v>
      </c>
      <c r="E45" s="7">
        <v>0</v>
      </c>
      <c r="F45" s="7">
        <v>3</v>
      </c>
      <c r="G45" s="7">
        <v>0</v>
      </c>
      <c r="H45" s="7">
        <v>2.9780000000000002</v>
      </c>
      <c r="I45" s="7">
        <v>3827.6</v>
      </c>
      <c r="J45" s="7">
        <f t="shared" si="4"/>
        <v>0.78158831974258514</v>
      </c>
      <c r="K45" s="8">
        <v>0</v>
      </c>
      <c r="L45" s="8">
        <v>0</v>
      </c>
      <c r="M45" s="8">
        <v>11</v>
      </c>
      <c r="N45" s="8">
        <v>100</v>
      </c>
      <c r="O45" s="1"/>
    </row>
    <row r="46" spans="1:15" x14ac:dyDescent="0.25">
      <c r="A46" s="6">
        <v>11</v>
      </c>
      <c r="B46" s="7">
        <v>416.02800000000002</v>
      </c>
      <c r="C46" s="7">
        <v>72.272000000000006</v>
      </c>
      <c r="D46" s="7">
        <f t="shared" si="3"/>
        <v>17.371907660061343</v>
      </c>
      <c r="E46" s="7">
        <v>0</v>
      </c>
      <c r="F46" s="7">
        <v>6</v>
      </c>
      <c r="G46" s="7">
        <v>100</v>
      </c>
      <c r="H46" s="7">
        <v>11.439</v>
      </c>
      <c r="I46" s="7">
        <v>3827.6</v>
      </c>
      <c r="J46" s="7">
        <f t="shared" si="4"/>
        <v>2.7495745478669704</v>
      </c>
      <c r="K46" s="8">
        <v>0</v>
      </c>
      <c r="L46" s="8">
        <v>0</v>
      </c>
      <c r="M46" s="8">
        <v>13</v>
      </c>
      <c r="N46" s="8">
        <v>100</v>
      </c>
      <c r="O46" s="1"/>
    </row>
    <row r="47" spans="1:15" x14ac:dyDescent="0.25">
      <c r="A47" s="6">
        <v>12</v>
      </c>
      <c r="B47" s="7">
        <v>254.072</v>
      </c>
      <c r="C47" s="7">
        <v>45.268999999999998</v>
      </c>
      <c r="D47" s="7">
        <f t="shared" si="3"/>
        <v>17.817390346043641</v>
      </c>
      <c r="E47" s="7">
        <v>0</v>
      </c>
      <c r="F47" s="7">
        <v>0</v>
      </c>
      <c r="G47" s="7">
        <v>100</v>
      </c>
      <c r="H47" s="7">
        <v>20.844999999999999</v>
      </c>
      <c r="I47" s="7">
        <v>3827.6</v>
      </c>
      <c r="J47" s="7">
        <f t="shared" si="4"/>
        <v>8.2043672659718503</v>
      </c>
      <c r="K47" s="8">
        <v>0</v>
      </c>
      <c r="L47" s="8">
        <v>0</v>
      </c>
      <c r="M47" s="8">
        <v>4</v>
      </c>
      <c r="N47" s="8">
        <v>100</v>
      </c>
      <c r="O47" s="1"/>
    </row>
    <row r="48" spans="1:15" x14ac:dyDescent="0.25">
      <c r="A48" s="6">
        <v>13</v>
      </c>
      <c r="B48" s="7">
        <v>313.52199999999999</v>
      </c>
      <c r="C48" s="7">
        <v>67.064999999999998</v>
      </c>
      <c r="D48" s="7">
        <f t="shared" si="3"/>
        <v>21.390843385791108</v>
      </c>
      <c r="E48" s="7">
        <v>0</v>
      </c>
      <c r="F48" s="7">
        <v>3</v>
      </c>
      <c r="G48" s="7">
        <v>0</v>
      </c>
      <c r="H48" s="7">
        <v>7.4039999999999999</v>
      </c>
      <c r="I48" s="7">
        <v>3827.6</v>
      </c>
      <c r="J48" s="7">
        <f t="shared" si="4"/>
        <v>2.3615567647565401</v>
      </c>
      <c r="K48" s="8">
        <v>100</v>
      </c>
      <c r="L48" s="8">
        <v>0</v>
      </c>
      <c r="M48" s="8">
        <v>11</v>
      </c>
      <c r="N48" s="8">
        <v>0</v>
      </c>
      <c r="O48" s="1"/>
    </row>
    <row r="49" spans="1:15" x14ac:dyDescent="0.25">
      <c r="A49" s="6">
        <v>14</v>
      </c>
      <c r="B49" s="7">
        <v>236.50700000000001</v>
      </c>
      <c r="C49" s="7">
        <v>58.277999999999999</v>
      </c>
      <c r="D49" s="7">
        <f t="shared" si="3"/>
        <v>24.641131129311184</v>
      </c>
      <c r="E49" s="7">
        <v>0</v>
      </c>
      <c r="F49" s="7">
        <v>6</v>
      </c>
      <c r="G49" s="7">
        <v>0</v>
      </c>
      <c r="H49" s="7">
        <v>3.4820000000000002</v>
      </c>
      <c r="I49" s="7">
        <v>3827.6</v>
      </c>
      <c r="J49" s="7">
        <f t="shared" si="4"/>
        <v>1.472260863314828</v>
      </c>
      <c r="K49" s="8">
        <v>0</v>
      </c>
      <c r="L49" s="8">
        <v>0</v>
      </c>
      <c r="M49" s="8">
        <v>14</v>
      </c>
      <c r="N49" s="8">
        <v>100</v>
      </c>
      <c r="O49" s="1"/>
    </row>
    <row r="50" spans="1:15" x14ac:dyDescent="0.25">
      <c r="A50" s="6">
        <v>15</v>
      </c>
      <c r="B50" s="7">
        <v>166.935</v>
      </c>
      <c r="C50" s="7">
        <v>36.872999999999998</v>
      </c>
      <c r="D50" s="7">
        <f t="shared" si="3"/>
        <v>22.088237936921555</v>
      </c>
      <c r="E50" s="7">
        <v>0</v>
      </c>
      <c r="F50" s="7">
        <v>0</v>
      </c>
      <c r="G50" s="7">
        <v>0</v>
      </c>
      <c r="H50" s="7">
        <v>3.4820000000000002</v>
      </c>
      <c r="I50" s="7">
        <v>3827.6</v>
      </c>
      <c r="J50" s="7">
        <f t="shared" si="4"/>
        <v>2.0858417947105163</v>
      </c>
      <c r="K50" s="8">
        <v>0</v>
      </c>
      <c r="L50" s="8">
        <v>0</v>
      </c>
      <c r="M50" s="8">
        <v>2</v>
      </c>
      <c r="N50" s="8">
        <v>100</v>
      </c>
      <c r="O50" s="1"/>
    </row>
    <row r="51" spans="1:15" x14ac:dyDescent="0.25">
      <c r="A51" s="6">
        <v>16</v>
      </c>
      <c r="B51" s="7">
        <v>386.49599999999998</v>
      </c>
      <c r="C51" s="7">
        <v>63.121000000000002</v>
      </c>
      <c r="D51" s="7">
        <f t="shared" si="3"/>
        <v>16.331604984268917</v>
      </c>
      <c r="E51" s="7">
        <v>100</v>
      </c>
      <c r="F51" s="7">
        <v>2</v>
      </c>
      <c r="G51" s="7">
        <v>0</v>
      </c>
      <c r="H51" s="7">
        <v>9.8089999999999993</v>
      </c>
      <c r="I51" s="7">
        <v>3836.0920000000001</v>
      </c>
      <c r="J51" s="7">
        <f t="shared" si="4"/>
        <v>2.537930534856764</v>
      </c>
      <c r="K51" s="8">
        <v>0</v>
      </c>
      <c r="L51" s="8">
        <v>0</v>
      </c>
      <c r="M51" s="8">
        <v>6</v>
      </c>
      <c r="N51" s="8">
        <v>100</v>
      </c>
      <c r="O51" s="1"/>
    </row>
    <row r="52" spans="1:15" x14ac:dyDescent="0.25">
      <c r="A52" s="6">
        <v>17</v>
      </c>
      <c r="B52" s="7">
        <v>298.56200000000001</v>
      </c>
      <c r="C52" s="7">
        <v>68.527000000000001</v>
      </c>
      <c r="D52" s="7">
        <f t="shared" si="3"/>
        <v>22.952351605361702</v>
      </c>
      <c r="E52" s="7">
        <v>0</v>
      </c>
      <c r="F52" s="7">
        <v>1</v>
      </c>
      <c r="G52" s="7">
        <v>0</v>
      </c>
      <c r="H52" s="7">
        <v>5.4880000000000004</v>
      </c>
      <c r="I52" s="7">
        <v>3836.0920000000001</v>
      </c>
      <c r="J52" s="7">
        <f t="shared" si="4"/>
        <v>1.8381441710599473</v>
      </c>
      <c r="K52" s="8">
        <v>0</v>
      </c>
      <c r="L52" s="8">
        <v>0</v>
      </c>
      <c r="M52" s="8">
        <v>6</v>
      </c>
      <c r="N52" s="8">
        <v>0</v>
      </c>
      <c r="O52" s="1"/>
    </row>
    <row r="53" spans="1:15" x14ac:dyDescent="0.25">
      <c r="A53" s="6">
        <v>18</v>
      </c>
      <c r="B53" s="7">
        <v>299.96499999999997</v>
      </c>
      <c r="C53" s="7">
        <v>74.984999999999999</v>
      </c>
      <c r="D53" s="7">
        <f t="shared" si="3"/>
        <v>24.997916423582751</v>
      </c>
      <c r="E53" s="7">
        <v>0</v>
      </c>
      <c r="F53" s="7">
        <v>2</v>
      </c>
      <c r="G53" s="7">
        <v>0</v>
      </c>
      <c r="H53" s="7">
        <v>5.4880000000000004</v>
      </c>
      <c r="I53" s="7">
        <v>3836.0920000000001</v>
      </c>
      <c r="J53" s="7">
        <f t="shared" si="4"/>
        <v>1.8295467804577203</v>
      </c>
      <c r="K53" s="8">
        <v>0</v>
      </c>
      <c r="L53" s="8">
        <v>0</v>
      </c>
      <c r="M53" s="8">
        <v>3</v>
      </c>
      <c r="N53" s="8">
        <v>0</v>
      </c>
      <c r="O53" s="1"/>
    </row>
    <row r="54" spans="1:15" x14ac:dyDescent="0.25">
      <c r="A54" s="6">
        <v>19</v>
      </c>
      <c r="B54" s="7">
        <v>277.10000000000002</v>
      </c>
      <c r="C54" s="7">
        <v>60.715000000000003</v>
      </c>
      <c r="D54" s="7">
        <f t="shared" si="3"/>
        <v>21.910862504511005</v>
      </c>
      <c r="E54" s="7">
        <v>0</v>
      </c>
      <c r="F54" s="7">
        <v>1</v>
      </c>
      <c r="G54" s="7">
        <v>0</v>
      </c>
      <c r="H54" s="7">
        <v>9.2629999999999999</v>
      </c>
      <c r="I54" s="7">
        <v>3836.0920000000001</v>
      </c>
      <c r="J54" s="7">
        <f t="shared" si="4"/>
        <v>3.3428365211115119</v>
      </c>
      <c r="K54" s="8">
        <v>100</v>
      </c>
      <c r="L54" s="8">
        <v>0</v>
      </c>
      <c r="M54" s="8">
        <v>9</v>
      </c>
      <c r="N54" s="8">
        <v>100</v>
      </c>
      <c r="O54" s="1"/>
    </row>
    <row r="55" spans="1:15" x14ac:dyDescent="0.25">
      <c r="A55" s="6">
        <v>20</v>
      </c>
      <c r="B55" s="7">
        <v>486.92099999999999</v>
      </c>
      <c r="C55" s="7">
        <v>111.099</v>
      </c>
      <c r="D55" s="7">
        <f t="shared" si="3"/>
        <v>22.816637606511119</v>
      </c>
      <c r="E55" s="7">
        <v>0</v>
      </c>
      <c r="F55" s="7">
        <v>1</v>
      </c>
      <c r="G55" s="7">
        <v>0</v>
      </c>
      <c r="H55" s="7">
        <v>4.7460000000000004</v>
      </c>
      <c r="I55" s="7">
        <v>3836.0920000000001</v>
      </c>
      <c r="J55" s="7">
        <f t="shared" si="4"/>
        <v>0.97469610059948142</v>
      </c>
      <c r="K55" s="8">
        <v>0</v>
      </c>
      <c r="L55" s="8">
        <v>0</v>
      </c>
      <c r="M55" s="8">
        <v>9</v>
      </c>
      <c r="N55" s="8">
        <v>100</v>
      </c>
      <c r="O55" s="1"/>
    </row>
    <row r="56" spans="1:15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8"/>
      <c r="L56" s="8"/>
      <c r="M56" s="8"/>
      <c r="N56" s="8"/>
      <c r="O56" s="1"/>
    </row>
    <row r="57" spans="1:15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8"/>
      <c r="L57" s="8"/>
      <c r="M57" s="8"/>
      <c r="N57" s="8"/>
      <c r="O57" s="1"/>
    </row>
    <row r="58" spans="1:15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8"/>
      <c r="L58" s="8"/>
      <c r="M58" s="8"/>
      <c r="N58" s="8"/>
      <c r="O58" s="1"/>
    </row>
    <row r="59" spans="1:15" x14ac:dyDescent="0.25">
      <c r="A59" s="6"/>
      <c r="B59" s="1"/>
      <c r="C59" s="1"/>
      <c r="D59" s="1"/>
      <c r="E59" s="1"/>
      <c r="F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6" t="s">
        <v>9</v>
      </c>
      <c r="B60" s="7">
        <f>AVERAGE(B36:B55)</f>
        <v>361.48325000000006</v>
      </c>
      <c r="C60" s="7">
        <f t="shared" ref="C60:N60" si="5">AVERAGE(C36:C55)</f>
        <v>77.716499999999996</v>
      </c>
      <c r="D60" s="7">
        <f t="shared" si="5"/>
        <v>21.799573808475362</v>
      </c>
      <c r="E60" s="7">
        <f t="shared" si="5"/>
        <v>25</v>
      </c>
      <c r="F60" s="7">
        <f t="shared" si="5"/>
        <v>2.0499999999999998</v>
      </c>
      <c r="G60" s="7">
        <f t="shared" si="5"/>
        <v>30</v>
      </c>
      <c r="H60" s="7">
        <f t="shared" si="5"/>
        <v>10.523349999999999</v>
      </c>
      <c r="I60" s="7">
        <f t="shared" si="5"/>
        <v>3829.7229999999995</v>
      </c>
      <c r="J60" s="7">
        <f t="shared" si="5"/>
        <v>3.0261711141373695</v>
      </c>
      <c r="K60" s="7">
        <f t="shared" si="5"/>
        <v>20</v>
      </c>
      <c r="L60" s="7">
        <f t="shared" si="5"/>
        <v>0</v>
      </c>
      <c r="M60" s="7">
        <f t="shared" si="5"/>
        <v>7.15</v>
      </c>
      <c r="N60" s="7">
        <f t="shared" si="5"/>
        <v>85</v>
      </c>
      <c r="O60" s="1"/>
    </row>
    <row r="61" spans="1:15" x14ac:dyDescent="0.25">
      <c r="A61" s="1"/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2" t="s">
        <v>10</v>
      </c>
      <c r="B63" s="1" t="s">
        <v>29</v>
      </c>
      <c r="C63" s="1"/>
      <c r="D63" s="1"/>
      <c r="E63" s="1"/>
      <c r="F63" s="1"/>
      <c r="H63" s="1"/>
      <c r="I63" s="1"/>
      <c r="J63" s="1"/>
      <c r="K63" s="1"/>
      <c r="L63" s="1"/>
      <c r="M63" s="1"/>
      <c r="N63" s="1"/>
      <c r="O63" s="1"/>
    </row>
    <row r="64" spans="1:15" ht="18" thickBot="1" x14ac:dyDescent="0.3">
      <c r="A64" s="3" t="s">
        <v>0</v>
      </c>
      <c r="B64" s="4" t="s">
        <v>1</v>
      </c>
      <c r="C64" s="4" t="s">
        <v>2</v>
      </c>
      <c r="D64" s="4" t="s">
        <v>3</v>
      </c>
      <c r="E64" s="4" t="s">
        <v>11</v>
      </c>
      <c r="F64" s="4" t="s">
        <v>12</v>
      </c>
      <c r="G64" s="5" t="s">
        <v>62</v>
      </c>
      <c r="H64" s="5" t="s">
        <v>4</v>
      </c>
      <c r="I64" s="5" t="s">
        <v>5</v>
      </c>
      <c r="J64" s="5" t="s">
        <v>6</v>
      </c>
      <c r="K64" s="5" t="s">
        <v>7</v>
      </c>
      <c r="L64" s="5" t="s">
        <v>13</v>
      </c>
      <c r="M64" s="5" t="s">
        <v>8</v>
      </c>
      <c r="N64" s="5" t="s">
        <v>14</v>
      </c>
      <c r="O64" s="1"/>
    </row>
    <row r="65" spans="1:15" x14ac:dyDescent="0.25">
      <c r="A65" s="6">
        <v>1</v>
      </c>
      <c r="B65" s="7">
        <v>436.77499999999998</v>
      </c>
      <c r="C65" s="7">
        <v>116.134</v>
      </c>
      <c r="D65" s="7">
        <f>C65/B65*100</f>
        <v>26.588976017400263</v>
      </c>
      <c r="E65" s="7">
        <v>100</v>
      </c>
      <c r="F65" s="7">
        <v>3</v>
      </c>
      <c r="G65" s="7">
        <v>0</v>
      </c>
      <c r="H65" s="7">
        <v>8.8360000000000003</v>
      </c>
      <c r="I65" s="7">
        <v>3827.6</v>
      </c>
      <c r="J65" s="7">
        <f>(H65/B65)*100</f>
        <v>2.0230095586972698</v>
      </c>
      <c r="K65" s="8">
        <v>0</v>
      </c>
      <c r="L65" s="8">
        <v>0</v>
      </c>
      <c r="M65" s="8">
        <v>10</v>
      </c>
      <c r="N65" s="8">
        <v>100</v>
      </c>
      <c r="O65" s="1"/>
    </row>
    <row r="66" spans="1:15" x14ac:dyDescent="0.25">
      <c r="A66" s="6">
        <v>2</v>
      </c>
      <c r="B66" s="7">
        <v>295.298</v>
      </c>
      <c r="C66" s="7">
        <v>64.527000000000001</v>
      </c>
      <c r="D66" s="7">
        <f t="shared" ref="D66:D83" si="6">C66/B66*100</f>
        <v>21.851485617918172</v>
      </c>
      <c r="E66" s="7">
        <v>100</v>
      </c>
      <c r="F66" s="7">
        <v>3</v>
      </c>
      <c r="G66" s="7">
        <v>0</v>
      </c>
      <c r="H66" s="7">
        <v>3.7829999999999999</v>
      </c>
      <c r="I66" s="7">
        <v>3827.6</v>
      </c>
      <c r="J66" s="7">
        <f t="shared" ref="J66:J83" si="7">(H66/B66)*100</f>
        <v>1.2810787746615284</v>
      </c>
      <c r="K66" s="8">
        <v>0</v>
      </c>
      <c r="L66" s="8">
        <v>0</v>
      </c>
      <c r="M66" s="8">
        <v>6</v>
      </c>
      <c r="N66" s="8">
        <v>100</v>
      </c>
      <c r="O66" s="1"/>
    </row>
    <row r="67" spans="1:15" x14ac:dyDescent="0.25">
      <c r="A67" s="6">
        <v>3</v>
      </c>
      <c r="B67" s="7">
        <v>422.83</v>
      </c>
      <c r="C67" s="7">
        <v>78.585999999999999</v>
      </c>
      <c r="D67" s="7">
        <f t="shared" si="6"/>
        <v>18.585720029326207</v>
      </c>
      <c r="E67" s="7">
        <v>100</v>
      </c>
      <c r="F67" s="7">
        <v>2</v>
      </c>
      <c r="G67" s="7">
        <v>0</v>
      </c>
      <c r="H67" s="7">
        <v>6.7690000000000001</v>
      </c>
      <c r="I67" s="7">
        <v>3827.6</v>
      </c>
      <c r="J67" s="7">
        <f t="shared" si="7"/>
        <v>1.6008797862024928</v>
      </c>
      <c r="K67" s="8">
        <v>0</v>
      </c>
      <c r="L67" s="8">
        <v>0</v>
      </c>
      <c r="M67" s="8">
        <v>9</v>
      </c>
      <c r="N67" s="8">
        <v>100</v>
      </c>
      <c r="O67" s="1"/>
    </row>
    <row r="68" spans="1:15" x14ac:dyDescent="0.25">
      <c r="A68" s="6">
        <v>4</v>
      </c>
      <c r="B68" s="7">
        <v>197.92500000000001</v>
      </c>
      <c r="C68" s="7">
        <v>37.344000000000001</v>
      </c>
      <c r="D68" s="7">
        <f t="shared" si="6"/>
        <v>18.867752936718453</v>
      </c>
      <c r="E68" s="7">
        <v>0</v>
      </c>
      <c r="F68" s="7">
        <v>0</v>
      </c>
      <c r="G68" s="7">
        <v>100</v>
      </c>
      <c r="H68" s="7">
        <v>10.43</v>
      </c>
      <c r="I68" s="7">
        <v>3827.6</v>
      </c>
      <c r="J68" s="7">
        <f t="shared" si="7"/>
        <v>5.2696728558797519</v>
      </c>
      <c r="K68" s="8">
        <v>0</v>
      </c>
      <c r="L68" s="8">
        <v>0</v>
      </c>
      <c r="M68" s="8">
        <v>4</v>
      </c>
      <c r="N68" s="8">
        <v>100</v>
      </c>
      <c r="O68" s="1"/>
    </row>
    <row r="69" spans="1:15" x14ac:dyDescent="0.25">
      <c r="A69" s="6">
        <v>5</v>
      </c>
      <c r="B69" s="7">
        <v>335.03399999999999</v>
      </c>
      <c r="C69" s="7">
        <v>117.297</v>
      </c>
      <c r="D69" s="7">
        <f t="shared" si="6"/>
        <v>35.010476548648796</v>
      </c>
      <c r="E69" s="7">
        <v>0</v>
      </c>
      <c r="F69" s="7">
        <v>0</v>
      </c>
      <c r="G69" s="7">
        <v>100</v>
      </c>
      <c r="H69" s="7">
        <v>10.43</v>
      </c>
      <c r="I69" s="7">
        <v>3827.6</v>
      </c>
      <c r="J69" s="7">
        <f t="shared" si="7"/>
        <v>3.1131168776900253</v>
      </c>
      <c r="K69" s="8">
        <v>100</v>
      </c>
      <c r="L69" s="8">
        <v>0</v>
      </c>
      <c r="M69" s="8">
        <v>3</v>
      </c>
      <c r="N69" s="8">
        <v>100</v>
      </c>
      <c r="O69" s="1"/>
    </row>
    <row r="70" spans="1:15" x14ac:dyDescent="0.25">
      <c r="A70" s="6">
        <v>6</v>
      </c>
      <c r="B70" s="7">
        <v>453.03899999999999</v>
      </c>
      <c r="C70" s="7">
        <v>144.553</v>
      </c>
      <c r="D70" s="7">
        <f t="shared" si="6"/>
        <v>31.907407530036046</v>
      </c>
      <c r="E70" s="7">
        <v>0</v>
      </c>
      <c r="F70" s="7">
        <v>6</v>
      </c>
      <c r="G70" s="7">
        <v>0</v>
      </c>
      <c r="H70" s="7">
        <v>2.8879999999999999</v>
      </c>
      <c r="I70" s="7">
        <v>3827.6</v>
      </c>
      <c r="J70" s="7">
        <f t="shared" si="7"/>
        <v>0.63747271206231693</v>
      </c>
      <c r="K70" s="8">
        <v>0</v>
      </c>
      <c r="L70" s="8">
        <v>0</v>
      </c>
      <c r="M70" s="8">
        <v>14</v>
      </c>
      <c r="N70" s="8">
        <v>100</v>
      </c>
      <c r="O70" s="1"/>
    </row>
    <row r="71" spans="1:15" x14ac:dyDescent="0.25">
      <c r="A71" s="6">
        <v>7</v>
      </c>
      <c r="B71" s="7">
        <v>456.98500000000001</v>
      </c>
      <c r="C71" s="7">
        <v>73.241</v>
      </c>
      <c r="D71" s="7">
        <f t="shared" si="6"/>
        <v>16.027003074499163</v>
      </c>
      <c r="E71" s="7">
        <v>0</v>
      </c>
      <c r="F71" s="7">
        <v>3</v>
      </c>
      <c r="G71" s="7">
        <v>0</v>
      </c>
      <c r="H71" s="7">
        <v>7.55</v>
      </c>
      <c r="I71" s="7">
        <v>3827.6</v>
      </c>
      <c r="J71" s="7">
        <f t="shared" si="7"/>
        <v>1.6521330021773144</v>
      </c>
      <c r="K71" s="8">
        <v>0</v>
      </c>
      <c r="L71" s="8">
        <v>0</v>
      </c>
      <c r="M71" s="8">
        <v>8</v>
      </c>
      <c r="N71" s="8">
        <v>100</v>
      </c>
      <c r="O71" s="1"/>
    </row>
    <row r="72" spans="1:15" x14ac:dyDescent="0.25">
      <c r="A72" s="6">
        <v>8</v>
      </c>
      <c r="B72" s="7">
        <v>358.62900000000002</v>
      </c>
      <c r="C72" s="7">
        <v>94.385999999999996</v>
      </c>
      <c r="D72" s="7">
        <f t="shared" si="6"/>
        <v>26.318563194833654</v>
      </c>
      <c r="E72" s="7">
        <v>100</v>
      </c>
      <c r="F72" s="7">
        <v>4</v>
      </c>
      <c r="G72" s="7">
        <v>0</v>
      </c>
      <c r="H72" s="7">
        <v>7.3470000000000004</v>
      </c>
      <c r="I72" s="7">
        <v>3827.6</v>
      </c>
      <c r="J72" s="7">
        <f t="shared" si="7"/>
        <v>2.0486352191261723</v>
      </c>
      <c r="K72" s="8">
        <v>0</v>
      </c>
      <c r="L72" s="8">
        <v>0</v>
      </c>
      <c r="M72" s="8">
        <v>7</v>
      </c>
      <c r="N72" s="8">
        <v>100</v>
      </c>
      <c r="O72" s="1"/>
    </row>
    <row r="73" spans="1:15" x14ac:dyDescent="0.25">
      <c r="A73" s="6">
        <v>9</v>
      </c>
      <c r="B73" s="7">
        <v>559.79999999999995</v>
      </c>
      <c r="C73" s="7">
        <v>180.4</v>
      </c>
      <c r="D73" s="7">
        <f t="shared" si="6"/>
        <v>32.225794926759562</v>
      </c>
      <c r="E73" s="7">
        <v>0</v>
      </c>
      <c r="F73" s="7">
        <v>4</v>
      </c>
      <c r="G73" s="7">
        <v>100</v>
      </c>
      <c r="H73" s="7">
        <v>23.585999999999999</v>
      </c>
      <c r="I73" s="7">
        <v>3827.6</v>
      </c>
      <c r="J73" s="7">
        <f t="shared" si="7"/>
        <v>4.213290460878885</v>
      </c>
      <c r="K73" s="8">
        <v>0</v>
      </c>
      <c r="L73" s="8">
        <v>0</v>
      </c>
      <c r="M73" s="8">
        <v>5</v>
      </c>
      <c r="N73" s="8">
        <v>100</v>
      </c>
      <c r="O73" s="1"/>
    </row>
    <row r="74" spans="1:15" x14ac:dyDescent="0.25">
      <c r="A74" s="6">
        <v>10</v>
      </c>
      <c r="B74" s="7">
        <v>361.33</v>
      </c>
      <c r="C74" s="7">
        <v>77.763999999999996</v>
      </c>
      <c r="D74" s="7">
        <f t="shared" si="6"/>
        <v>21.521600752774471</v>
      </c>
      <c r="E74" s="7">
        <v>0</v>
      </c>
      <c r="F74" s="7">
        <v>1</v>
      </c>
      <c r="G74" s="7">
        <v>100</v>
      </c>
      <c r="H74" s="7">
        <v>11.74</v>
      </c>
      <c r="I74" s="7">
        <v>3827.6</v>
      </c>
      <c r="J74" s="7">
        <f t="shared" si="7"/>
        <v>3.2491074640909972</v>
      </c>
      <c r="K74" s="8">
        <v>0</v>
      </c>
      <c r="L74" s="8">
        <v>0</v>
      </c>
      <c r="M74" s="8">
        <v>6</v>
      </c>
      <c r="N74" s="8">
        <v>100</v>
      </c>
      <c r="O74" s="1"/>
    </row>
    <row r="75" spans="1:15" x14ac:dyDescent="0.25">
      <c r="A75" s="6">
        <v>12</v>
      </c>
      <c r="B75" s="7">
        <v>425.66899999999998</v>
      </c>
      <c r="C75" s="7">
        <v>95.614999999999995</v>
      </c>
      <c r="D75" s="7">
        <f t="shared" si="6"/>
        <v>22.462288773671563</v>
      </c>
      <c r="E75" s="7">
        <v>0</v>
      </c>
      <c r="F75" s="7">
        <v>0</v>
      </c>
      <c r="G75" s="7">
        <v>0</v>
      </c>
      <c r="H75" s="7">
        <v>8.8930000000000007</v>
      </c>
      <c r="I75" s="7">
        <v>3827.6</v>
      </c>
      <c r="J75" s="7">
        <f t="shared" si="7"/>
        <v>2.0891819700283554</v>
      </c>
      <c r="K75" s="8">
        <v>0</v>
      </c>
      <c r="L75" s="8">
        <v>0</v>
      </c>
      <c r="M75" s="8">
        <v>7</v>
      </c>
      <c r="N75" s="8">
        <v>100</v>
      </c>
      <c r="O75" s="1"/>
    </row>
    <row r="76" spans="1:15" x14ac:dyDescent="0.25">
      <c r="A76" s="6">
        <v>13</v>
      </c>
      <c r="B76" s="7">
        <v>336.82400000000001</v>
      </c>
      <c r="C76" s="7">
        <v>71.596999999999994</v>
      </c>
      <c r="D76" s="7">
        <f t="shared" si="6"/>
        <v>21.256501911977765</v>
      </c>
      <c r="E76" s="7">
        <v>0</v>
      </c>
      <c r="F76" s="7">
        <v>8</v>
      </c>
      <c r="G76" s="7">
        <v>0</v>
      </c>
      <c r="H76" s="7">
        <v>6.5410000000000004</v>
      </c>
      <c r="I76" s="7">
        <v>3827.6</v>
      </c>
      <c r="J76" s="7">
        <f t="shared" si="7"/>
        <v>1.941963755551861</v>
      </c>
      <c r="K76" s="8">
        <v>0</v>
      </c>
      <c r="L76" s="8">
        <v>0</v>
      </c>
      <c r="M76" s="8">
        <v>10</v>
      </c>
      <c r="N76" s="8">
        <v>100</v>
      </c>
      <c r="O76" s="1"/>
    </row>
    <row r="77" spans="1:15" x14ac:dyDescent="0.25">
      <c r="A77" s="6">
        <v>14</v>
      </c>
      <c r="B77" s="7">
        <v>280.60399999999998</v>
      </c>
      <c r="C77" s="7">
        <v>86.721999999999994</v>
      </c>
      <c r="D77" s="7">
        <f t="shared" si="6"/>
        <v>30.905475331784295</v>
      </c>
      <c r="E77" s="7">
        <v>0</v>
      </c>
      <c r="F77" s="7">
        <v>2</v>
      </c>
      <c r="G77" s="7">
        <v>0</v>
      </c>
      <c r="H77" s="7">
        <v>3.4329999999999998</v>
      </c>
      <c r="I77" s="7">
        <v>3827.6</v>
      </c>
      <c r="J77" s="7">
        <f t="shared" si="7"/>
        <v>1.2234323103020628</v>
      </c>
      <c r="K77" s="8">
        <v>0</v>
      </c>
      <c r="L77" s="8">
        <v>0</v>
      </c>
      <c r="M77" s="8">
        <v>10</v>
      </c>
      <c r="N77" s="8">
        <v>100</v>
      </c>
      <c r="O77" s="1"/>
    </row>
    <row r="78" spans="1:15" x14ac:dyDescent="0.25">
      <c r="A78" s="6">
        <v>15</v>
      </c>
      <c r="B78" s="7">
        <v>328.28899999999999</v>
      </c>
      <c r="C78" s="7">
        <v>75.917000000000002</v>
      </c>
      <c r="D78" s="7">
        <f t="shared" si="6"/>
        <v>23.12505140287978</v>
      </c>
      <c r="E78" s="7">
        <v>0</v>
      </c>
      <c r="F78" s="7">
        <v>1</v>
      </c>
      <c r="G78" s="7">
        <v>0</v>
      </c>
      <c r="H78" s="7">
        <v>5.72</v>
      </c>
      <c r="I78" s="7">
        <v>3827.6</v>
      </c>
      <c r="J78" s="7">
        <f t="shared" si="7"/>
        <v>1.7423672434958224</v>
      </c>
      <c r="K78" s="8">
        <v>0</v>
      </c>
      <c r="L78" s="8">
        <v>0</v>
      </c>
      <c r="M78" s="8">
        <v>9</v>
      </c>
      <c r="N78" s="8">
        <v>100</v>
      </c>
      <c r="O78" s="1"/>
    </row>
    <row r="79" spans="1:15" x14ac:dyDescent="0.25">
      <c r="A79" s="6">
        <v>16</v>
      </c>
      <c r="B79" s="7">
        <v>359.77600000000001</v>
      </c>
      <c r="C79" s="7">
        <v>75.739999999999995</v>
      </c>
      <c r="D79" s="7">
        <f t="shared" si="6"/>
        <v>21.05198790358445</v>
      </c>
      <c r="E79" s="7">
        <v>0</v>
      </c>
      <c r="F79" s="7">
        <v>0</v>
      </c>
      <c r="G79" s="7">
        <v>0</v>
      </c>
      <c r="H79" s="7">
        <v>5.72</v>
      </c>
      <c r="I79" s="7">
        <v>3827.6</v>
      </c>
      <c r="J79" s="7">
        <f t="shared" si="7"/>
        <v>1.5898781464022058</v>
      </c>
      <c r="K79" s="8">
        <v>100</v>
      </c>
      <c r="L79" s="8">
        <v>0</v>
      </c>
      <c r="M79" s="8">
        <v>8</v>
      </c>
      <c r="N79" s="8">
        <v>100</v>
      </c>
      <c r="O79" s="1"/>
    </row>
    <row r="80" spans="1:15" x14ac:dyDescent="0.25">
      <c r="A80" s="6">
        <v>17</v>
      </c>
      <c r="B80" s="7">
        <v>289.60199999999998</v>
      </c>
      <c r="C80" s="7">
        <v>64.185000000000002</v>
      </c>
      <c r="D80" s="7">
        <f t="shared" si="6"/>
        <v>22.163175668676324</v>
      </c>
      <c r="E80" s="7">
        <v>0</v>
      </c>
      <c r="F80" s="7">
        <v>0</v>
      </c>
      <c r="G80" s="7">
        <v>0</v>
      </c>
      <c r="H80" s="7">
        <v>6.24</v>
      </c>
      <c r="I80" s="7">
        <v>3827.6</v>
      </c>
      <c r="J80" s="7">
        <f t="shared" si="7"/>
        <v>2.1546812522012972</v>
      </c>
      <c r="K80" s="8">
        <v>0</v>
      </c>
      <c r="L80" s="8">
        <v>0</v>
      </c>
      <c r="M80" s="8">
        <v>6</v>
      </c>
      <c r="N80" s="8">
        <v>100</v>
      </c>
      <c r="O80" s="1"/>
    </row>
    <row r="81" spans="1:15" x14ac:dyDescent="0.25">
      <c r="A81" s="6">
        <v>18</v>
      </c>
      <c r="B81" s="7">
        <v>365.27600000000001</v>
      </c>
      <c r="C81" s="7">
        <v>79.635999999999996</v>
      </c>
      <c r="D81" s="7">
        <f t="shared" si="6"/>
        <v>21.80159660092642</v>
      </c>
      <c r="E81" s="7">
        <v>0</v>
      </c>
      <c r="F81" s="7">
        <v>0</v>
      </c>
      <c r="G81" s="7">
        <v>0</v>
      </c>
      <c r="H81" s="7">
        <v>4.524</v>
      </c>
      <c r="I81" s="7">
        <v>3827.6</v>
      </c>
      <c r="J81" s="7">
        <f t="shared" si="7"/>
        <v>1.2385155334596305</v>
      </c>
      <c r="K81" s="8">
        <v>100</v>
      </c>
      <c r="L81" s="8">
        <v>0</v>
      </c>
      <c r="M81" s="8">
        <v>5</v>
      </c>
      <c r="N81" s="8">
        <v>0</v>
      </c>
      <c r="O81" s="1"/>
    </row>
    <row r="82" spans="1:15" x14ac:dyDescent="0.25">
      <c r="A82" s="6">
        <v>19</v>
      </c>
      <c r="B82" s="7">
        <v>416.24799999999999</v>
      </c>
      <c r="C82" s="7">
        <v>84.451999999999998</v>
      </c>
      <c r="D82" s="7">
        <f t="shared" si="6"/>
        <v>20.288866252810823</v>
      </c>
      <c r="E82" s="7">
        <v>0</v>
      </c>
      <c r="F82" s="7">
        <v>1</v>
      </c>
      <c r="G82" s="7">
        <v>0</v>
      </c>
      <c r="H82" s="7">
        <v>8.7870000000000008</v>
      </c>
      <c r="I82" s="7">
        <v>3827.6</v>
      </c>
      <c r="J82" s="7">
        <f t="shared" si="7"/>
        <v>2.1110011339393826</v>
      </c>
      <c r="K82" s="8">
        <v>0</v>
      </c>
      <c r="L82" s="8">
        <v>0</v>
      </c>
      <c r="M82" s="8">
        <v>9</v>
      </c>
      <c r="N82" s="8">
        <v>100</v>
      </c>
      <c r="O82" s="1"/>
    </row>
    <row r="83" spans="1:15" x14ac:dyDescent="0.25">
      <c r="A83" s="6">
        <v>20</v>
      </c>
      <c r="B83" s="7">
        <v>349.29599999999999</v>
      </c>
      <c r="C83" s="7">
        <v>62.68</v>
      </c>
      <c r="D83" s="7">
        <f t="shared" si="6"/>
        <v>17.944665842151071</v>
      </c>
      <c r="E83" s="7">
        <v>0</v>
      </c>
      <c r="F83" s="7">
        <v>12</v>
      </c>
      <c r="G83" s="7">
        <v>0</v>
      </c>
      <c r="H83" s="7">
        <v>7.7050000000000001</v>
      </c>
      <c r="I83" s="7">
        <v>3827.6</v>
      </c>
      <c r="J83" s="7">
        <f t="shared" si="7"/>
        <v>2.2058655123448307</v>
      </c>
      <c r="K83" s="8">
        <v>0</v>
      </c>
      <c r="L83" s="8">
        <v>0</v>
      </c>
      <c r="M83" s="8">
        <v>17</v>
      </c>
      <c r="N83" s="8">
        <v>100</v>
      </c>
      <c r="O83" s="1"/>
    </row>
    <row r="84" spans="1:15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8"/>
      <c r="L84" s="8"/>
      <c r="M84" s="8"/>
      <c r="N84" s="8"/>
      <c r="O84" s="1"/>
    </row>
    <row r="85" spans="1:15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8"/>
      <c r="L85" s="8"/>
      <c r="M85" s="8"/>
      <c r="N85" s="8"/>
      <c r="O85" s="1"/>
    </row>
    <row r="86" spans="1:15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8"/>
      <c r="L86" s="8"/>
      <c r="M86" s="8"/>
      <c r="N86" s="8"/>
      <c r="O86" s="1"/>
    </row>
    <row r="87" spans="1:15" x14ac:dyDescent="0.25">
      <c r="A87" s="6"/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6" t="s">
        <v>9</v>
      </c>
      <c r="B88" s="7">
        <f t="shared" ref="B88:N88" si="8">AVERAGE(B65:B83)</f>
        <v>369.95942105263151</v>
      </c>
      <c r="C88" s="7">
        <f t="shared" si="8"/>
        <v>88.461894736842098</v>
      </c>
      <c r="D88" s="7">
        <f t="shared" si="8"/>
        <v>23.679178437756701</v>
      </c>
      <c r="E88" s="7">
        <f t="shared" si="8"/>
        <v>21.05263157894737</v>
      </c>
      <c r="F88" s="7">
        <f t="shared" si="8"/>
        <v>2.6315789473684212</v>
      </c>
      <c r="G88" s="7">
        <f t="shared" si="8"/>
        <v>21.05263157894737</v>
      </c>
      <c r="H88" s="7">
        <f t="shared" si="8"/>
        <v>7.9432631578947381</v>
      </c>
      <c r="I88" s="7">
        <f t="shared" si="8"/>
        <v>3827.6</v>
      </c>
      <c r="J88" s="7">
        <f t="shared" si="8"/>
        <v>2.1781728194311687</v>
      </c>
      <c r="K88" s="7">
        <f t="shared" si="8"/>
        <v>15.789473684210526</v>
      </c>
      <c r="L88" s="7">
        <f t="shared" si="8"/>
        <v>0</v>
      </c>
      <c r="M88" s="7">
        <f t="shared" si="8"/>
        <v>8.0526315789473681</v>
      </c>
      <c r="N88" s="7">
        <f t="shared" si="8"/>
        <v>94.736842105263165</v>
      </c>
      <c r="O88" s="7"/>
    </row>
    <row r="89" spans="1:15" x14ac:dyDescent="0.25">
      <c r="A89" s="1"/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2" t="s">
        <v>10</v>
      </c>
      <c r="B93" s="1" t="s">
        <v>30</v>
      </c>
      <c r="C93" s="1" t="s">
        <v>31</v>
      </c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</row>
    <row r="94" spans="1:15" ht="18" thickBot="1" x14ac:dyDescent="0.3">
      <c r="A94" s="3" t="s">
        <v>0</v>
      </c>
      <c r="B94" s="4" t="s">
        <v>1</v>
      </c>
      <c r="C94" s="4" t="s">
        <v>2</v>
      </c>
      <c r="D94" s="4" t="s">
        <v>3</v>
      </c>
      <c r="E94" s="4" t="s">
        <v>11</v>
      </c>
      <c r="F94" s="4" t="s">
        <v>12</v>
      </c>
      <c r="G94" s="5" t="s">
        <v>62</v>
      </c>
      <c r="H94" s="5" t="s">
        <v>4</v>
      </c>
      <c r="I94" s="5" t="s">
        <v>5</v>
      </c>
      <c r="J94" s="5" t="s">
        <v>6</v>
      </c>
      <c r="K94" s="5" t="s">
        <v>7</v>
      </c>
      <c r="L94" s="5" t="s">
        <v>13</v>
      </c>
      <c r="M94" s="5" t="s">
        <v>8</v>
      </c>
      <c r="N94" s="5" t="s">
        <v>14</v>
      </c>
      <c r="O94" s="8" t="s">
        <v>25</v>
      </c>
    </row>
    <row r="95" spans="1:15" x14ac:dyDescent="0.25">
      <c r="A95" s="6">
        <v>1</v>
      </c>
      <c r="B95" s="7">
        <v>272.16699999999997</v>
      </c>
      <c r="C95" s="7">
        <v>48.905999999999999</v>
      </c>
      <c r="D95" s="7">
        <f>C95/B95*100</f>
        <v>17.96911455099259</v>
      </c>
      <c r="E95" s="7">
        <v>0</v>
      </c>
      <c r="F95" s="7">
        <v>4</v>
      </c>
      <c r="G95" s="7">
        <v>100</v>
      </c>
      <c r="H95" s="7">
        <v>34.3733</v>
      </c>
      <c r="I95" s="7">
        <v>3827.6</v>
      </c>
      <c r="J95" s="7">
        <f>(H95/B95)*100</f>
        <v>12.629488512567653</v>
      </c>
      <c r="K95" s="8">
        <v>0</v>
      </c>
      <c r="L95" s="8">
        <v>0</v>
      </c>
      <c r="M95" s="8">
        <v>4</v>
      </c>
      <c r="N95" s="8">
        <v>100</v>
      </c>
      <c r="O95" s="1"/>
    </row>
    <row r="96" spans="1:15" x14ac:dyDescent="0.25">
      <c r="A96" s="6">
        <v>2</v>
      </c>
      <c r="B96" s="7">
        <v>365.91800000000001</v>
      </c>
      <c r="C96" s="7">
        <v>36.905000000000001</v>
      </c>
      <c r="D96" s="7">
        <f t="shared" ref="D96:D112" si="9">C96/B96*100</f>
        <v>10.085592947053712</v>
      </c>
      <c r="E96" s="7">
        <v>100</v>
      </c>
      <c r="F96" s="7">
        <v>4</v>
      </c>
      <c r="G96" s="7">
        <v>100</v>
      </c>
      <c r="H96" s="7">
        <v>23.79</v>
      </c>
      <c r="I96" s="7">
        <v>3827.6</v>
      </c>
      <c r="J96" s="7">
        <f t="shared" ref="J96:J112" si="10">(H96/B96)*100</f>
        <v>6.5014566104974332</v>
      </c>
      <c r="K96" s="8">
        <v>0</v>
      </c>
      <c r="L96" s="8">
        <v>0</v>
      </c>
      <c r="M96" s="8">
        <v>9</v>
      </c>
      <c r="N96" s="8">
        <v>100</v>
      </c>
      <c r="O96" s="1"/>
    </row>
    <row r="97" spans="1:15" x14ac:dyDescent="0.25">
      <c r="A97" s="6">
        <v>3</v>
      </c>
      <c r="B97" s="7">
        <v>204.27199999999999</v>
      </c>
      <c r="C97" s="7">
        <v>0</v>
      </c>
      <c r="D97" s="7">
        <f t="shared" si="9"/>
        <v>0</v>
      </c>
      <c r="E97" s="7">
        <v>100</v>
      </c>
      <c r="F97" s="7">
        <v>3</v>
      </c>
      <c r="G97" s="7">
        <v>100</v>
      </c>
      <c r="H97" s="7">
        <v>53.762999999999998</v>
      </c>
      <c r="I97" s="7">
        <v>3827.6</v>
      </c>
      <c r="J97" s="7">
        <f t="shared" si="10"/>
        <v>26.319319338920653</v>
      </c>
      <c r="K97" s="8">
        <v>0</v>
      </c>
      <c r="L97" s="8">
        <v>100</v>
      </c>
      <c r="M97" s="8">
        <v>5</v>
      </c>
      <c r="N97" s="8">
        <v>100</v>
      </c>
      <c r="O97" s="1"/>
    </row>
    <row r="98" spans="1:15" x14ac:dyDescent="0.25">
      <c r="A98" s="6">
        <v>4</v>
      </c>
      <c r="B98" s="7">
        <v>383.72800000000001</v>
      </c>
      <c r="C98" s="7">
        <v>43.445999999999998</v>
      </c>
      <c r="D98" s="7">
        <f t="shared" si="9"/>
        <v>11.322082308301713</v>
      </c>
      <c r="E98" s="7">
        <v>100</v>
      </c>
      <c r="F98" s="7">
        <v>2</v>
      </c>
      <c r="G98" s="7">
        <v>100</v>
      </c>
      <c r="H98" s="7">
        <v>27.28</v>
      </c>
      <c r="I98" s="7">
        <v>3827.6</v>
      </c>
      <c r="J98" s="7">
        <f t="shared" si="10"/>
        <v>7.1092023516657639</v>
      </c>
      <c r="K98" s="8">
        <v>0</v>
      </c>
      <c r="L98" s="10">
        <v>0</v>
      </c>
      <c r="M98" s="8">
        <v>4</v>
      </c>
      <c r="N98" s="8">
        <v>100</v>
      </c>
      <c r="O98" s="1"/>
    </row>
    <row r="99" spans="1:15" x14ac:dyDescent="0.25">
      <c r="A99" s="6">
        <v>5</v>
      </c>
      <c r="B99" s="7">
        <v>324.39999999999998</v>
      </c>
      <c r="C99" s="7">
        <v>71.801000000000002</v>
      </c>
      <c r="D99" s="7">
        <f t="shared" si="9"/>
        <v>22.133477188655981</v>
      </c>
      <c r="E99" s="7">
        <v>100</v>
      </c>
      <c r="F99" s="7">
        <v>3</v>
      </c>
      <c r="G99" s="7">
        <v>100</v>
      </c>
      <c r="H99" s="7">
        <v>48.271000000000001</v>
      </c>
      <c r="I99" s="7">
        <v>3827.6</v>
      </c>
      <c r="J99" s="7">
        <f t="shared" si="10"/>
        <v>14.880086313193589</v>
      </c>
      <c r="K99" s="8">
        <v>0</v>
      </c>
      <c r="L99" s="8">
        <v>0</v>
      </c>
      <c r="M99" s="8">
        <v>5</v>
      </c>
      <c r="N99" s="8">
        <v>100</v>
      </c>
      <c r="O99" s="1"/>
    </row>
    <row r="100" spans="1:15" x14ac:dyDescent="0.25">
      <c r="A100" s="6">
        <v>6</v>
      </c>
      <c r="B100" s="7">
        <v>571.30499999999995</v>
      </c>
      <c r="C100" s="7">
        <v>81.254999999999995</v>
      </c>
      <c r="D100" s="7">
        <f t="shared" si="9"/>
        <v>14.222700659017512</v>
      </c>
      <c r="E100" s="7">
        <v>0</v>
      </c>
      <c r="F100" s="7">
        <v>12</v>
      </c>
      <c r="G100" s="7">
        <v>100</v>
      </c>
      <c r="H100" s="7">
        <v>30.013999999999999</v>
      </c>
      <c r="I100" s="7">
        <v>3827.6</v>
      </c>
      <c r="J100" s="7">
        <f t="shared" si="10"/>
        <v>5.2535860879915282</v>
      </c>
      <c r="K100" s="8">
        <v>100</v>
      </c>
      <c r="L100" s="8">
        <v>0</v>
      </c>
      <c r="M100" s="8">
        <v>10</v>
      </c>
      <c r="N100" s="8">
        <v>100</v>
      </c>
      <c r="O100" s="1"/>
    </row>
    <row r="101" spans="1:15" x14ac:dyDescent="0.25">
      <c r="A101" s="6">
        <v>7</v>
      </c>
      <c r="B101" s="7">
        <v>327.58999999999997</v>
      </c>
      <c r="C101" s="7">
        <v>71.995999999999995</v>
      </c>
      <c r="D101" s="7">
        <f t="shared" si="9"/>
        <v>21.977471839799751</v>
      </c>
      <c r="E101" s="7">
        <v>100</v>
      </c>
      <c r="F101" s="7">
        <v>2</v>
      </c>
      <c r="G101" s="7">
        <v>100</v>
      </c>
      <c r="H101" s="7">
        <v>25.254000000000001</v>
      </c>
      <c r="I101" s="7">
        <v>3827.6</v>
      </c>
      <c r="J101" s="7">
        <f t="shared" si="10"/>
        <v>7.7090265270612663</v>
      </c>
      <c r="K101" s="8">
        <v>0</v>
      </c>
      <c r="L101" s="8">
        <v>0</v>
      </c>
      <c r="M101" s="8">
        <v>5</v>
      </c>
      <c r="N101" s="8">
        <v>0</v>
      </c>
      <c r="O101" s="1"/>
    </row>
    <row r="102" spans="1:15" x14ac:dyDescent="0.25">
      <c r="A102" s="6">
        <v>8</v>
      </c>
      <c r="B102" s="7">
        <v>307.45299999999997</v>
      </c>
      <c r="C102" s="7">
        <v>78.366</v>
      </c>
      <c r="D102" s="7">
        <f t="shared" si="9"/>
        <v>25.488773893895978</v>
      </c>
      <c r="E102" s="7">
        <v>100</v>
      </c>
      <c r="F102" s="7">
        <v>1</v>
      </c>
      <c r="G102" s="7">
        <v>100</v>
      </c>
      <c r="H102" s="7">
        <v>14.653</v>
      </c>
      <c r="I102" s="7">
        <v>3827.6</v>
      </c>
      <c r="J102" s="7">
        <f t="shared" si="10"/>
        <v>4.7659317033823063</v>
      </c>
      <c r="K102" s="8">
        <v>0</v>
      </c>
      <c r="L102" s="8">
        <v>0</v>
      </c>
      <c r="M102" s="8">
        <v>6</v>
      </c>
      <c r="N102" s="8">
        <v>100</v>
      </c>
      <c r="O102" s="1"/>
    </row>
    <row r="103" spans="1:15" x14ac:dyDescent="0.25">
      <c r="A103" s="6">
        <v>9</v>
      </c>
      <c r="B103" s="7">
        <v>201.25299999999999</v>
      </c>
      <c r="C103" s="7">
        <v>24.960999999999999</v>
      </c>
      <c r="D103" s="7">
        <f t="shared" si="9"/>
        <v>12.402796480052473</v>
      </c>
      <c r="E103" s="7">
        <v>100</v>
      </c>
      <c r="F103" s="7">
        <v>4</v>
      </c>
      <c r="G103" s="7">
        <v>100</v>
      </c>
      <c r="H103" s="7">
        <v>17.597999999999999</v>
      </c>
      <c r="I103" s="7">
        <v>3827.6</v>
      </c>
      <c r="J103" s="7">
        <f t="shared" si="10"/>
        <v>8.7442174775034403</v>
      </c>
      <c r="K103" s="8">
        <v>0</v>
      </c>
      <c r="L103" s="8">
        <v>0</v>
      </c>
      <c r="M103" s="8">
        <v>5</v>
      </c>
      <c r="N103" s="8">
        <v>100</v>
      </c>
      <c r="O103" s="1"/>
    </row>
    <row r="104" spans="1:15" x14ac:dyDescent="0.25">
      <c r="A104" s="6">
        <v>10</v>
      </c>
      <c r="B104" s="7">
        <v>376.83699999999999</v>
      </c>
      <c r="C104" s="7">
        <v>85.233000000000004</v>
      </c>
      <c r="D104" s="7">
        <f t="shared" si="9"/>
        <v>22.61800194779175</v>
      </c>
      <c r="E104" s="7">
        <v>100</v>
      </c>
      <c r="F104" s="7">
        <v>2</v>
      </c>
      <c r="G104" s="7">
        <v>100</v>
      </c>
      <c r="H104" s="7">
        <v>23.748999999999999</v>
      </c>
      <c r="I104" s="7">
        <v>3827.6</v>
      </c>
      <c r="J104" s="7">
        <f t="shared" si="10"/>
        <v>6.3021943174369817</v>
      </c>
      <c r="K104" s="8">
        <v>0</v>
      </c>
      <c r="L104" s="8">
        <v>0</v>
      </c>
      <c r="M104" s="8">
        <v>4</v>
      </c>
      <c r="N104" s="8">
        <v>100</v>
      </c>
      <c r="O104" s="1"/>
    </row>
    <row r="105" spans="1:15" x14ac:dyDescent="0.25">
      <c r="A105" s="6">
        <v>11</v>
      </c>
      <c r="B105" s="7">
        <v>444.334</v>
      </c>
      <c r="C105" s="7">
        <v>64.168999999999997</v>
      </c>
      <c r="D105" s="7">
        <f t="shared" si="9"/>
        <v>14.441613741014642</v>
      </c>
      <c r="E105" s="7">
        <v>100</v>
      </c>
      <c r="F105" s="7">
        <v>2</v>
      </c>
      <c r="G105" s="7">
        <v>100</v>
      </c>
      <c r="H105" s="7">
        <v>9.9499999999999993</v>
      </c>
      <c r="I105" s="7">
        <v>3827.6</v>
      </c>
      <c r="J105" s="7">
        <f t="shared" si="10"/>
        <v>2.2393064676572125</v>
      </c>
      <c r="K105" s="8">
        <v>0</v>
      </c>
      <c r="L105" s="8">
        <v>0</v>
      </c>
      <c r="M105" s="8">
        <v>5</v>
      </c>
      <c r="N105" s="8">
        <v>100</v>
      </c>
      <c r="O105" s="1"/>
    </row>
    <row r="106" spans="1:15" x14ac:dyDescent="0.25">
      <c r="A106" s="6">
        <v>12</v>
      </c>
      <c r="B106" s="7">
        <v>374.12799999999999</v>
      </c>
      <c r="C106" s="7">
        <v>92.165000000000006</v>
      </c>
      <c r="D106" s="7">
        <f t="shared" si="9"/>
        <v>24.634617029465854</v>
      </c>
      <c r="E106" s="7">
        <v>100</v>
      </c>
      <c r="F106" s="7">
        <v>10</v>
      </c>
      <c r="G106" s="7">
        <v>100</v>
      </c>
      <c r="H106" s="7">
        <v>37.694000000000003</v>
      </c>
      <c r="I106" s="7">
        <v>3827.6</v>
      </c>
      <c r="J106" s="7">
        <f t="shared" si="10"/>
        <v>10.075161442073302</v>
      </c>
      <c r="K106" s="8">
        <v>0</v>
      </c>
      <c r="L106" s="8">
        <v>0</v>
      </c>
      <c r="M106" s="8">
        <v>6</v>
      </c>
      <c r="N106" s="8">
        <v>100</v>
      </c>
      <c r="O106" s="1"/>
    </row>
    <row r="107" spans="1:15" x14ac:dyDescent="0.25">
      <c r="A107" s="6">
        <v>13</v>
      </c>
      <c r="B107" s="7">
        <v>194.79300000000001</v>
      </c>
      <c r="C107" s="7">
        <v>56.545000000000002</v>
      </c>
      <c r="D107" s="7">
        <f t="shared" si="9"/>
        <v>29.028250501814746</v>
      </c>
      <c r="E107" s="7">
        <v>0</v>
      </c>
      <c r="F107" s="7">
        <v>3</v>
      </c>
      <c r="G107" s="7">
        <v>100</v>
      </c>
      <c r="H107" s="7">
        <v>37.694000000000003</v>
      </c>
      <c r="I107" s="7">
        <v>3827.6</v>
      </c>
      <c r="J107" s="7">
        <f t="shared" si="10"/>
        <v>19.350798026623135</v>
      </c>
      <c r="K107" s="8">
        <v>0</v>
      </c>
      <c r="L107" s="8">
        <v>0</v>
      </c>
      <c r="M107" s="8">
        <v>3</v>
      </c>
      <c r="N107" s="8">
        <v>100</v>
      </c>
      <c r="O107" s="1"/>
    </row>
    <row r="108" spans="1:15" x14ac:dyDescent="0.25">
      <c r="A108" s="6">
        <v>14</v>
      </c>
      <c r="B108" s="7">
        <v>237.84100000000001</v>
      </c>
      <c r="C108" s="7">
        <v>60.125</v>
      </c>
      <c r="D108" s="7">
        <f t="shared" si="9"/>
        <v>25.279493443098538</v>
      </c>
      <c r="E108" s="7">
        <v>100</v>
      </c>
      <c r="F108" s="7">
        <v>3</v>
      </c>
      <c r="G108" s="7">
        <v>100</v>
      </c>
      <c r="H108" s="7">
        <v>21.17</v>
      </c>
      <c r="I108" s="7">
        <v>3827.6</v>
      </c>
      <c r="J108" s="7">
        <f t="shared" si="10"/>
        <v>8.9009043857030541</v>
      </c>
      <c r="K108" s="8">
        <v>0</v>
      </c>
      <c r="L108" s="8">
        <v>0</v>
      </c>
      <c r="M108" s="8">
        <v>8</v>
      </c>
      <c r="N108" s="8">
        <v>100</v>
      </c>
      <c r="O108" s="1"/>
    </row>
    <row r="109" spans="1:15" x14ac:dyDescent="0.25">
      <c r="A109" s="6">
        <v>15</v>
      </c>
      <c r="B109" s="7">
        <v>249.5</v>
      </c>
      <c r="C109" s="7">
        <v>80.709999999999994</v>
      </c>
      <c r="D109" s="7">
        <f t="shared" si="9"/>
        <v>32.348697394789575</v>
      </c>
      <c r="E109" s="7">
        <v>100</v>
      </c>
      <c r="F109" s="7">
        <v>4</v>
      </c>
      <c r="G109" s="7">
        <v>100</v>
      </c>
      <c r="H109" s="7">
        <v>30.111000000000001</v>
      </c>
      <c r="I109" s="7">
        <v>3827.6</v>
      </c>
      <c r="J109" s="7">
        <f t="shared" si="10"/>
        <v>12.068537074148297</v>
      </c>
      <c r="K109" s="8">
        <v>0</v>
      </c>
      <c r="L109" s="8">
        <v>0</v>
      </c>
      <c r="M109" s="8">
        <v>5</v>
      </c>
      <c r="N109" s="8">
        <v>100</v>
      </c>
      <c r="O109" s="1"/>
    </row>
    <row r="110" spans="1:15" x14ac:dyDescent="0.25">
      <c r="A110" s="6">
        <v>16</v>
      </c>
      <c r="B110" s="7">
        <v>452.28199999999998</v>
      </c>
      <c r="C110" s="7">
        <v>98.519000000000005</v>
      </c>
      <c r="D110" s="7">
        <f t="shared" si="9"/>
        <v>21.782648878354657</v>
      </c>
      <c r="E110" s="7">
        <v>100</v>
      </c>
      <c r="F110" s="7">
        <v>8</v>
      </c>
      <c r="G110" s="7">
        <v>100</v>
      </c>
      <c r="H110" s="7">
        <v>31.218</v>
      </c>
      <c r="I110" s="7">
        <v>3827.6</v>
      </c>
      <c r="J110" s="7">
        <f t="shared" si="10"/>
        <v>6.9023308466841486</v>
      </c>
      <c r="K110" s="8">
        <v>100</v>
      </c>
      <c r="L110" s="8">
        <v>0</v>
      </c>
      <c r="M110" s="8">
        <v>12</v>
      </c>
      <c r="N110" s="8">
        <v>100</v>
      </c>
      <c r="O110" s="1"/>
    </row>
    <row r="111" spans="1:15" x14ac:dyDescent="0.25">
      <c r="A111" s="6">
        <v>17</v>
      </c>
      <c r="B111" s="7">
        <v>301.44799999999998</v>
      </c>
      <c r="C111" s="7">
        <v>58.164999999999999</v>
      </c>
      <c r="D111" s="7">
        <f t="shared" si="9"/>
        <v>19.29520182585388</v>
      </c>
      <c r="E111" s="7">
        <v>100</v>
      </c>
      <c r="F111" s="7">
        <v>7</v>
      </c>
      <c r="G111" s="7">
        <v>100</v>
      </c>
      <c r="H111" s="7">
        <v>26.776</v>
      </c>
      <c r="I111" s="7">
        <v>3827.6</v>
      </c>
      <c r="J111" s="7">
        <f t="shared" si="10"/>
        <v>8.8824606565643176</v>
      </c>
      <c r="K111" s="8">
        <v>0</v>
      </c>
      <c r="L111" s="8">
        <v>0</v>
      </c>
      <c r="M111" s="8">
        <v>7</v>
      </c>
      <c r="N111" s="8">
        <v>100</v>
      </c>
      <c r="O111" s="1"/>
    </row>
    <row r="112" spans="1:15" x14ac:dyDescent="0.25">
      <c r="A112" s="6">
        <v>18</v>
      </c>
      <c r="B112" s="7">
        <v>303.48200000000003</v>
      </c>
      <c r="C112" s="7">
        <v>80.36</v>
      </c>
      <c r="D112" s="7">
        <f t="shared" si="9"/>
        <v>26.47932991083491</v>
      </c>
      <c r="E112" s="7">
        <v>0</v>
      </c>
      <c r="F112" s="7">
        <v>6</v>
      </c>
      <c r="G112" s="7">
        <v>100</v>
      </c>
      <c r="H112" s="7">
        <v>14.051</v>
      </c>
      <c r="I112" s="7">
        <v>3827.6</v>
      </c>
      <c r="J112" s="7">
        <f t="shared" si="10"/>
        <v>4.6299286283865264</v>
      </c>
      <c r="K112" s="8">
        <v>0</v>
      </c>
      <c r="L112" s="8">
        <v>0</v>
      </c>
      <c r="M112" s="8">
        <v>3</v>
      </c>
      <c r="N112" s="8">
        <v>100</v>
      </c>
      <c r="O112" s="1"/>
    </row>
    <row r="113" spans="1:15" x14ac:dyDescent="0.25">
      <c r="A113" s="6">
        <v>19</v>
      </c>
      <c r="B113" s="1"/>
      <c r="C113" s="1"/>
      <c r="D113" s="1"/>
      <c r="E113" s="1"/>
      <c r="F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6">
        <v>20</v>
      </c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8"/>
      <c r="L115" s="8"/>
      <c r="M115" s="8"/>
      <c r="N115" s="8"/>
      <c r="O115" s="1"/>
    </row>
    <row r="116" spans="1:15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8"/>
      <c r="L116" s="8"/>
      <c r="M116" s="8"/>
      <c r="N116" s="8"/>
      <c r="O116" s="1"/>
    </row>
    <row r="117" spans="1:15" x14ac:dyDescent="0.25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8"/>
      <c r="L117" s="8"/>
      <c r="M117" s="8"/>
      <c r="N117" s="8"/>
      <c r="O117" s="1"/>
    </row>
    <row r="118" spans="1:15" x14ac:dyDescent="0.25">
      <c r="A118" s="6"/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6" t="s">
        <v>9</v>
      </c>
      <c r="B119" s="7">
        <f>AVERAGE(B95:B112)</f>
        <v>327.37394444444448</v>
      </c>
      <c r="C119" s="7">
        <f t="shared" ref="C119:N119" si="11">AVERAGE(C95:C112)</f>
        <v>62.97927777777776</v>
      </c>
      <c r="D119" s="7">
        <f t="shared" si="11"/>
        <v>19.52832580782157</v>
      </c>
      <c r="E119" s="7">
        <f t="shared" si="11"/>
        <v>77.777777777777771</v>
      </c>
      <c r="F119" s="7">
        <f t="shared" si="11"/>
        <v>4.4444444444444446</v>
      </c>
      <c r="G119" s="7">
        <f t="shared" si="11"/>
        <v>100</v>
      </c>
      <c r="H119" s="7">
        <f t="shared" si="11"/>
        <v>28.18940555555556</v>
      </c>
      <c r="I119" s="7">
        <f t="shared" si="11"/>
        <v>3827.5999999999995</v>
      </c>
      <c r="J119" s="7">
        <f t="shared" si="11"/>
        <v>9.6257742648922573</v>
      </c>
      <c r="K119" s="7">
        <f t="shared" si="11"/>
        <v>11.111111111111111</v>
      </c>
      <c r="L119" s="7">
        <f t="shared" si="11"/>
        <v>5.5555555555555554</v>
      </c>
      <c r="M119" s="7">
        <f t="shared" si="11"/>
        <v>5.8888888888888893</v>
      </c>
      <c r="N119" s="7">
        <f t="shared" si="11"/>
        <v>94.444444444444443</v>
      </c>
      <c r="O11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3836-9F0B-46E1-A75E-64B9EA592692}">
  <dimension ref="A1:XFB60"/>
  <sheetViews>
    <sheetView workbookViewId="0">
      <selection activeCell="A2" sqref="A2:N2"/>
    </sheetView>
  </sheetViews>
  <sheetFormatPr defaultRowHeight="15" x14ac:dyDescent="0.25"/>
  <cols>
    <col min="1" max="1" width="29.28515625" bestFit="1" customWidth="1"/>
    <col min="2" max="2" width="13.7109375" bestFit="1" customWidth="1"/>
    <col min="3" max="3" width="12.85546875" bestFit="1" customWidth="1"/>
    <col min="4" max="4" width="12" bestFit="1" customWidth="1"/>
    <col min="5" max="5" width="14.140625" bestFit="1" customWidth="1"/>
    <col min="6" max="6" width="12" bestFit="1" customWidth="1"/>
    <col min="7" max="7" width="15.42578125" bestFit="1" customWidth="1"/>
    <col min="8" max="8" width="11.140625" bestFit="1" customWidth="1"/>
    <col min="9" max="9" width="13.7109375" style="1" bestFit="1" customWidth="1"/>
    <col min="11" max="11" width="19.5703125" bestFit="1" customWidth="1"/>
    <col min="12" max="13" width="12" bestFit="1" customWidth="1"/>
    <col min="14" max="14" width="16.140625" bestFit="1" customWidth="1"/>
  </cols>
  <sheetData>
    <row r="1" spans="1:15" x14ac:dyDescent="0.25">
      <c r="A1" s="2" t="s">
        <v>59</v>
      </c>
      <c r="B1" s="1"/>
      <c r="C1" s="1"/>
      <c r="D1" s="1"/>
      <c r="E1" s="1"/>
      <c r="F1" s="1"/>
      <c r="G1" s="1"/>
      <c r="H1" s="1"/>
      <c r="J1" s="1"/>
      <c r="K1" s="1"/>
      <c r="L1" s="1"/>
      <c r="M1" s="1"/>
      <c r="N1" s="1"/>
      <c r="O1" s="1"/>
    </row>
    <row r="2" spans="1:15" ht="18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11</v>
      </c>
      <c r="F2" s="4" t="s">
        <v>12</v>
      </c>
      <c r="G2" s="5" t="s">
        <v>4</v>
      </c>
      <c r="H2" s="5" t="s">
        <v>5</v>
      </c>
      <c r="I2" s="5" t="s">
        <v>62</v>
      </c>
      <c r="J2" s="5" t="s">
        <v>6</v>
      </c>
      <c r="K2" s="5" t="s">
        <v>7</v>
      </c>
      <c r="L2" s="5" t="s">
        <v>13</v>
      </c>
      <c r="M2" s="5" t="s">
        <v>8</v>
      </c>
      <c r="N2" s="5" t="s">
        <v>14</v>
      </c>
      <c r="O2" s="5" t="s">
        <v>15</v>
      </c>
    </row>
    <row r="3" spans="1:15" x14ac:dyDescent="0.25">
      <c r="A3" s="6">
        <v>1</v>
      </c>
      <c r="B3" s="7">
        <v>381.255</v>
      </c>
      <c r="C3" s="7">
        <v>121.373</v>
      </c>
      <c r="D3" s="7">
        <f>(C3/B3)*100</f>
        <v>31.83512347379051</v>
      </c>
      <c r="E3" s="7">
        <v>100</v>
      </c>
      <c r="F3" s="7">
        <v>0</v>
      </c>
      <c r="G3" s="7">
        <v>0.32500000000000001</v>
      </c>
      <c r="H3" s="7">
        <v>2362.0709999999999</v>
      </c>
      <c r="I3" s="7">
        <v>0</v>
      </c>
      <c r="J3" s="7">
        <f>(G3/B3)*100</f>
        <v>8.5244783674968197E-2</v>
      </c>
      <c r="K3" s="8">
        <v>100</v>
      </c>
      <c r="L3" s="8">
        <v>0</v>
      </c>
      <c r="M3" s="8">
        <v>7</v>
      </c>
      <c r="N3" s="8">
        <v>100</v>
      </c>
      <c r="O3" s="1"/>
    </row>
    <row r="4" spans="1:15" x14ac:dyDescent="0.25">
      <c r="A4" s="6">
        <v>2</v>
      </c>
      <c r="B4" s="7">
        <v>440.86799999999999</v>
      </c>
      <c r="C4" s="7">
        <v>133.976</v>
      </c>
      <c r="D4" s="7">
        <f>(C4/B4)*100</f>
        <v>30.389141421014909</v>
      </c>
      <c r="E4" s="7">
        <v>100</v>
      </c>
      <c r="F4" s="7">
        <v>1</v>
      </c>
      <c r="G4" s="7">
        <v>0.45600000000000002</v>
      </c>
      <c r="H4" s="7">
        <v>2362.0709999999999</v>
      </c>
      <c r="I4" s="7">
        <v>0</v>
      </c>
      <c r="J4" s="7">
        <f t="shared" ref="J4:J17" si="0">(G4/B4)*100</f>
        <v>0.10343231987805875</v>
      </c>
      <c r="K4" s="8">
        <v>100</v>
      </c>
      <c r="L4" s="8">
        <v>0</v>
      </c>
      <c r="M4" s="8">
        <v>8</v>
      </c>
      <c r="N4" s="8">
        <v>100</v>
      </c>
      <c r="O4" s="1"/>
    </row>
    <row r="5" spans="1:15" x14ac:dyDescent="0.25">
      <c r="A5" s="6">
        <v>3</v>
      </c>
      <c r="B5" s="7">
        <v>522.846</v>
      </c>
      <c r="C5" s="7">
        <v>166.61799999999999</v>
      </c>
      <c r="D5" s="7">
        <f>(C5/B5)*100</f>
        <v>31.867509744743195</v>
      </c>
      <c r="E5" s="7">
        <v>100</v>
      </c>
      <c r="F5" s="7">
        <v>0</v>
      </c>
      <c r="G5" s="7">
        <v>0.74</v>
      </c>
      <c r="H5" s="7">
        <v>2362.0709999999999</v>
      </c>
      <c r="I5" s="7">
        <v>0</v>
      </c>
      <c r="J5" s="7">
        <f t="shared" si="0"/>
        <v>0.14153307092336939</v>
      </c>
      <c r="K5" s="8">
        <v>0</v>
      </c>
      <c r="L5" s="8">
        <v>0</v>
      </c>
      <c r="M5" s="8">
        <v>2</v>
      </c>
      <c r="N5" s="8">
        <v>100</v>
      </c>
      <c r="O5" s="1"/>
    </row>
    <row r="6" spans="1:15" x14ac:dyDescent="0.25">
      <c r="A6" s="6">
        <v>4</v>
      </c>
      <c r="B6" s="7">
        <v>258.82400000000001</v>
      </c>
      <c r="C6" s="7">
        <v>127.313</v>
      </c>
      <c r="D6" s="7">
        <f>(C6/B6)*100</f>
        <v>49.189024201774181</v>
      </c>
      <c r="E6" s="7">
        <v>100</v>
      </c>
      <c r="F6" s="7">
        <v>0</v>
      </c>
      <c r="G6" s="7">
        <v>0.374</v>
      </c>
      <c r="H6" s="7">
        <v>2362.0709999999999</v>
      </c>
      <c r="I6" s="7">
        <v>0</v>
      </c>
      <c r="J6" s="7">
        <f t="shared" si="0"/>
        <v>0.14449973727320495</v>
      </c>
      <c r="K6" s="8">
        <v>0</v>
      </c>
      <c r="L6" s="8">
        <v>0</v>
      </c>
      <c r="M6" s="8">
        <v>1</v>
      </c>
      <c r="N6" s="8">
        <v>0</v>
      </c>
      <c r="O6" s="1"/>
    </row>
    <row r="7" spans="1:15" x14ac:dyDescent="0.25">
      <c r="A7" s="6">
        <v>5</v>
      </c>
      <c r="B7" s="7">
        <v>474.66500000000002</v>
      </c>
      <c r="C7" s="7">
        <v>221.63399999999999</v>
      </c>
      <c r="D7" s="7">
        <f t="shared" ref="D7:D17" si="1">(C7/B7)*100</f>
        <v>46.692720128933033</v>
      </c>
      <c r="E7" s="7">
        <v>0</v>
      </c>
      <c r="F7" s="7">
        <v>1</v>
      </c>
      <c r="G7" s="7">
        <v>0.26</v>
      </c>
      <c r="H7" s="7">
        <v>2362.0709999999999</v>
      </c>
      <c r="I7" s="7">
        <v>0</v>
      </c>
      <c r="J7" s="7">
        <f t="shared" si="0"/>
        <v>5.4775473228487456E-2</v>
      </c>
      <c r="K7" s="8">
        <v>0</v>
      </c>
      <c r="L7" s="8">
        <v>0</v>
      </c>
      <c r="M7" s="8">
        <v>2</v>
      </c>
      <c r="N7" s="8">
        <v>100</v>
      </c>
      <c r="O7" s="1"/>
    </row>
    <row r="8" spans="1:15" x14ac:dyDescent="0.25">
      <c r="A8" s="6">
        <v>6</v>
      </c>
      <c r="B8" s="7">
        <v>403.73500000000001</v>
      </c>
      <c r="C8" s="7">
        <v>187.97499999999999</v>
      </c>
      <c r="D8" s="7">
        <f t="shared" si="1"/>
        <v>46.559005288122158</v>
      </c>
      <c r="E8" s="7">
        <v>0</v>
      </c>
      <c r="F8" s="7">
        <v>2</v>
      </c>
      <c r="G8" s="7">
        <v>0.106</v>
      </c>
      <c r="H8" s="7">
        <v>2362.0709999999999</v>
      </c>
      <c r="I8" s="7">
        <v>0</v>
      </c>
      <c r="J8" s="7">
        <f t="shared" si="0"/>
        <v>2.6254845381252553E-2</v>
      </c>
      <c r="K8" s="8">
        <v>0</v>
      </c>
      <c r="L8" s="8">
        <v>0</v>
      </c>
      <c r="M8" s="8">
        <v>6</v>
      </c>
      <c r="N8" s="8">
        <v>100</v>
      </c>
      <c r="O8" s="1"/>
    </row>
    <row r="9" spans="1:15" x14ac:dyDescent="0.25">
      <c r="A9" s="6">
        <v>7</v>
      </c>
      <c r="B9" s="7">
        <v>341.78699999999998</v>
      </c>
      <c r="C9" s="7">
        <v>128.85900000000001</v>
      </c>
      <c r="D9" s="7">
        <f t="shared" si="1"/>
        <v>37.701550965952485</v>
      </c>
      <c r="E9" s="7">
        <v>100</v>
      </c>
      <c r="F9" s="7">
        <v>2</v>
      </c>
      <c r="G9" s="7">
        <v>0.89500000000000002</v>
      </c>
      <c r="H9" s="7">
        <v>2362.0709999999999</v>
      </c>
      <c r="I9" s="7">
        <v>0</v>
      </c>
      <c r="J9" s="7">
        <f t="shared" si="0"/>
        <v>0.26185899405185104</v>
      </c>
      <c r="K9" s="8">
        <v>0</v>
      </c>
      <c r="L9" s="8">
        <v>0</v>
      </c>
      <c r="M9" s="8">
        <v>3</v>
      </c>
      <c r="N9" s="8">
        <v>100</v>
      </c>
      <c r="O9" s="1"/>
    </row>
    <row r="10" spans="1:15" x14ac:dyDescent="0.25">
      <c r="A10" s="6">
        <v>8</v>
      </c>
      <c r="B10" s="7">
        <v>352.47</v>
      </c>
      <c r="C10" s="7">
        <v>190.619</v>
      </c>
      <c r="D10" s="7">
        <f t="shared" si="1"/>
        <v>54.080914687774836</v>
      </c>
      <c r="E10" s="7">
        <v>0</v>
      </c>
      <c r="F10" s="7">
        <v>1</v>
      </c>
      <c r="G10" s="7">
        <v>0.53700000000000003</v>
      </c>
      <c r="H10" s="7">
        <v>2362.0709999999999</v>
      </c>
      <c r="I10" s="7">
        <v>0</v>
      </c>
      <c r="J10" s="7">
        <f t="shared" si="0"/>
        <v>0.15235339177802368</v>
      </c>
      <c r="K10" s="8">
        <v>0</v>
      </c>
      <c r="L10" s="8">
        <v>0</v>
      </c>
      <c r="M10" s="8">
        <v>9</v>
      </c>
      <c r="N10" s="8">
        <v>0</v>
      </c>
      <c r="O10" s="1"/>
    </row>
    <row r="11" spans="1:15" x14ac:dyDescent="0.25">
      <c r="A11" s="6">
        <v>9</v>
      </c>
      <c r="B11" s="7">
        <v>373.745</v>
      </c>
      <c r="C11" s="7">
        <v>208.06299999999999</v>
      </c>
      <c r="D11" s="7">
        <f t="shared" si="1"/>
        <v>55.669774846486241</v>
      </c>
      <c r="E11" s="7">
        <v>0</v>
      </c>
      <c r="F11" s="7">
        <v>1</v>
      </c>
      <c r="G11" s="7">
        <v>3.3000000000000002E-2</v>
      </c>
      <c r="H11" s="7">
        <v>2362.0709999999999</v>
      </c>
      <c r="I11" s="7">
        <v>0</v>
      </c>
      <c r="J11" s="7">
        <f t="shared" si="0"/>
        <v>8.8295495591914283E-3</v>
      </c>
      <c r="K11" s="8">
        <v>0</v>
      </c>
      <c r="L11" s="8">
        <v>0</v>
      </c>
      <c r="M11" s="8">
        <v>5</v>
      </c>
      <c r="N11" s="8">
        <v>100</v>
      </c>
      <c r="O11" s="1"/>
    </row>
    <row r="12" spans="1:15" x14ac:dyDescent="0.25">
      <c r="A12" s="6">
        <v>10</v>
      </c>
      <c r="B12" s="7">
        <v>479.27</v>
      </c>
      <c r="C12" s="7">
        <v>268.48099999999999</v>
      </c>
      <c r="D12" s="7">
        <f t="shared" si="1"/>
        <v>56.018736828927331</v>
      </c>
      <c r="E12" s="7">
        <v>0</v>
      </c>
      <c r="F12" s="7">
        <v>3</v>
      </c>
      <c r="G12" s="7">
        <v>1.643</v>
      </c>
      <c r="H12" s="7">
        <v>2362.0709999999999</v>
      </c>
      <c r="I12" s="7">
        <v>0</v>
      </c>
      <c r="J12" s="7">
        <f t="shared" si="0"/>
        <v>0.34281302814697351</v>
      </c>
      <c r="K12" s="8">
        <v>0</v>
      </c>
      <c r="L12" s="8">
        <v>0</v>
      </c>
      <c r="M12" s="8">
        <v>6</v>
      </c>
      <c r="N12" s="8">
        <v>100</v>
      </c>
      <c r="O12" s="1"/>
    </row>
    <row r="13" spans="1:15" x14ac:dyDescent="0.25">
      <c r="A13" s="6">
        <v>11</v>
      </c>
      <c r="B13" s="7">
        <v>347.58</v>
      </c>
      <c r="C13" s="7">
        <v>156.53700000000001</v>
      </c>
      <c r="D13" s="7">
        <f t="shared" si="1"/>
        <v>45.036250647332992</v>
      </c>
      <c r="E13" s="7">
        <v>0</v>
      </c>
      <c r="F13" s="7">
        <v>3</v>
      </c>
      <c r="G13" s="7">
        <v>0.13800000000000001</v>
      </c>
      <c r="H13" s="7">
        <v>2362.0709999999999</v>
      </c>
      <c r="I13" s="7">
        <v>0</v>
      </c>
      <c r="J13" s="7">
        <f t="shared" si="0"/>
        <v>3.9703089936129816E-2</v>
      </c>
      <c r="K13" s="8">
        <v>100</v>
      </c>
      <c r="L13" s="8">
        <v>0</v>
      </c>
      <c r="M13" s="8">
        <v>4</v>
      </c>
      <c r="N13" s="8">
        <v>0</v>
      </c>
      <c r="O13" s="1"/>
    </row>
    <row r="14" spans="1:15" x14ac:dyDescent="0.25">
      <c r="A14" s="6">
        <v>12</v>
      </c>
      <c r="B14" s="7">
        <v>601.44000000000005</v>
      </c>
      <c r="C14" s="7">
        <v>333.70800000000003</v>
      </c>
      <c r="D14" s="7">
        <f t="shared" si="1"/>
        <v>55.48483639265762</v>
      </c>
      <c r="E14" s="7">
        <v>100</v>
      </c>
      <c r="F14" s="7">
        <v>0</v>
      </c>
      <c r="G14" s="7">
        <v>0.42299999999999999</v>
      </c>
      <c r="H14" s="7">
        <v>2362.0709999999999</v>
      </c>
      <c r="I14" s="7">
        <v>0</v>
      </c>
      <c r="J14" s="7">
        <f t="shared" si="0"/>
        <v>7.0331205107741407E-2</v>
      </c>
      <c r="K14" s="8">
        <v>0</v>
      </c>
      <c r="L14" s="8">
        <v>0</v>
      </c>
      <c r="M14" s="8">
        <v>5</v>
      </c>
      <c r="N14" s="8">
        <v>0</v>
      </c>
      <c r="O14" s="1"/>
    </row>
    <row r="15" spans="1:15" x14ac:dyDescent="0.25">
      <c r="A15" s="6">
        <v>13</v>
      </c>
      <c r="B15" s="7">
        <v>440.26600000000002</v>
      </c>
      <c r="C15" s="7">
        <v>154.79599999999999</v>
      </c>
      <c r="D15" s="7">
        <f t="shared" si="1"/>
        <v>35.159653482213024</v>
      </c>
      <c r="E15" s="7">
        <v>100</v>
      </c>
      <c r="F15" s="7">
        <v>4</v>
      </c>
      <c r="G15" s="7">
        <v>0.155</v>
      </c>
      <c r="H15" s="7">
        <v>2362.0709999999999</v>
      </c>
      <c r="I15" s="7">
        <v>0</v>
      </c>
      <c r="J15" s="7">
        <f t="shared" si="0"/>
        <v>3.5205989106585567E-2</v>
      </c>
      <c r="K15" s="8">
        <v>0</v>
      </c>
      <c r="L15" s="8">
        <v>0</v>
      </c>
      <c r="M15" s="8">
        <v>7</v>
      </c>
      <c r="N15" s="8">
        <v>100</v>
      </c>
      <c r="O15" s="1"/>
    </row>
    <row r="16" spans="1:15" x14ac:dyDescent="0.25">
      <c r="A16" s="6">
        <v>14</v>
      </c>
      <c r="B16" s="7">
        <v>469.53100000000001</v>
      </c>
      <c r="C16" s="7">
        <v>85.03</v>
      </c>
      <c r="D16" s="7">
        <f t="shared" si="1"/>
        <v>18.109560391113686</v>
      </c>
      <c r="E16" s="7">
        <v>100</v>
      </c>
      <c r="F16" s="7">
        <v>2</v>
      </c>
      <c r="G16" s="7">
        <v>2.4E-2</v>
      </c>
      <c r="H16" s="7">
        <v>2362.0709999999999</v>
      </c>
      <c r="I16" s="7">
        <v>0</v>
      </c>
      <c r="J16" s="7">
        <f t="shared" si="0"/>
        <v>5.1114835868132239E-3</v>
      </c>
      <c r="K16" s="8">
        <v>0</v>
      </c>
      <c r="L16" s="8">
        <v>0</v>
      </c>
      <c r="M16" s="8">
        <v>9</v>
      </c>
      <c r="N16" s="8">
        <v>100</v>
      </c>
      <c r="O16" s="1"/>
    </row>
    <row r="17" spans="1:15" x14ac:dyDescent="0.25">
      <c r="A17" s="6">
        <v>15</v>
      </c>
      <c r="B17" s="7">
        <v>490.09100000000001</v>
      </c>
      <c r="C17" s="7">
        <v>279.75799999999998</v>
      </c>
      <c r="D17" s="7">
        <f t="shared" si="1"/>
        <v>57.082868283645283</v>
      </c>
      <c r="E17" s="7">
        <v>0</v>
      </c>
      <c r="F17" s="7">
        <v>0</v>
      </c>
      <c r="G17" s="7">
        <v>0.16300000000000001</v>
      </c>
      <c r="H17" s="7">
        <v>2362.0709999999999</v>
      </c>
      <c r="I17" s="7">
        <v>0</v>
      </c>
      <c r="J17" s="7">
        <f t="shared" si="0"/>
        <v>3.3259129426983967E-2</v>
      </c>
      <c r="K17" s="8">
        <v>0</v>
      </c>
      <c r="L17" s="8">
        <v>0</v>
      </c>
      <c r="M17" s="8">
        <v>7</v>
      </c>
      <c r="N17" s="8">
        <v>100</v>
      </c>
      <c r="O17" s="1"/>
    </row>
    <row r="18" spans="1:15" x14ac:dyDescent="0.25">
      <c r="A18" s="6"/>
      <c r="B18" s="1"/>
      <c r="C18" s="1"/>
      <c r="D18" s="1"/>
      <c r="E18" s="1"/>
      <c r="F18" s="1"/>
      <c r="G18" s="1"/>
      <c r="H18" s="1"/>
      <c r="J18" s="7"/>
      <c r="K18" s="1"/>
      <c r="L18" s="1"/>
      <c r="M18" s="1"/>
      <c r="N18" s="1"/>
      <c r="O18" s="1"/>
    </row>
    <row r="19" spans="1:15" x14ac:dyDescent="0.25">
      <c r="A19" s="6" t="s">
        <v>9</v>
      </c>
      <c r="B19" s="7">
        <f t="shared" ref="B19:N19" si="2">AVERAGE(B3:B17)</f>
        <v>425.22486666666668</v>
      </c>
      <c r="C19" s="7">
        <f t="shared" si="2"/>
        <v>184.31599999999997</v>
      </c>
      <c r="D19" s="7">
        <f t="shared" si="2"/>
        <v>43.391778052298761</v>
      </c>
      <c r="E19" s="7">
        <f t="shared" si="2"/>
        <v>53.333333333333336</v>
      </c>
      <c r="F19" s="7">
        <f t="shared" si="2"/>
        <v>1.3333333333333333</v>
      </c>
      <c r="G19" s="7">
        <f t="shared" si="2"/>
        <v>0.41813333333333336</v>
      </c>
      <c r="H19" s="7">
        <f t="shared" si="2"/>
        <v>2362.0710000000004</v>
      </c>
      <c r="I19" s="7">
        <v>0</v>
      </c>
      <c r="J19" s="7">
        <f t="shared" si="2"/>
        <v>0.10034707273730899</v>
      </c>
      <c r="K19" s="7">
        <f>AVERAGE(K3:K17)</f>
        <v>20</v>
      </c>
      <c r="L19" s="7">
        <f t="shared" si="2"/>
        <v>0</v>
      </c>
      <c r="M19" s="7">
        <f t="shared" si="2"/>
        <v>5.4</v>
      </c>
      <c r="N19" s="7">
        <f t="shared" si="2"/>
        <v>73.333333333333329</v>
      </c>
      <c r="O19" s="1"/>
    </row>
    <row r="21" spans="1:15" x14ac:dyDescent="0.25">
      <c r="A21" s="2" t="s">
        <v>60</v>
      </c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</row>
    <row r="22" spans="1:15" ht="18" thickBot="1" x14ac:dyDescent="0.3">
      <c r="A22" s="3" t="s">
        <v>0</v>
      </c>
      <c r="B22" s="4" t="s">
        <v>1</v>
      </c>
      <c r="C22" s="4" t="s">
        <v>2</v>
      </c>
      <c r="D22" s="4" t="s">
        <v>3</v>
      </c>
      <c r="E22" s="4" t="s">
        <v>11</v>
      </c>
      <c r="F22" s="4" t="s">
        <v>12</v>
      </c>
      <c r="G22" s="5" t="s">
        <v>4</v>
      </c>
      <c r="H22" s="5" t="s">
        <v>5</v>
      </c>
      <c r="I22" s="5" t="s">
        <v>62</v>
      </c>
      <c r="J22" s="5" t="s">
        <v>6</v>
      </c>
      <c r="K22" s="5" t="s">
        <v>7</v>
      </c>
      <c r="L22" s="5" t="s">
        <v>13</v>
      </c>
      <c r="M22" s="5" t="s">
        <v>8</v>
      </c>
      <c r="N22" s="5" t="s">
        <v>14</v>
      </c>
      <c r="O22" s="5" t="s">
        <v>15</v>
      </c>
    </row>
    <row r="23" spans="1:15" s="1" customFormat="1" x14ac:dyDescent="0.25">
      <c r="A23" s="6">
        <v>1</v>
      </c>
      <c r="B23" s="7">
        <v>369.58800000000002</v>
      </c>
      <c r="C23" s="7">
        <v>201.709</v>
      </c>
      <c r="D23" s="7">
        <f>(C23/B23)*100</f>
        <v>54.576717858804933</v>
      </c>
      <c r="E23" s="7">
        <v>0</v>
      </c>
      <c r="F23" s="7">
        <v>1</v>
      </c>
      <c r="G23" s="7">
        <v>6.5000000000000002E-2</v>
      </c>
      <c r="H23" s="7">
        <v>2362.0709999999999</v>
      </c>
      <c r="I23" s="7">
        <v>0</v>
      </c>
      <c r="J23" s="7">
        <f>(G23/B23)*100</f>
        <v>1.758715109797937E-2</v>
      </c>
      <c r="K23" s="8">
        <v>0</v>
      </c>
      <c r="L23" s="8">
        <v>0</v>
      </c>
      <c r="M23" s="8">
        <v>5</v>
      </c>
      <c r="N23" s="8">
        <v>0</v>
      </c>
    </row>
    <row r="24" spans="1:15" x14ac:dyDescent="0.25">
      <c r="A24" s="6">
        <v>2</v>
      </c>
      <c r="B24" s="7">
        <v>293.947</v>
      </c>
      <c r="C24" s="7">
        <v>171.858</v>
      </c>
      <c r="D24" s="7">
        <f>(C24/B24)*100</f>
        <v>58.46564176535226</v>
      </c>
      <c r="E24" s="7">
        <v>0</v>
      </c>
      <c r="F24" s="7">
        <v>0</v>
      </c>
      <c r="G24" s="7">
        <v>0</v>
      </c>
      <c r="H24" s="7">
        <v>2362.0709999999999</v>
      </c>
      <c r="I24" s="7">
        <v>0</v>
      </c>
      <c r="J24" s="7">
        <f t="shared" ref="J24:J38" si="3">(G24/B24)*100</f>
        <v>0</v>
      </c>
      <c r="K24" s="8">
        <v>0</v>
      </c>
      <c r="L24" s="8">
        <v>0</v>
      </c>
      <c r="M24" s="8">
        <v>6</v>
      </c>
      <c r="N24" s="8">
        <v>100</v>
      </c>
      <c r="O24" s="1"/>
    </row>
    <row r="25" spans="1:15" x14ac:dyDescent="0.25">
      <c r="A25" s="6">
        <v>3</v>
      </c>
      <c r="B25" s="7">
        <v>458.149</v>
      </c>
      <c r="C25" s="7">
        <v>255.98400000000001</v>
      </c>
      <c r="D25" s="7">
        <f>(C25/B25)*100</f>
        <v>55.873525861673826</v>
      </c>
      <c r="E25" s="7">
        <v>0</v>
      </c>
      <c r="F25" s="7">
        <v>0</v>
      </c>
      <c r="G25" s="7">
        <v>7.1029999999999998</v>
      </c>
      <c r="H25" s="7">
        <v>2362.0709999999999</v>
      </c>
      <c r="I25" s="7">
        <v>0</v>
      </c>
      <c r="J25" s="7">
        <f t="shared" si="3"/>
        <v>1.550368984762599</v>
      </c>
      <c r="K25" s="8">
        <v>0</v>
      </c>
      <c r="L25" s="8">
        <v>0</v>
      </c>
      <c r="M25" s="8">
        <v>3</v>
      </c>
      <c r="N25" s="8">
        <v>100</v>
      </c>
      <c r="O25" s="1"/>
    </row>
    <row r="26" spans="1:15" x14ac:dyDescent="0.25">
      <c r="A26" s="6">
        <v>4</v>
      </c>
      <c r="B26" s="7">
        <v>473.77</v>
      </c>
      <c r="C26" s="7">
        <v>232.089</v>
      </c>
      <c r="D26" s="7">
        <f>(C26/B26)*100</f>
        <v>48.987694450893891</v>
      </c>
      <c r="E26" s="7">
        <v>0</v>
      </c>
      <c r="F26" s="7">
        <v>2</v>
      </c>
      <c r="G26" s="7">
        <v>8.4130000000000003</v>
      </c>
      <c r="H26" s="7">
        <v>2362.0709999999999</v>
      </c>
      <c r="I26" s="7">
        <v>0</v>
      </c>
      <c r="J26" s="7">
        <f t="shared" si="3"/>
        <v>1.7757561686050194</v>
      </c>
      <c r="K26" s="8">
        <v>0</v>
      </c>
      <c r="L26" s="8">
        <v>0</v>
      </c>
      <c r="M26" s="8">
        <v>6</v>
      </c>
      <c r="N26" s="8">
        <v>100</v>
      </c>
      <c r="O26" s="1"/>
    </row>
    <row r="27" spans="1:15" x14ac:dyDescent="0.25">
      <c r="A27" s="6">
        <v>5</v>
      </c>
      <c r="B27" s="7">
        <v>465.46300000000002</v>
      </c>
      <c r="C27" s="7">
        <v>249.19900000000001</v>
      </c>
      <c r="D27" s="7">
        <f t="shared" ref="D27:D37" si="4">(C27/B27)*100</f>
        <v>53.537875190938912</v>
      </c>
      <c r="E27" s="7">
        <v>0</v>
      </c>
      <c r="F27" s="7">
        <v>0</v>
      </c>
      <c r="G27" s="7">
        <v>0.45600000000000002</v>
      </c>
      <c r="H27" s="7">
        <v>2362.0709999999999</v>
      </c>
      <c r="I27" s="7">
        <v>0</v>
      </c>
      <c r="J27" s="7">
        <f t="shared" si="3"/>
        <v>9.7966970521824501E-2</v>
      </c>
      <c r="K27" s="8">
        <v>0</v>
      </c>
      <c r="L27" s="8">
        <v>0</v>
      </c>
      <c r="M27" s="8">
        <v>4</v>
      </c>
      <c r="N27" s="8">
        <v>100</v>
      </c>
      <c r="O27" s="1"/>
    </row>
    <row r="28" spans="1:15" x14ac:dyDescent="0.25">
      <c r="A28" s="6">
        <v>6</v>
      </c>
      <c r="B28" s="7">
        <v>438.32100000000003</v>
      </c>
      <c r="C28" s="7">
        <v>205.24</v>
      </c>
      <c r="D28" s="7">
        <f t="shared" si="4"/>
        <v>46.824131173272555</v>
      </c>
      <c r="E28" s="7">
        <v>100</v>
      </c>
      <c r="F28" s="7">
        <v>3</v>
      </c>
      <c r="G28" s="7">
        <v>0.106</v>
      </c>
      <c r="H28" s="7">
        <v>2362.0709999999999</v>
      </c>
      <c r="I28" s="7">
        <v>0</v>
      </c>
      <c r="J28" s="7">
        <f t="shared" si="3"/>
        <v>2.418318994526842E-2</v>
      </c>
      <c r="K28" s="8">
        <v>0</v>
      </c>
      <c r="L28" s="8">
        <v>0</v>
      </c>
      <c r="M28" s="8">
        <v>6</v>
      </c>
      <c r="N28" s="8">
        <v>0</v>
      </c>
      <c r="O28" s="1"/>
    </row>
    <row r="29" spans="1:15" x14ac:dyDescent="0.25">
      <c r="A29" s="6">
        <v>7</v>
      </c>
      <c r="B29" s="7">
        <v>341.26600000000002</v>
      </c>
      <c r="C29" s="7">
        <v>187.422</v>
      </c>
      <c r="D29" s="7">
        <f t="shared" si="4"/>
        <v>54.919622816219601</v>
      </c>
      <c r="E29" s="7">
        <v>0</v>
      </c>
      <c r="F29" s="7">
        <v>1</v>
      </c>
      <c r="G29" s="7">
        <v>1.0820000000000001</v>
      </c>
      <c r="H29" s="7">
        <v>2362.0709999999999</v>
      </c>
      <c r="I29" s="7">
        <v>0</v>
      </c>
      <c r="J29" s="7">
        <f t="shared" si="3"/>
        <v>0.31705473149976854</v>
      </c>
      <c r="K29" s="8">
        <v>0</v>
      </c>
      <c r="L29" s="8">
        <v>0</v>
      </c>
      <c r="M29" s="8">
        <v>3</v>
      </c>
      <c r="N29" s="8">
        <v>100</v>
      </c>
      <c r="O29" s="1"/>
    </row>
    <row r="30" spans="1:15" x14ac:dyDescent="0.25">
      <c r="A30" s="6">
        <v>8</v>
      </c>
      <c r="B30" s="7">
        <v>415.99599999999998</v>
      </c>
      <c r="C30" s="7">
        <v>107.087</v>
      </c>
      <c r="D30" s="7">
        <f t="shared" si="4"/>
        <v>25.742314829950292</v>
      </c>
      <c r="E30" s="7">
        <v>0</v>
      </c>
      <c r="F30" s="7">
        <v>1</v>
      </c>
      <c r="G30" s="7">
        <v>0.19700000000000001</v>
      </c>
      <c r="H30" s="7">
        <v>2362.0709999999999</v>
      </c>
      <c r="I30" s="7">
        <v>0</v>
      </c>
      <c r="J30" s="7">
        <f t="shared" si="3"/>
        <v>4.7356224579082493E-2</v>
      </c>
      <c r="K30" s="8">
        <v>0</v>
      </c>
      <c r="L30" s="8">
        <v>0</v>
      </c>
      <c r="M30" s="8">
        <v>3</v>
      </c>
      <c r="N30" s="8">
        <v>100</v>
      </c>
      <c r="O30" s="1"/>
    </row>
    <row r="31" spans="1:15" x14ac:dyDescent="0.25">
      <c r="A31" s="6">
        <v>9</v>
      </c>
      <c r="B31" s="7">
        <v>562.37900000000002</v>
      </c>
      <c r="C31" s="7">
        <v>220.03100000000001</v>
      </c>
      <c r="D31" s="7">
        <f t="shared" si="4"/>
        <v>39.125038452716048</v>
      </c>
      <c r="E31" s="7">
        <v>0</v>
      </c>
      <c r="F31" s="7">
        <v>1</v>
      </c>
      <c r="G31" s="7">
        <v>0.40699999999999997</v>
      </c>
      <c r="H31" s="7">
        <v>2362.0709999999999</v>
      </c>
      <c r="I31" s="7">
        <v>0</v>
      </c>
      <c r="J31" s="7">
        <f t="shared" si="3"/>
        <v>7.2371123388319969E-2</v>
      </c>
      <c r="K31" s="8">
        <v>0</v>
      </c>
      <c r="L31" s="8">
        <v>0</v>
      </c>
      <c r="M31" s="8">
        <v>5</v>
      </c>
      <c r="N31" s="8">
        <v>100</v>
      </c>
      <c r="O31" s="1"/>
    </row>
    <row r="32" spans="1:15" x14ac:dyDescent="0.25">
      <c r="A32" s="6">
        <v>10</v>
      </c>
      <c r="B32" s="7">
        <v>448.459</v>
      </c>
      <c r="C32" s="7">
        <v>221.01599999999999</v>
      </c>
      <c r="D32" s="7">
        <f t="shared" si="4"/>
        <v>49.283435052033738</v>
      </c>
      <c r="E32" s="7">
        <v>0</v>
      </c>
      <c r="F32" s="7">
        <v>2</v>
      </c>
      <c r="G32" s="7">
        <v>0.439</v>
      </c>
      <c r="H32" s="7">
        <v>2362.0709999999999</v>
      </c>
      <c r="I32" s="7">
        <v>0</v>
      </c>
      <c r="J32" s="7">
        <f t="shared" si="3"/>
        <v>9.7890777083300809E-2</v>
      </c>
      <c r="K32" s="8">
        <v>0</v>
      </c>
      <c r="L32" s="8">
        <v>0</v>
      </c>
      <c r="M32" s="8">
        <v>4</v>
      </c>
      <c r="N32" s="8">
        <v>100</v>
      </c>
      <c r="O32" s="1"/>
    </row>
    <row r="33" spans="1:1016 1025:2043 2052:3070 3079:6138 6147:7165 7174:8192 8201:10233 10242:11260 11269:12287 12296:14328 14337:15355 15364:16382" x14ac:dyDescent="0.25">
      <c r="A33" s="6">
        <v>11</v>
      </c>
      <c r="B33" s="7">
        <v>371.60500000000002</v>
      </c>
      <c r="C33" s="7">
        <v>161.84200000000001</v>
      </c>
      <c r="D33" s="7">
        <f t="shared" si="4"/>
        <v>43.552158878378926</v>
      </c>
      <c r="E33" s="7">
        <v>0</v>
      </c>
      <c r="F33" s="7">
        <v>0</v>
      </c>
      <c r="G33" s="7">
        <v>0.13</v>
      </c>
      <c r="H33" s="7">
        <v>2362.0709999999999</v>
      </c>
      <c r="I33" s="7">
        <v>0</v>
      </c>
      <c r="J33" s="7">
        <f t="shared" si="3"/>
        <v>3.4983382893125761E-2</v>
      </c>
      <c r="K33" s="8">
        <v>0</v>
      </c>
      <c r="L33" s="8">
        <v>0</v>
      </c>
      <c r="M33" s="8">
        <v>2</v>
      </c>
      <c r="N33" s="8">
        <v>100</v>
      </c>
      <c r="O33" s="1"/>
    </row>
    <row r="34" spans="1:1016 1025:2043 2052:3070 3079:6138 6147:7165 7174:8192 8201:10233 10242:11260 11269:12287 12296:14328 14337:15355 15364:16382" x14ac:dyDescent="0.25">
      <c r="A34" s="6">
        <v>12</v>
      </c>
      <c r="B34" s="7">
        <v>638.60599999999999</v>
      </c>
      <c r="C34" s="7">
        <v>275.55099999999999</v>
      </c>
      <c r="D34" s="7">
        <f t="shared" si="4"/>
        <v>43.148827289439815</v>
      </c>
      <c r="E34" s="7">
        <v>0</v>
      </c>
      <c r="F34" s="7">
        <v>3</v>
      </c>
      <c r="G34" s="7">
        <v>2.8479999999999999</v>
      </c>
      <c r="H34" s="7">
        <v>2362.0709999999999</v>
      </c>
      <c r="I34" s="7">
        <v>0</v>
      </c>
      <c r="J34" s="7">
        <f t="shared" si="3"/>
        <v>0.44597138141514481</v>
      </c>
      <c r="K34" s="8">
        <v>0</v>
      </c>
      <c r="L34" s="8">
        <v>0</v>
      </c>
      <c r="M34" s="8">
        <v>6</v>
      </c>
      <c r="N34" s="8">
        <v>100</v>
      </c>
      <c r="O34" s="1"/>
    </row>
    <row r="35" spans="1:1016 1025:2043 2052:3070 3079:6138 6147:7165 7174:8192 8201:10233 10242:11260 11269:12287 12296:14328 14337:15355 15364:16382" x14ac:dyDescent="0.25">
      <c r="A35" s="6">
        <v>13</v>
      </c>
      <c r="B35" s="7">
        <v>330.83600000000001</v>
      </c>
      <c r="C35" s="7">
        <v>156.83000000000001</v>
      </c>
      <c r="D35" s="7">
        <f t="shared" si="4"/>
        <v>47.404151906080358</v>
      </c>
      <c r="E35" s="7">
        <v>0</v>
      </c>
      <c r="F35" s="7">
        <v>1</v>
      </c>
      <c r="G35" s="7">
        <v>0.122</v>
      </c>
      <c r="H35" s="7">
        <v>2362.0709999999999</v>
      </c>
      <c r="I35" s="7">
        <v>0</v>
      </c>
      <c r="J35" s="7">
        <f t="shared" si="3"/>
        <v>3.6876277067791896E-2</v>
      </c>
      <c r="K35" s="8">
        <v>0</v>
      </c>
      <c r="L35" s="8">
        <v>0</v>
      </c>
      <c r="M35" s="8">
        <v>6</v>
      </c>
      <c r="N35" s="8">
        <v>100</v>
      </c>
      <c r="O35" s="1"/>
    </row>
    <row r="36" spans="1:1016 1025:2043 2052:3070 3079:6138 6147:7165 7174:8192 8201:10233 10242:11260 11269:12287 12296:14328 14337:15355 15364:16382" x14ac:dyDescent="0.25">
      <c r="A36" s="6">
        <v>14</v>
      </c>
      <c r="B36" s="7">
        <v>380.98599999999999</v>
      </c>
      <c r="C36" s="7">
        <v>176.40600000000001</v>
      </c>
      <c r="D36" s="7">
        <f t="shared" si="4"/>
        <v>46.302488805362927</v>
      </c>
      <c r="E36" s="7">
        <v>0</v>
      </c>
      <c r="F36" s="7">
        <v>3</v>
      </c>
      <c r="G36" s="7">
        <v>1.879</v>
      </c>
      <c r="H36" s="7">
        <v>2362.0709999999999</v>
      </c>
      <c r="I36" s="7">
        <v>0</v>
      </c>
      <c r="J36" s="7">
        <f t="shared" si="3"/>
        <v>0.49319397563165046</v>
      </c>
      <c r="K36" s="8">
        <v>0</v>
      </c>
      <c r="L36" s="8">
        <v>0</v>
      </c>
      <c r="M36" s="8">
        <v>6</v>
      </c>
      <c r="N36" s="8">
        <v>100</v>
      </c>
      <c r="O36" s="1"/>
    </row>
    <row r="37" spans="1:1016 1025:2043 2052:3070 3079:6138 6147:7165 7174:8192 8201:10233 10242:11260 11269:12287 12296:14328 14337:15355 15364:16382" x14ac:dyDescent="0.25">
      <c r="A37" s="6">
        <v>15</v>
      </c>
      <c r="B37" s="7">
        <v>480.82400000000001</v>
      </c>
      <c r="C37" s="7">
        <v>195.761</v>
      </c>
      <c r="D37" s="7">
        <f t="shared" si="4"/>
        <v>40.713649901003272</v>
      </c>
      <c r="E37" s="7">
        <v>0</v>
      </c>
      <c r="F37" s="7">
        <v>0</v>
      </c>
      <c r="G37" s="7">
        <v>0.122</v>
      </c>
      <c r="H37" s="7">
        <v>2362.0709999999999</v>
      </c>
      <c r="I37" s="7">
        <v>0</v>
      </c>
      <c r="J37" s="7">
        <f t="shared" si="3"/>
        <v>2.5373109495366288E-2</v>
      </c>
      <c r="K37" s="8">
        <v>0</v>
      </c>
      <c r="L37" s="8">
        <v>0</v>
      </c>
      <c r="M37" s="8">
        <v>3</v>
      </c>
      <c r="N37" s="8">
        <v>0</v>
      </c>
      <c r="O37" s="1"/>
    </row>
    <row r="38" spans="1:1016 1025:2043 2052:3070 3079:6138 6147:7165 7174:8192 8201:10233 10242:11260 11269:12287 12296:14328 14337:15355 15364:16382" s="1" customFormat="1" x14ac:dyDescent="0.25">
      <c r="A38" s="6">
        <v>16</v>
      </c>
      <c r="B38" s="7">
        <v>508.29899999999998</v>
      </c>
      <c r="C38" s="7">
        <v>250.02099999999999</v>
      </c>
      <c r="D38" s="7">
        <f>(C38/B38)*100</f>
        <v>49.187781207517624</v>
      </c>
      <c r="E38" s="7">
        <v>0</v>
      </c>
      <c r="F38" s="7">
        <v>0</v>
      </c>
      <c r="G38" s="7">
        <v>0.30099999999999999</v>
      </c>
      <c r="H38" s="7">
        <v>2362.0709999999999</v>
      </c>
      <c r="I38" s="7">
        <v>0</v>
      </c>
      <c r="J38" s="7">
        <f t="shared" si="3"/>
        <v>5.9217114336246976E-2</v>
      </c>
      <c r="K38" s="8">
        <v>0</v>
      </c>
      <c r="L38" s="8">
        <v>0</v>
      </c>
      <c r="M38" s="8">
        <v>9</v>
      </c>
      <c r="N38" s="8">
        <v>100</v>
      </c>
    </row>
    <row r="39" spans="1:1016 1025:2043 2052:3070 3079:6138 6147:7165 7174:8192 8201:10233 10242:11260 11269:12287 12296:14328 14337:15355 15364:16382" x14ac:dyDescent="0.25">
      <c r="A39" s="6"/>
      <c r="B39" s="1"/>
      <c r="C39" s="1"/>
      <c r="D39" s="1"/>
      <c r="E39" s="1"/>
      <c r="F39" s="1"/>
      <c r="G39" s="1"/>
      <c r="H39" s="1"/>
      <c r="J39" s="7"/>
      <c r="K39" s="1"/>
      <c r="L39" s="1"/>
      <c r="M39" s="1"/>
      <c r="N39" s="1"/>
      <c r="O39" s="1"/>
    </row>
    <row r="40" spans="1:1016 1025:2043 2052:3070 3079:6138 6147:7165 7174:8192 8201:10233 10242:11260 11269:12287 12296:14328 14337:15355 15364:16382" x14ac:dyDescent="0.25">
      <c r="A40" s="6" t="s">
        <v>9</v>
      </c>
      <c r="B40" s="7">
        <f t="shared" ref="B40:G40" si="5">AVERAGE(B23:B38)</f>
        <v>436.15587500000004</v>
      </c>
      <c r="C40" s="7">
        <f t="shared" si="5"/>
        <v>204.25287500000002</v>
      </c>
      <c r="D40" s="7">
        <f t="shared" si="5"/>
        <v>47.352815964977445</v>
      </c>
      <c r="E40" s="7">
        <f t="shared" si="5"/>
        <v>6.25</v>
      </c>
      <c r="F40" s="7">
        <f t="shared" si="5"/>
        <v>1.125</v>
      </c>
      <c r="G40" s="7">
        <f t="shared" si="5"/>
        <v>1.4793749999999999</v>
      </c>
      <c r="H40" s="7">
        <f>AVERAGE(H23:H37)</f>
        <v>2362.0710000000004</v>
      </c>
      <c r="I40" s="7">
        <v>0</v>
      </c>
      <c r="J40" s="7">
        <f>AVERAGE(J23:J37)</f>
        <v>0.33579556319908282</v>
      </c>
      <c r="K40" s="7">
        <f>AVERAGE(K23:K38)</f>
        <v>0</v>
      </c>
      <c r="L40" s="7">
        <f>AVERAGE(L23:L38)</f>
        <v>0</v>
      </c>
      <c r="M40" s="7">
        <f>AVERAGE(M23:M38)</f>
        <v>4.8125</v>
      </c>
      <c r="N40" s="7">
        <f>AVERAGE(N23:N38)</f>
        <v>81.25</v>
      </c>
      <c r="O40" s="1"/>
    </row>
    <row r="42" spans="1:1016 1025:2043 2052:3070 3079:6138 6147:7165 7174:8192 8201:10233 10242:11260 11269:12287 12296:14328 14337:15355 15364:16382" x14ac:dyDescent="0.25">
      <c r="A42" s="2" t="s">
        <v>61</v>
      </c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</row>
    <row r="43" spans="1:1016 1025:2043 2052:3070 3079:6138 6147:7165 7174:8192 8201:10233 10242:11260 11269:12287 12296:14328 14337:15355 15364:16382" ht="18" thickBot="1" x14ac:dyDescent="0.3">
      <c r="A43" s="3" t="s">
        <v>0</v>
      </c>
      <c r="B43" s="4" t="s">
        <v>1</v>
      </c>
      <c r="C43" s="4" t="s">
        <v>2</v>
      </c>
      <c r="D43" s="4" t="s">
        <v>3</v>
      </c>
      <c r="E43" s="4" t="s">
        <v>11</v>
      </c>
      <c r="F43" s="4" t="s">
        <v>12</v>
      </c>
      <c r="G43" s="5" t="s">
        <v>4</v>
      </c>
      <c r="H43" s="5" t="s">
        <v>5</v>
      </c>
      <c r="I43" s="5" t="s">
        <v>62</v>
      </c>
      <c r="J43" s="5" t="s">
        <v>6</v>
      </c>
      <c r="K43" s="5" t="s">
        <v>7</v>
      </c>
      <c r="L43" s="5" t="s">
        <v>13</v>
      </c>
      <c r="M43" s="5" t="s">
        <v>8</v>
      </c>
      <c r="N43" s="5" t="s">
        <v>14</v>
      </c>
      <c r="O43" s="5" t="s">
        <v>15</v>
      </c>
    </row>
    <row r="44" spans="1:1016 1025:2043 2052:3070 3079:6138 6147:7165 7174:8192 8201:10233 10242:11260 11269:12287 12296:14328 14337:15355 15364:16382" s="7" customFormat="1" x14ac:dyDescent="0.25">
      <c r="A44" s="6">
        <v>1</v>
      </c>
      <c r="B44" s="7">
        <v>240.46899999999999</v>
      </c>
      <c r="C44" s="7">
        <v>114.816</v>
      </c>
      <c r="D44" s="7">
        <f>(C44/B44)*100</f>
        <v>47.746695000187131</v>
      </c>
      <c r="E44" s="7">
        <v>0</v>
      </c>
      <c r="F44" s="7">
        <v>1</v>
      </c>
      <c r="G44" s="7">
        <v>1.9359999999999999</v>
      </c>
      <c r="H44" s="7">
        <v>2362.0709999999999</v>
      </c>
      <c r="I44" s="7">
        <v>0</v>
      </c>
      <c r="J44" s="7">
        <f>(G44/B44)*100</f>
        <v>0.80509338001987785</v>
      </c>
      <c r="K44" s="8">
        <v>0</v>
      </c>
      <c r="L44" s="8">
        <v>0</v>
      </c>
      <c r="M44" s="8">
        <v>8</v>
      </c>
      <c r="N44" s="8">
        <v>100</v>
      </c>
      <c r="O44" s="1"/>
      <c r="X44" s="8"/>
      <c r="Y44" s="8"/>
      <c r="Z44" s="8"/>
      <c r="AA44" s="8"/>
      <c r="AB44" s="6"/>
      <c r="AK44" s="8"/>
      <c r="AL44" s="8"/>
      <c r="AM44" s="8"/>
      <c r="AN44" s="8"/>
      <c r="AO44" s="6"/>
      <c r="AX44" s="8"/>
      <c r="AY44" s="8"/>
      <c r="AZ44" s="8"/>
      <c r="BA44" s="8"/>
      <c r="BB44" s="6"/>
      <c r="BK44" s="8"/>
      <c r="BL44" s="8"/>
      <c r="BM44" s="8"/>
      <c r="BN44" s="8"/>
      <c r="BO44" s="6"/>
      <c r="BX44" s="8"/>
      <c r="BY44" s="8"/>
      <c r="BZ44" s="8"/>
      <c r="CA44" s="8"/>
      <c r="CB44" s="6"/>
      <c r="CK44" s="8"/>
      <c r="CL44" s="8"/>
      <c r="CM44" s="8"/>
      <c r="CN44" s="8"/>
      <c r="CO44" s="6"/>
      <c r="CX44" s="8"/>
      <c r="CY44" s="8"/>
      <c r="CZ44" s="8"/>
      <c r="DA44" s="8"/>
      <c r="DB44" s="6"/>
      <c r="DK44" s="8"/>
      <c r="DL44" s="8"/>
      <c r="DM44" s="8"/>
      <c r="DN44" s="8"/>
      <c r="DO44" s="6"/>
      <c r="DX44" s="8"/>
      <c r="DY44" s="8"/>
      <c r="DZ44" s="8"/>
      <c r="EA44" s="8"/>
      <c r="EB44" s="6"/>
      <c r="EK44" s="8"/>
      <c r="EL44" s="8"/>
      <c r="EM44" s="8"/>
      <c r="EN44" s="8"/>
      <c r="EO44" s="6"/>
      <c r="EX44" s="8"/>
      <c r="EY44" s="8"/>
      <c r="EZ44" s="8"/>
      <c r="FA44" s="8"/>
      <c r="FB44" s="6"/>
      <c r="FK44" s="8"/>
      <c r="FL44" s="8"/>
      <c r="FM44" s="8"/>
      <c r="FN44" s="8"/>
      <c r="FO44" s="6"/>
      <c r="FX44" s="8"/>
      <c r="FY44" s="8"/>
      <c r="FZ44" s="8"/>
      <c r="GA44" s="8"/>
      <c r="GB44" s="6"/>
      <c r="GK44" s="8"/>
      <c r="GL44" s="8"/>
      <c r="GM44" s="8"/>
      <c r="GN44" s="8"/>
      <c r="GO44" s="6"/>
      <c r="GX44" s="8"/>
      <c r="GY44" s="8"/>
      <c r="GZ44" s="8"/>
      <c r="HA44" s="8"/>
      <c r="HB44" s="6"/>
      <c r="HK44" s="8"/>
      <c r="HL44" s="8"/>
      <c r="HM44" s="8"/>
      <c r="HN44" s="8"/>
      <c r="HO44" s="6"/>
      <c r="HX44" s="8"/>
      <c r="HY44" s="8"/>
      <c r="HZ44" s="8"/>
      <c r="IA44" s="8"/>
      <c r="IB44" s="6"/>
      <c r="IK44" s="8"/>
      <c r="IL44" s="8"/>
      <c r="IM44" s="8"/>
      <c r="IN44" s="8"/>
      <c r="IO44" s="6"/>
      <c r="IX44" s="8"/>
      <c r="IY44" s="8"/>
      <c r="IZ44" s="8"/>
      <c r="JA44" s="8"/>
      <c r="JB44" s="6"/>
      <c r="JK44" s="8"/>
      <c r="JL44" s="8"/>
      <c r="JM44" s="8"/>
      <c r="JN44" s="8"/>
      <c r="JO44" s="6"/>
      <c r="JX44" s="8"/>
      <c r="JY44" s="8"/>
      <c r="JZ44" s="8"/>
      <c r="KA44" s="8"/>
      <c r="KB44" s="6"/>
      <c r="KK44" s="8"/>
      <c r="KL44" s="8"/>
      <c r="KM44" s="8"/>
      <c r="KN44" s="8"/>
      <c r="KO44" s="6"/>
      <c r="KX44" s="8"/>
      <c r="KY44" s="8"/>
      <c r="KZ44" s="8"/>
      <c r="LA44" s="8"/>
      <c r="LB44" s="6"/>
      <c r="LK44" s="8"/>
      <c r="LL44" s="8"/>
      <c r="LM44" s="8"/>
      <c r="LN44" s="8"/>
      <c r="LO44" s="6"/>
      <c r="LX44" s="8"/>
      <c r="LY44" s="8"/>
      <c r="LZ44" s="8"/>
      <c r="MA44" s="8"/>
      <c r="MB44" s="6"/>
      <c r="MK44" s="8"/>
      <c r="ML44" s="8"/>
      <c r="MM44" s="8"/>
      <c r="MN44" s="8"/>
      <c r="MO44" s="6"/>
      <c r="MX44" s="8"/>
      <c r="MY44" s="8"/>
      <c r="MZ44" s="8"/>
      <c r="NA44" s="8"/>
      <c r="NB44" s="6"/>
      <c r="NK44" s="8"/>
      <c r="NL44" s="8"/>
      <c r="NM44" s="8"/>
      <c r="NN44" s="8"/>
      <c r="NO44" s="6"/>
      <c r="NX44" s="8"/>
      <c r="NY44" s="8"/>
      <c r="NZ44" s="8"/>
      <c r="OA44" s="8"/>
      <c r="OB44" s="6"/>
      <c r="OK44" s="8"/>
      <c r="OL44" s="8"/>
      <c r="OM44" s="8"/>
      <c r="ON44" s="8"/>
      <c r="OO44" s="6"/>
      <c r="OX44" s="8"/>
      <c r="OY44" s="8"/>
      <c r="OZ44" s="8"/>
      <c r="PA44" s="8"/>
      <c r="PB44" s="6"/>
      <c r="PK44" s="8"/>
      <c r="PL44" s="8"/>
      <c r="PM44" s="8"/>
      <c r="PN44" s="8"/>
      <c r="PO44" s="6"/>
      <c r="PX44" s="8"/>
      <c r="PY44" s="8"/>
      <c r="PZ44" s="8"/>
      <c r="QA44" s="8"/>
      <c r="QB44" s="6"/>
      <c r="QK44" s="8"/>
      <c r="QL44" s="8"/>
      <c r="QM44" s="8"/>
      <c r="QN44" s="8"/>
      <c r="QO44" s="6"/>
      <c r="QX44" s="8"/>
      <c r="QY44" s="8"/>
      <c r="QZ44" s="8"/>
      <c r="RA44" s="8"/>
      <c r="RB44" s="6"/>
      <c r="RK44" s="8"/>
      <c r="RL44" s="8"/>
      <c r="RM44" s="8"/>
      <c r="RN44" s="8"/>
      <c r="RO44" s="6"/>
      <c r="RX44" s="8"/>
      <c r="RY44" s="8"/>
      <c r="RZ44" s="8"/>
      <c r="SA44" s="8"/>
      <c r="SB44" s="6"/>
      <c r="SK44" s="8"/>
      <c r="SL44" s="8"/>
      <c r="SM44" s="8"/>
      <c r="SN44" s="8"/>
      <c r="SO44" s="6"/>
      <c r="SX44" s="8"/>
      <c r="SY44" s="8"/>
      <c r="SZ44" s="8"/>
      <c r="TA44" s="8"/>
      <c r="TB44" s="6"/>
      <c r="TK44" s="8"/>
      <c r="TL44" s="8"/>
      <c r="TM44" s="8"/>
      <c r="TN44" s="8"/>
      <c r="TO44" s="6"/>
      <c r="TX44" s="8"/>
      <c r="TY44" s="8"/>
      <c r="TZ44" s="8"/>
      <c r="UA44" s="8"/>
      <c r="UB44" s="6"/>
      <c r="UK44" s="8"/>
      <c r="UL44" s="8"/>
      <c r="UM44" s="8"/>
      <c r="UN44" s="8"/>
      <c r="UO44" s="6"/>
      <c r="UX44" s="8"/>
      <c r="UY44" s="8"/>
      <c r="UZ44" s="8"/>
      <c r="VA44" s="8"/>
      <c r="VB44" s="6"/>
      <c r="VK44" s="8"/>
      <c r="VL44" s="8"/>
      <c r="VM44" s="8"/>
      <c r="VN44" s="8"/>
      <c r="VO44" s="6"/>
      <c r="VX44" s="8"/>
      <c r="VY44" s="8"/>
      <c r="VZ44" s="8"/>
      <c r="WA44" s="8"/>
      <c r="WB44" s="6"/>
      <c r="WK44" s="8"/>
      <c r="WL44" s="8"/>
      <c r="WM44" s="8"/>
      <c r="WN44" s="8"/>
      <c r="WO44" s="6"/>
      <c r="WX44" s="8"/>
      <c r="WY44" s="8"/>
      <c r="WZ44" s="8"/>
      <c r="XA44" s="8"/>
      <c r="XB44" s="6"/>
      <c r="XK44" s="8"/>
      <c r="XL44" s="8"/>
      <c r="XM44" s="8"/>
      <c r="XN44" s="8"/>
      <c r="XO44" s="6"/>
      <c r="XX44" s="8"/>
      <c r="XY44" s="8"/>
      <c r="XZ44" s="8"/>
      <c r="YA44" s="8"/>
      <c r="YB44" s="6"/>
      <c r="YK44" s="8"/>
      <c r="YL44" s="8"/>
      <c r="YM44" s="8"/>
      <c r="YN44" s="8"/>
      <c r="YO44" s="6"/>
      <c r="YX44" s="8"/>
      <c r="YY44" s="8"/>
      <c r="YZ44" s="8"/>
      <c r="ZA44" s="8"/>
      <c r="ZB44" s="6"/>
      <c r="ZK44" s="8"/>
      <c r="ZL44" s="8"/>
      <c r="ZM44" s="8"/>
      <c r="ZN44" s="8"/>
      <c r="ZO44" s="6"/>
      <c r="ZX44" s="8"/>
      <c r="ZY44" s="8"/>
      <c r="ZZ44" s="8"/>
      <c r="AAA44" s="8"/>
      <c r="AAB44" s="6"/>
      <c r="AAK44" s="8"/>
      <c r="AAL44" s="8"/>
      <c r="AAM44" s="8"/>
      <c r="AAN44" s="8"/>
      <c r="AAO44" s="6"/>
      <c r="AAX44" s="8"/>
      <c r="AAY44" s="8"/>
      <c r="AAZ44" s="8"/>
      <c r="ABA44" s="8"/>
      <c r="ABB44" s="6"/>
      <c r="ABK44" s="8"/>
      <c r="ABL44" s="8"/>
      <c r="ABM44" s="8"/>
      <c r="ABN44" s="8"/>
      <c r="ABO44" s="6"/>
      <c r="ABX44" s="8"/>
      <c r="ABY44" s="8"/>
      <c r="ABZ44" s="8"/>
      <c r="ACA44" s="8"/>
      <c r="ACB44" s="6"/>
      <c r="ACK44" s="8"/>
      <c r="ACL44" s="8"/>
      <c r="ACM44" s="8"/>
      <c r="ACN44" s="8"/>
      <c r="ACO44" s="6"/>
      <c r="ACX44" s="8"/>
      <c r="ACY44" s="8"/>
      <c r="ACZ44" s="8"/>
      <c r="ADA44" s="8"/>
      <c r="ADB44" s="6"/>
      <c r="ADK44" s="8"/>
      <c r="ADL44" s="8"/>
      <c r="ADM44" s="8"/>
      <c r="ADN44" s="8"/>
      <c r="ADO44" s="6"/>
      <c r="ADX44" s="8"/>
      <c r="ADY44" s="8"/>
      <c r="ADZ44" s="8"/>
      <c r="AEA44" s="8"/>
      <c r="AEB44" s="6"/>
      <c r="AEK44" s="8"/>
      <c r="AEL44" s="8"/>
      <c r="AEM44" s="8"/>
      <c r="AEN44" s="8"/>
      <c r="AEO44" s="6"/>
      <c r="AEX44" s="8"/>
      <c r="AEY44" s="8"/>
      <c r="AEZ44" s="8"/>
      <c r="AFA44" s="8"/>
      <c r="AFB44" s="6"/>
      <c r="AFK44" s="8"/>
      <c r="AFL44" s="8"/>
      <c r="AFM44" s="8"/>
      <c r="AFN44" s="8"/>
      <c r="AFO44" s="6"/>
      <c r="AFX44" s="8"/>
      <c r="AFY44" s="8"/>
      <c r="AFZ44" s="8"/>
      <c r="AGA44" s="8"/>
      <c r="AGB44" s="6"/>
      <c r="AGK44" s="8"/>
      <c r="AGL44" s="8"/>
      <c r="AGM44" s="8"/>
      <c r="AGN44" s="8"/>
      <c r="AGO44" s="6"/>
      <c r="AGX44" s="8"/>
      <c r="AGY44" s="8"/>
      <c r="AGZ44" s="8"/>
      <c r="AHA44" s="8"/>
      <c r="AHB44" s="6"/>
      <c r="AHK44" s="8"/>
      <c r="AHL44" s="8"/>
      <c r="AHM44" s="8"/>
      <c r="AHN44" s="8"/>
      <c r="AHO44" s="6"/>
      <c r="AHX44" s="8"/>
      <c r="AHY44" s="8"/>
      <c r="AHZ44" s="8"/>
      <c r="AIA44" s="8"/>
      <c r="AIB44" s="6"/>
      <c r="AIK44" s="8"/>
      <c r="AIL44" s="8"/>
      <c r="AIM44" s="8"/>
      <c r="AIN44" s="8"/>
      <c r="AIO44" s="6"/>
      <c r="AIX44" s="8"/>
      <c r="AIY44" s="8"/>
      <c r="AIZ44" s="8"/>
      <c r="AJA44" s="8"/>
      <c r="AJB44" s="6"/>
      <c r="AJK44" s="8"/>
      <c r="AJL44" s="8"/>
      <c r="AJM44" s="8"/>
      <c r="AJN44" s="8"/>
      <c r="AJO44" s="6"/>
      <c r="AJX44" s="8"/>
      <c r="AJY44" s="8"/>
      <c r="AJZ44" s="8"/>
      <c r="AKA44" s="8"/>
      <c r="AKB44" s="6"/>
      <c r="AKK44" s="8"/>
      <c r="AKL44" s="8"/>
      <c r="AKM44" s="8"/>
      <c r="AKN44" s="8"/>
      <c r="AKO44" s="6"/>
      <c r="AKX44" s="8"/>
      <c r="AKY44" s="8"/>
      <c r="AKZ44" s="8"/>
      <c r="ALA44" s="8"/>
      <c r="ALB44" s="6"/>
      <c r="ALK44" s="8"/>
      <c r="ALL44" s="8"/>
      <c r="ALM44" s="8"/>
      <c r="ALN44" s="8"/>
      <c r="ALO44" s="6"/>
      <c r="ALX44" s="8"/>
      <c r="ALY44" s="8"/>
      <c r="ALZ44" s="8"/>
      <c r="AMA44" s="8"/>
      <c r="AMB44" s="6"/>
      <c r="AMK44" s="8"/>
      <c r="AML44" s="8"/>
      <c r="AMM44" s="8"/>
      <c r="AMN44" s="8"/>
      <c r="AMO44" s="6"/>
      <c r="AMX44" s="8"/>
      <c r="AMY44" s="8"/>
      <c r="AMZ44" s="8"/>
      <c r="ANA44" s="8"/>
      <c r="ANB44" s="6"/>
      <c r="ANK44" s="8"/>
      <c r="ANL44" s="8"/>
      <c r="ANM44" s="8"/>
      <c r="ANN44" s="8"/>
      <c r="ANO44" s="6"/>
      <c r="ANX44" s="8"/>
      <c r="ANY44" s="8"/>
      <c r="ANZ44" s="8"/>
      <c r="AOA44" s="8"/>
      <c r="AOB44" s="6"/>
      <c r="AOK44" s="8"/>
      <c r="AOL44" s="8"/>
      <c r="AOM44" s="8"/>
      <c r="AON44" s="8"/>
      <c r="AOO44" s="6"/>
      <c r="AOX44" s="8"/>
      <c r="AOY44" s="8"/>
      <c r="AOZ44" s="8"/>
      <c r="APA44" s="8"/>
      <c r="APB44" s="6"/>
      <c r="APK44" s="8"/>
      <c r="APL44" s="8"/>
      <c r="APM44" s="8"/>
      <c r="APN44" s="8"/>
      <c r="APO44" s="6"/>
      <c r="APX44" s="8"/>
      <c r="APY44" s="8"/>
      <c r="APZ44" s="8"/>
      <c r="AQA44" s="8"/>
      <c r="AQB44" s="6"/>
      <c r="AQK44" s="8"/>
      <c r="AQL44" s="8"/>
      <c r="AQM44" s="8"/>
      <c r="AQN44" s="8"/>
      <c r="AQO44" s="6"/>
      <c r="AQX44" s="8"/>
      <c r="AQY44" s="8"/>
      <c r="AQZ44" s="8"/>
      <c r="ARA44" s="8"/>
      <c r="ARB44" s="6"/>
      <c r="ARK44" s="8"/>
      <c r="ARL44" s="8"/>
      <c r="ARM44" s="8"/>
      <c r="ARN44" s="8"/>
      <c r="ARO44" s="6"/>
      <c r="ARX44" s="8"/>
      <c r="ARY44" s="8"/>
      <c r="ARZ44" s="8"/>
      <c r="ASA44" s="8"/>
      <c r="ASB44" s="6"/>
      <c r="ASK44" s="8"/>
      <c r="ASL44" s="8"/>
      <c r="ASM44" s="8"/>
      <c r="ASN44" s="8"/>
      <c r="ASO44" s="6"/>
      <c r="ASX44" s="8"/>
      <c r="ASY44" s="8"/>
      <c r="ASZ44" s="8"/>
      <c r="ATA44" s="8"/>
      <c r="ATB44" s="6"/>
      <c r="ATK44" s="8"/>
      <c r="ATL44" s="8"/>
      <c r="ATM44" s="8"/>
      <c r="ATN44" s="8"/>
      <c r="ATO44" s="6"/>
      <c r="ATX44" s="8"/>
      <c r="ATY44" s="8"/>
      <c r="ATZ44" s="8"/>
      <c r="AUA44" s="8"/>
      <c r="AUB44" s="6"/>
      <c r="AUK44" s="8"/>
      <c r="AUL44" s="8"/>
      <c r="AUM44" s="8"/>
      <c r="AUN44" s="8"/>
      <c r="AUO44" s="6"/>
      <c r="AUX44" s="8"/>
      <c r="AUY44" s="8"/>
      <c r="AUZ44" s="8"/>
      <c r="AVA44" s="8"/>
      <c r="AVB44" s="6"/>
      <c r="AVK44" s="8"/>
      <c r="AVL44" s="8"/>
      <c r="AVM44" s="8"/>
      <c r="AVN44" s="8"/>
      <c r="AVO44" s="6"/>
      <c r="AVX44" s="8"/>
      <c r="AVY44" s="8"/>
      <c r="AVZ44" s="8"/>
      <c r="AWA44" s="8"/>
      <c r="AWB44" s="6"/>
      <c r="AWK44" s="8"/>
      <c r="AWL44" s="8"/>
      <c r="AWM44" s="8"/>
      <c r="AWN44" s="8"/>
      <c r="AWO44" s="6"/>
      <c r="AWX44" s="8"/>
      <c r="AWY44" s="8"/>
      <c r="AWZ44" s="8"/>
      <c r="AXA44" s="8"/>
      <c r="AXB44" s="6"/>
      <c r="AXK44" s="8"/>
      <c r="AXL44" s="8"/>
      <c r="AXM44" s="8"/>
      <c r="AXN44" s="8"/>
      <c r="AXO44" s="6"/>
      <c r="AXX44" s="8"/>
      <c r="AXY44" s="8"/>
      <c r="AXZ44" s="8"/>
      <c r="AYA44" s="8"/>
      <c r="AYB44" s="6"/>
      <c r="AYK44" s="8"/>
      <c r="AYL44" s="8"/>
      <c r="AYM44" s="8"/>
      <c r="AYN44" s="8"/>
      <c r="AYO44" s="6"/>
      <c r="AYX44" s="8"/>
      <c r="AYY44" s="8"/>
      <c r="AYZ44" s="8"/>
      <c r="AZA44" s="8"/>
      <c r="AZB44" s="6"/>
      <c r="AZK44" s="8"/>
      <c r="AZL44" s="8"/>
      <c r="AZM44" s="8"/>
      <c r="AZN44" s="8"/>
      <c r="AZO44" s="6"/>
      <c r="AZX44" s="8"/>
      <c r="AZY44" s="8"/>
      <c r="AZZ44" s="8"/>
      <c r="BAA44" s="8"/>
      <c r="BAB44" s="6"/>
      <c r="BAK44" s="8"/>
      <c r="BAL44" s="8"/>
      <c r="BAM44" s="8"/>
      <c r="BAN44" s="8"/>
      <c r="BAO44" s="6"/>
      <c r="BAX44" s="8"/>
      <c r="BAY44" s="8"/>
      <c r="BAZ44" s="8"/>
      <c r="BBA44" s="8"/>
      <c r="BBB44" s="6"/>
      <c r="BBK44" s="8"/>
      <c r="BBL44" s="8"/>
      <c r="BBM44" s="8"/>
      <c r="BBN44" s="8"/>
      <c r="BBO44" s="6"/>
      <c r="BBX44" s="8"/>
      <c r="BBY44" s="8"/>
      <c r="BBZ44" s="8"/>
      <c r="BCA44" s="8"/>
      <c r="BCB44" s="6"/>
      <c r="BCK44" s="8"/>
      <c r="BCL44" s="8"/>
      <c r="BCM44" s="8"/>
      <c r="BCN44" s="8"/>
      <c r="BCO44" s="6"/>
      <c r="BCX44" s="8"/>
      <c r="BCY44" s="8"/>
      <c r="BCZ44" s="8"/>
      <c r="BDA44" s="8"/>
      <c r="BDB44" s="6"/>
      <c r="BDK44" s="8"/>
      <c r="BDL44" s="8"/>
      <c r="BDM44" s="8"/>
      <c r="BDN44" s="8"/>
      <c r="BDO44" s="6"/>
      <c r="BDX44" s="8"/>
      <c r="BDY44" s="8"/>
      <c r="BDZ44" s="8"/>
      <c r="BEA44" s="8"/>
      <c r="BEB44" s="6"/>
      <c r="BEK44" s="8"/>
      <c r="BEL44" s="8"/>
      <c r="BEM44" s="8"/>
      <c r="BEN44" s="8"/>
      <c r="BEO44" s="6"/>
      <c r="BEX44" s="8"/>
      <c r="BEY44" s="8"/>
      <c r="BEZ44" s="8"/>
      <c r="BFA44" s="8"/>
      <c r="BFB44" s="6"/>
      <c r="BFK44" s="8"/>
      <c r="BFL44" s="8"/>
      <c r="BFM44" s="8"/>
      <c r="BFN44" s="8"/>
      <c r="BFO44" s="6"/>
      <c r="BFX44" s="8"/>
      <c r="BFY44" s="8"/>
      <c r="BFZ44" s="8"/>
      <c r="BGA44" s="8"/>
      <c r="BGB44" s="6"/>
      <c r="BGK44" s="8"/>
      <c r="BGL44" s="8"/>
      <c r="BGM44" s="8"/>
      <c r="BGN44" s="8"/>
      <c r="BGO44" s="6"/>
      <c r="BGX44" s="8"/>
      <c r="BGY44" s="8"/>
      <c r="BGZ44" s="8"/>
      <c r="BHA44" s="8"/>
      <c r="BHB44" s="6"/>
      <c r="BHK44" s="8"/>
      <c r="BHL44" s="8"/>
      <c r="BHM44" s="8"/>
      <c r="BHN44" s="8"/>
      <c r="BHO44" s="6"/>
      <c r="BHX44" s="8"/>
      <c r="BHY44" s="8"/>
      <c r="BHZ44" s="8"/>
      <c r="BIA44" s="8"/>
      <c r="BIB44" s="6"/>
      <c r="BIK44" s="8"/>
      <c r="BIL44" s="8"/>
      <c r="BIM44" s="8"/>
      <c r="BIN44" s="8"/>
      <c r="BIO44" s="6"/>
      <c r="BIX44" s="8"/>
      <c r="BIY44" s="8"/>
      <c r="BIZ44" s="8"/>
      <c r="BJA44" s="8"/>
      <c r="BJB44" s="6"/>
      <c r="BJK44" s="8"/>
      <c r="BJL44" s="8"/>
      <c r="BJM44" s="8"/>
      <c r="BJN44" s="8"/>
      <c r="BJO44" s="6"/>
      <c r="BJX44" s="8"/>
      <c r="BJY44" s="8"/>
      <c r="BJZ44" s="8"/>
      <c r="BKA44" s="8"/>
      <c r="BKB44" s="6"/>
      <c r="BKK44" s="8"/>
      <c r="BKL44" s="8"/>
      <c r="BKM44" s="8"/>
      <c r="BKN44" s="8"/>
      <c r="BKO44" s="6"/>
      <c r="BKX44" s="8"/>
      <c r="BKY44" s="8"/>
      <c r="BKZ44" s="8"/>
      <c r="BLA44" s="8"/>
      <c r="BLB44" s="6"/>
      <c r="BLK44" s="8"/>
      <c r="BLL44" s="8"/>
      <c r="BLM44" s="8"/>
      <c r="BLN44" s="8"/>
      <c r="BLO44" s="6"/>
      <c r="BLX44" s="8"/>
      <c r="BLY44" s="8"/>
      <c r="BLZ44" s="8"/>
      <c r="BMA44" s="8"/>
      <c r="BMB44" s="6"/>
      <c r="BMK44" s="8"/>
      <c r="BML44" s="8"/>
      <c r="BMM44" s="8"/>
      <c r="BMN44" s="8"/>
      <c r="BMO44" s="6"/>
      <c r="BMX44" s="8"/>
      <c r="BMY44" s="8"/>
      <c r="BMZ44" s="8"/>
      <c r="BNA44" s="8"/>
      <c r="BNB44" s="6"/>
      <c r="BNK44" s="8"/>
      <c r="BNL44" s="8"/>
      <c r="BNM44" s="8"/>
      <c r="BNN44" s="8"/>
      <c r="BNO44" s="6"/>
      <c r="BNX44" s="8"/>
      <c r="BNY44" s="8"/>
      <c r="BNZ44" s="8"/>
      <c r="BOA44" s="8"/>
      <c r="BOB44" s="6"/>
      <c r="BOK44" s="8"/>
      <c r="BOL44" s="8"/>
      <c r="BOM44" s="8"/>
      <c r="BON44" s="8"/>
      <c r="BOO44" s="6"/>
      <c r="BOX44" s="8"/>
      <c r="BOY44" s="8"/>
      <c r="BOZ44" s="8"/>
      <c r="BPA44" s="8"/>
      <c r="BPB44" s="6"/>
      <c r="BPK44" s="8"/>
      <c r="BPL44" s="8"/>
      <c r="BPM44" s="8"/>
      <c r="BPN44" s="8"/>
      <c r="BPO44" s="6"/>
      <c r="BPX44" s="8"/>
      <c r="BPY44" s="8"/>
      <c r="BPZ44" s="8"/>
      <c r="BQA44" s="8"/>
      <c r="BQB44" s="6"/>
      <c r="BQK44" s="8"/>
      <c r="BQL44" s="8"/>
      <c r="BQM44" s="8"/>
      <c r="BQN44" s="8"/>
      <c r="BQO44" s="6"/>
      <c r="BQX44" s="8"/>
      <c r="BQY44" s="8"/>
      <c r="BQZ44" s="8"/>
      <c r="BRA44" s="8"/>
      <c r="BRB44" s="6"/>
      <c r="BRK44" s="8"/>
      <c r="BRL44" s="8"/>
      <c r="BRM44" s="8"/>
      <c r="BRN44" s="8"/>
      <c r="BRO44" s="6"/>
      <c r="BRX44" s="8"/>
      <c r="BRY44" s="8"/>
      <c r="BRZ44" s="8"/>
      <c r="BSA44" s="8"/>
      <c r="BSB44" s="6"/>
      <c r="BSK44" s="8"/>
      <c r="BSL44" s="8"/>
      <c r="BSM44" s="8"/>
      <c r="BSN44" s="8"/>
      <c r="BSO44" s="6"/>
      <c r="BSX44" s="8"/>
      <c r="BSY44" s="8"/>
      <c r="BSZ44" s="8"/>
      <c r="BTA44" s="8"/>
      <c r="BTB44" s="6"/>
      <c r="BTK44" s="8"/>
      <c r="BTL44" s="8"/>
      <c r="BTM44" s="8"/>
      <c r="BTN44" s="8"/>
      <c r="BTO44" s="6"/>
      <c r="BTX44" s="8"/>
      <c r="BTY44" s="8"/>
      <c r="BTZ44" s="8"/>
      <c r="BUA44" s="8"/>
      <c r="BUB44" s="6"/>
      <c r="BUK44" s="8"/>
      <c r="BUL44" s="8"/>
      <c r="BUM44" s="8"/>
      <c r="BUN44" s="8"/>
      <c r="BUO44" s="6"/>
      <c r="BUX44" s="8"/>
      <c r="BUY44" s="8"/>
      <c r="BUZ44" s="8"/>
      <c r="BVA44" s="8"/>
      <c r="BVB44" s="6"/>
      <c r="BVK44" s="8"/>
      <c r="BVL44" s="8"/>
      <c r="BVM44" s="8"/>
      <c r="BVN44" s="8"/>
      <c r="BVO44" s="6"/>
      <c r="BVX44" s="8"/>
      <c r="BVY44" s="8"/>
      <c r="BVZ44" s="8"/>
      <c r="BWA44" s="8"/>
      <c r="BWB44" s="6"/>
      <c r="BWK44" s="8"/>
      <c r="BWL44" s="8"/>
      <c r="BWM44" s="8"/>
      <c r="BWN44" s="8"/>
      <c r="BWO44" s="6"/>
      <c r="BWX44" s="8"/>
      <c r="BWY44" s="8"/>
      <c r="BWZ44" s="8"/>
      <c r="BXA44" s="8"/>
      <c r="BXB44" s="6"/>
      <c r="BXK44" s="8"/>
      <c r="BXL44" s="8"/>
      <c r="BXM44" s="8"/>
      <c r="BXN44" s="8"/>
      <c r="BXO44" s="6"/>
      <c r="BXX44" s="8"/>
      <c r="BXY44" s="8"/>
      <c r="BXZ44" s="8"/>
      <c r="BYA44" s="8"/>
      <c r="BYB44" s="6"/>
      <c r="BYK44" s="8"/>
      <c r="BYL44" s="8"/>
      <c r="BYM44" s="8"/>
      <c r="BYN44" s="8"/>
      <c r="BYO44" s="6"/>
      <c r="BYX44" s="8"/>
      <c r="BYY44" s="8"/>
      <c r="BYZ44" s="8"/>
      <c r="BZA44" s="8"/>
      <c r="BZB44" s="6"/>
      <c r="BZK44" s="8"/>
      <c r="BZL44" s="8"/>
      <c r="BZM44" s="8"/>
      <c r="BZN44" s="8"/>
      <c r="BZO44" s="6"/>
      <c r="BZX44" s="8"/>
      <c r="BZY44" s="8"/>
      <c r="BZZ44" s="8"/>
      <c r="CAA44" s="8"/>
      <c r="CAB44" s="6"/>
      <c r="CAK44" s="8"/>
      <c r="CAL44" s="8"/>
      <c r="CAM44" s="8"/>
      <c r="CAN44" s="8"/>
      <c r="CAO44" s="6"/>
      <c r="CAX44" s="8"/>
      <c r="CAY44" s="8"/>
      <c r="CAZ44" s="8"/>
      <c r="CBA44" s="8"/>
      <c r="CBB44" s="6"/>
      <c r="CBK44" s="8"/>
      <c r="CBL44" s="8"/>
      <c r="CBM44" s="8"/>
      <c r="CBN44" s="8"/>
      <c r="CBO44" s="6"/>
      <c r="CBX44" s="8"/>
      <c r="CBY44" s="8"/>
      <c r="CBZ44" s="8"/>
      <c r="CCA44" s="8"/>
      <c r="CCB44" s="6"/>
      <c r="CCK44" s="8"/>
      <c r="CCL44" s="8"/>
      <c r="CCM44" s="8"/>
      <c r="CCN44" s="8"/>
      <c r="CCO44" s="6"/>
      <c r="CCX44" s="8"/>
      <c r="CCY44" s="8"/>
      <c r="CCZ44" s="8"/>
      <c r="CDA44" s="8"/>
      <c r="CDB44" s="6"/>
      <c r="CDK44" s="8"/>
      <c r="CDL44" s="8"/>
      <c r="CDM44" s="8"/>
      <c r="CDN44" s="8"/>
      <c r="CDO44" s="6"/>
      <c r="CDX44" s="8"/>
      <c r="CDY44" s="8"/>
      <c r="CDZ44" s="8"/>
      <c r="CEA44" s="8"/>
      <c r="CEB44" s="6"/>
      <c r="CEK44" s="8"/>
      <c r="CEL44" s="8"/>
      <c r="CEM44" s="8"/>
      <c r="CEN44" s="8"/>
      <c r="CEO44" s="6"/>
      <c r="CEX44" s="8"/>
      <c r="CEY44" s="8"/>
      <c r="CEZ44" s="8"/>
      <c r="CFA44" s="8"/>
      <c r="CFB44" s="6"/>
      <c r="CFK44" s="8"/>
      <c r="CFL44" s="8"/>
      <c r="CFM44" s="8"/>
      <c r="CFN44" s="8"/>
      <c r="CFO44" s="6"/>
      <c r="CFX44" s="8"/>
      <c r="CFY44" s="8"/>
      <c r="CFZ44" s="8"/>
      <c r="CGA44" s="8"/>
      <c r="CGB44" s="6"/>
      <c r="CGK44" s="8"/>
      <c r="CGL44" s="8"/>
      <c r="CGM44" s="8"/>
      <c r="CGN44" s="8"/>
      <c r="CGO44" s="6"/>
      <c r="CGX44" s="8"/>
      <c r="CGY44" s="8"/>
      <c r="CGZ44" s="8"/>
      <c r="CHA44" s="8"/>
      <c r="CHB44" s="6"/>
      <c r="CHK44" s="8"/>
      <c r="CHL44" s="8"/>
      <c r="CHM44" s="8"/>
      <c r="CHN44" s="8"/>
      <c r="CHO44" s="6"/>
      <c r="CHX44" s="8"/>
      <c r="CHY44" s="8"/>
      <c r="CHZ44" s="8"/>
      <c r="CIA44" s="8"/>
      <c r="CIB44" s="6"/>
      <c r="CIK44" s="8"/>
      <c r="CIL44" s="8"/>
      <c r="CIM44" s="8"/>
      <c r="CIN44" s="8"/>
      <c r="CIO44" s="6"/>
      <c r="CIX44" s="8"/>
      <c r="CIY44" s="8"/>
      <c r="CIZ44" s="8"/>
      <c r="CJA44" s="8"/>
      <c r="CJB44" s="6"/>
      <c r="CJK44" s="8"/>
      <c r="CJL44" s="8"/>
      <c r="CJM44" s="8"/>
      <c r="CJN44" s="8"/>
      <c r="CJO44" s="6"/>
      <c r="CJX44" s="8"/>
      <c r="CJY44" s="8"/>
      <c r="CJZ44" s="8"/>
      <c r="CKA44" s="8"/>
      <c r="CKB44" s="6"/>
      <c r="CKK44" s="8"/>
      <c r="CKL44" s="8"/>
      <c r="CKM44" s="8"/>
      <c r="CKN44" s="8"/>
      <c r="CKO44" s="6"/>
      <c r="CKX44" s="8"/>
      <c r="CKY44" s="8"/>
      <c r="CKZ44" s="8"/>
      <c r="CLA44" s="8"/>
      <c r="CLB44" s="6"/>
      <c r="CLK44" s="8"/>
      <c r="CLL44" s="8"/>
      <c r="CLM44" s="8"/>
      <c r="CLN44" s="8"/>
      <c r="CLO44" s="6"/>
      <c r="CLX44" s="8"/>
      <c r="CLY44" s="8"/>
      <c r="CLZ44" s="8"/>
      <c r="CMA44" s="8"/>
      <c r="CMB44" s="6"/>
      <c r="CMK44" s="8"/>
      <c r="CML44" s="8"/>
      <c r="CMM44" s="8"/>
      <c r="CMN44" s="8"/>
      <c r="CMO44" s="6"/>
      <c r="CMX44" s="8"/>
      <c r="CMY44" s="8"/>
      <c r="CMZ44" s="8"/>
      <c r="CNA44" s="8"/>
      <c r="CNB44" s="6"/>
      <c r="CNK44" s="8"/>
      <c r="CNL44" s="8"/>
      <c r="CNM44" s="8"/>
      <c r="CNN44" s="8"/>
      <c r="CNO44" s="6"/>
      <c r="CNX44" s="8"/>
      <c r="CNY44" s="8"/>
      <c r="CNZ44" s="8"/>
      <c r="COA44" s="8"/>
      <c r="COB44" s="6"/>
      <c r="COK44" s="8"/>
      <c r="COL44" s="8"/>
      <c r="COM44" s="8"/>
      <c r="CON44" s="8"/>
      <c r="COO44" s="6"/>
      <c r="COX44" s="8"/>
      <c r="COY44" s="8"/>
      <c r="COZ44" s="8"/>
      <c r="CPA44" s="8"/>
      <c r="CPB44" s="6"/>
      <c r="CPK44" s="8"/>
      <c r="CPL44" s="8"/>
      <c r="CPM44" s="8"/>
      <c r="CPN44" s="8"/>
      <c r="CPO44" s="6"/>
      <c r="CPX44" s="8"/>
      <c r="CPY44" s="8"/>
      <c r="CPZ44" s="8"/>
      <c r="CQA44" s="8"/>
      <c r="CQB44" s="6"/>
      <c r="CQK44" s="8"/>
      <c r="CQL44" s="8"/>
      <c r="CQM44" s="8"/>
      <c r="CQN44" s="8"/>
      <c r="CQO44" s="6"/>
      <c r="CQX44" s="8"/>
      <c r="CQY44" s="8"/>
      <c r="CQZ44" s="8"/>
      <c r="CRA44" s="8"/>
      <c r="CRB44" s="6"/>
      <c r="CRK44" s="8"/>
      <c r="CRL44" s="8"/>
      <c r="CRM44" s="8"/>
      <c r="CRN44" s="8"/>
      <c r="CRO44" s="6"/>
      <c r="CRX44" s="8"/>
      <c r="CRY44" s="8"/>
      <c r="CRZ44" s="8"/>
      <c r="CSA44" s="8"/>
      <c r="CSB44" s="6"/>
      <c r="CSK44" s="8"/>
      <c r="CSL44" s="8"/>
      <c r="CSM44" s="8"/>
      <c r="CSN44" s="8"/>
      <c r="CSO44" s="6"/>
      <c r="CSX44" s="8"/>
      <c r="CSY44" s="8"/>
      <c r="CSZ44" s="8"/>
      <c r="CTA44" s="8"/>
      <c r="CTB44" s="6"/>
      <c r="CTK44" s="8"/>
      <c r="CTL44" s="8"/>
      <c r="CTM44" s="8"/>
      <c r="CTN44" s="8"/>
      <c r="CTO44" s="6"/>
      <c r="CTX44" s="8"/>
      <c r="CTY44" s="8"/>
      <c r="CTZ44" s="8"/>
      <c r="CUA44" s="8"/>
      <c r="CUB44" s="6"/>
      <c r="CUK44" s="8"/>
      <c r="CUL44" s="8"/>
      <c r="CUM44" s="8"/>
      <c r="CUN44" s="8"/>
      <c r="CUO44" s="6"/>
      <c r="CUX44" s="8"/>
      <c r="CUY44" s="8"/>
      <c r="CUZ44" s="8"/>
      <c r="CVA44" s="8"/>
      <c r="CVB44" s="6"/>
      <c r="CVK44" s="8"/>
      <c r="CVL44" s="8"/>
      <c r="CVM44" s="8"/>
      <c r="CVN44" s="8"/>
      <c r="CVO44" s="6"/>
      <c r="CVX44" s="8"/>
      <c r="CVY44" s="8"/>
      <c r="CVZ44" s="8"/>
      <c r="CWA44" s="8"/>
      <c r="CWB44" s="6"/>
      <c r="CWK44" s="8"/>
      <c r="CWL44" s="8"/>
      <c r="CWM44" s="8"/>
      <c r="CWN44" s="8"/>
      <c r="CWO44" s="6"/>
      <c r="CWX44" s="8"/>
      <c r="CWY44" s="8"/>
      <c r="CWZ44" s="8"/>
      <c r="CXA44" s="8"/>
      <c r="CXB44" s="6"/>
      <c r="CXK44" s="8"/>
      <c r="CXL44" s="8"/>
      <c r="CXM44" s="8"/>
      <c r="CXN44" s="8"/>
      <c r="CXO44" s="6"/>
      <c r="CXX44" s="8"/>
      <c r="CXY44" s="8"/>
      <c r="CXZ44" s="8"/>
      <c r="CYA44" s="8"/>
      <c r="CYB44" s="6"/>
      <c r="CYK44" s="8"/>
      <c r="CYL44" s="8"/>
      <c r="CYM44" s="8"/>
      <c r="CYN44" s="8"/>
      <c r="CYO44" s="6"/>
      <c r="CYX44" s="8"/>
      <c r="CYY44" s="8"/>
      <c r="CYZ44" s="8"/>
      <c r="CZA44" s="8"/>
      <c r="CZB44" s="6"/>
      <c r="CZK44" s="8"/>
      <c r="CZL44" s="8"/>
      <c r="CZM44" s="8"/>
      <c r="CZN44" s="8"/>
      <c r="CZO44" s="6"/>
      <c r="CZX44" s="8"/>
      <c r="CZY44" s="8"/>
      <c r="CZZ44" s="8"/>
      <c r="DAA44" s="8"/>
      <c r="DAB44" s="6"/>
      <c r="DAK44" s="8"/>
      <c r="DAL44" s="8"/>
      <c r="DAM44" s="8"/>
      <c r="DAN44" s="8"/>
      <c r="DAO44" s="6"/>
      <c r="DAX44" s="8"/>
      <c r="DAY44" s="8"/>
      <c r="DAZ44" s="8"/>
      <c r="DBA44" s="8"/>
      <c r="DBB44" s="6"/>
      <c r="DBK44" s="8"/>
      <c r="DBL44" s="8"/>
      <c r="DBM44" s="8"/>
      <c r="DBN44" s="8"/>
      <c r="DBO44" s="6"/>
      <c r="DBX44" s="8"/>
      <c r="DBY44" s="8"/>
      <c r="DBZ44" s="8"/>
      <c r="DCA44" s="8"/>
      <c r="DCB44" s="6"/>
      <c r="DCK44" s="8"/>
      <c r="DCL44" s="8"/>
      <c r="DCM44" s="8"/>
      <c r="DCN44" s="8"/>
      <c r="DCO44" s="6"/>
      <c r="DCX44" s="8"/>
      <c r="DCY44" s="8"/>
      <c r="DCZ44" s="8"/>
      <c r="DDA44" s="8"/>
      <c r="DDB44" s="6"/>
      <c r="DDK44" s="8"/>
      <c r="DDL44" s="8"/>
      <c r="DDM44" s="8"/>
      <c r="DDN44" s="8"/>
      <c r="DDO44" s="6"/>
      <c r="DDX44" s="8"/>
      <c r="DDY44" s="8"/>
      <c r="DDZ44" s="8"/>
      <c r="DEA44" s="8"/>
      <c r="DEB44" s="6"/>
      <c r="DEK44" s="8"/>
      <c r="DEL44" s="8"/>
      <c r="DEM44" s="8"/>
      <c r="DEN44" s="8"/>
      <c r="DEO44" s="6"/>
      <c r="DEX44" s="8"/>
      <c r="DEY44" s="8"/>
      <c r="DEZ44" s="8"/>
      <c r="DFA44" s="8"/>
      <c r="DFB44" s="6"/>
      <c r="DFK44" s="8"/>
      <c r="DFL44" s="8"/>
      <c r="DFM44" s="8"/>
      <c r="DFN44" s="8"/>
      <c r="DFO44" s="6"/>
      <c r="DFX44" s="8"/>
      <c r="DFY44" s="8"/>
      <c r="DFZ44" s="8"/>
      <c r="DGA44" s="8"/>
      <c r="DGB44" s="6"/>
      <c r="DGK44" s="8"/>
      <c r="DGL44" s="8"/>
      <c r="DGM44" s="8"/>
      <c r="DGN44" s="8"/>
      <c r="DGO44" s="6"/>
      <c r="DGX44" s="8"/>
      <c r="DGY44" s="8"/>
      <c r="DGZ44" s="8"/>
      <c r="DHA44" s="8"/>
      <c r="DHB44" s="6"/>
      <c r="DHK44" s="8"/>
      <c r="DHL44" s="8"/>
      <c r="DHM44" s="8"/>
      <c r="DHN44" s="8"/>
      <c r="DHO44" s="6"/>
      <c r="DHX44" s="8"/>
      <c r="DHY44" s="8"/>
      <c r="DHZ44" s="8"/>
      <c r="DIA44" s="8"/>
      <c r="DIB44" s="6"/>
      <c r="DIK44" s="8"/>
      <c r="DIL44" s="8"/>
      <c r="DIM44" s="8"/>
      <c r="DIN44" s="8"/>
      <c r="DIO44" s="6"/>
      <c r="DIX44" s="8"/>
      <c r="DIY44" s="8"/>
      <c r="DIZ44" s="8"/>
      <c r="DJA44" s="8"/>
      <c r="DJB44" s="6"/>
      <c r="DJK44" s="8"/>
      <c r="DJL44" s="8"/>
      <c r="DJM44" s="8"/>
      <c r="DJN44" s="8"/>
      <c r="DJO44" s="6"/>
      <c r="DJX44" s="8"/>
      <c r="DJY44" s="8"/>
      <c r="DJZ44" s="8"/>
      <c r="DKA44" s="8"/>
      <c r="DKB44" s="6"/>
      <c r="DKK44" s="8"/>
      <c r="DKL44" s="8"/>
      <c r="DKM44" s="8"/>
      <c r="DKN44" s="8"/>
      <c r="DKO44" s="6"/>
      <c r="DKX44" s="8"/>
      <c r="DKY44" s="8"/>
      <c r="DKZ44" s="8"/>
      <c r="DLA44" s="8"/>
      <c r="DLB44" s="6"/>
      <c r="DLK44" s="8"/>
      <c r="DLL44" s="8"/>
      <c r="DLM44" s="8"/>
      <c r="DLN44" s="8"/>
      <c r="DLO44" s="6"/>
      <c r="DLX44" s="8"/>
      <c r="DLY44" s="8"/>
      <c r="DLZ44" s="8"/>
      <c r="DMA44" s="8"/>
      <c r="DMB44" s="6"/>
      <c r="DMK44" s="8"/>
      <c r="DML44" s="8"/>
      <c r="DMM44" s="8"/>
      <c r="DMN44" s="8"/>
      <c r="DMO44" s="6"/>
      <c r="DMX44" s="8"/>
      <c r="DMY44" s="8"/>
      <c r="DMZ44" s="8"/>
      <c r="DNA44" s="8"/>
      <c r="DNB44" s="6"/>
      <c r="DNK44" s="8"/>
      <c r="DNL44" s="8"/>
      <c r="DNM44" s="8"/>
      <c r="DNN44" s="8"/>
      <c r="DNO44" s="6"/>
      <c r="DNX44" s="8"/>
      <c r="DNY44" s="8"/>
      <c r="DNZ44" s="8"/>
      <c r="DOA44" s="8"/>
      <c r="DOB44" s="6"/>
      <c r="DOK44" s="8"/>
      <c r="DOL44" s="8"/>
      <c r="DOM44" s="8"/>
      <c r="DON44" s="8"/>
      <c r="DOO44" s="6"/>
      <c r="DOX44" s="8"/>
      <c r="DOY44" s="8"/>
      <c r="DOZ44" s="8"/>
      <c r="DPA44" s="8"/>
      <c r="DPB44" s="6"/>
      <c r="DPK44" s="8"/>
      <c r="DPL44" s="8"/>
      <c r="DPM44" s="8"/>
      <c r="DPN44" s="8"/>
      <c r="DPO44" s="6"/>
      <c r="DPX44" s="8"/>
      <c r="DPY44" s="8"/>
      <c r="DPZ44" s="8"/>
      <c r="DQA44" s="8"/>
      <c r="DQB44" s="6"/>
      <c r="DQK44" s="8"/>
      <c r="DQL44" s="8"/>
      <c r="DQM44" s="8"/>
      <c r="DQN44" s="8"/>
      <c r="DQO44" s="6"/>
      <c r="DQX44" s="8"/>
      <c r="DQY44" s="8"/>
      <c r="DQZ44" s="8"/>
      <c r="DRA44" s="8"/>
      <c r="DRB44" s="6"/>
      <c r="DRK44" s="8"/>
      <c r="DRL44" s="8"/>
      <c r="DRM44" s="8"/>
      <c r="DRN44" s="8"/>
      <c r="DRO44" s="6"/>
      <c r="DRX44" s="8"/>
      <c r="DRY44" s="8"/>
      <c r="DRZ44" s="8"/>
      <c r="DSA44" s="8"/>
      <c r="DSB44" s="6"/>
      <c r="DSK44" s="8"/>
      <c r="DSL44" s="8"/>
      <c r="DSM44" s="8"/>
      <c r="DSN44" s="8"/>
      <c r="DSO44" s="6"/>
      <c r="DSX44" s="8"/>
      <c r="DSY44" s="8"/>
      <c r="DSZ44" s="8"/>
      <c r="DTA44" s="8"/>
      <c r="DTB44" s="6"/>
      <c r="DTK44" s="8"/>
      <c r="DTL44" s="8"/>
      <c r="DTM44" s="8"/>
      <c r="DTN44" s="8"/>
      <c r="DTO44" s="6"/>
      <c r="DTX44" s="8"/>
      <c r="DTY44" s="8"/>
      <c r="DTZ44" s="8"/>
      <c r="DUA44" s="8"/>
      <c r="DUB44" s="6"/>
      <c r="DUK44" s="8"/>
      <c r="DUL44" s="8"/>
      <c r="DUM44" s="8"/>
      <c r="DUN44" s="8"/>
      <c r="DUO44" s="6"/>
      <c r="DUX44" s="8"/>
      <c r="DUY44" s="8"/>
      <c r="DUZ44" s="8"/>
      <c r="DVA44" s="8"/>
      <c r="DVB44" s="6"/>
      <c r="DVK44" s="8"/>
      <c r="DVL44" s="8"/>
      <c r="DVM44" s="8"/>
      <c r="DVN44" s="8"/>
      <c r="DVO44" s="6"/>
      <c r="DVX44" s="8"/>
      <c r="DVY44" s="8"/>
      <c r="DVZ44" s="8"/>
      <c r="DWA44" s="8"/>
      <c r="DWB44" s="6"/>
      <c r="DWK44" s="8"/>
      <c r="DWL44" s="8"/>
      <c r="DWM44" s="8"/>
      <c r="DWN44" s="8"/>
      <c r="DWO44" s="6"/>
      <c r="DWX44" s="8"/>
      <c r="DWY44" s="8"/>
      <c r="DWZ44" s="8"/>
      <c r="DXA44" s="8"/>
      <c r="DXB44" s="6"/>
      <c r="DXK44" s="8"/>
      <c r="DXL44" s="8"/>
      <c r="DXM44" s="8"/>
      <c r="DXN44" s="8"/>
      <c r="DXO44" s="6"/>
      <c r="DXX44" s="8"/>
      <c r="DXY44" s="8"/>
      <c r="DXZ44" s="8"/>
      <c r="DYA44" s="8"/>
      <c r="DYB44" s="6"/>
      <c r="DYK44" s="8"/>
      <c r="DYL44" s="8"/>
      <c r="DYM44" s="8"/>
      <c r="DYN44" s="8"/>
      <c r="DYO44" s="6"/>
      <c r="DYX44" s="8"/>
      <c r="DYY44" s="8"/>
      <c r="DYZ44" s="8"/>
      <c r="DZA44" s="8"/>
      <c r="DZB44" s="6"/>
      <c r="DZK44" s="8"/>
      <c r="DZL44" s="8"/>
      <c r="DZM44" s="8"/>
      <c r="DZN44" s="8"/>
      <c r="DZO44" s="6"/>
      <c r="DZX44" s="8"/>
      <c r="DZY44" s="8"/>
      <c r="DZZ44" s="8"/>
      <c r="EAA44" s="8"/>
      <c r="EAB44" s="6"/>
      <c r="EAK44" s="8"/>
      <c r="EAL44" s="8"/>
      <c r="EAM44" s="8"/>
      <c r="EAN44" s="8"/>
      <c r="EAO44" s="6"/>
      <c r="EAX44" s="8"/>
      <c r="EAY44" s="8"/>
      <c r="EAZ44" s="8"/>
      <c r="EBA44" s="8"/>
      <c r="EBB44" s="6"/>
      <c r="EBK44" s="8"/>
      <c r="EBL44" s="8"/>
      <c r="EBM44" s="8"/>
      <c r="EBN44" s="8"/>
      <c r="EBO44" s="6"/>
      <c r="EBX44" s="8"/>
      <c r="EBY44" s="8"/>
      <c r="EBZ44" s="8"/>
      <c r="ECA44" s="8"/>
      <c r="ECB44" s="6"/>
      <c r="ECK44" s="8"/>
      <c r="ECL44" s="8"/>
      <c r="ECM44" s="8"/>
      <c r="ECN44" s="8"/>
      <c r="ECO44" s="6"/>
      <c r="ECX44" s="8"/>
      <c r="ECY44" s="8"/>
      <c r="ECZ44" s="8"/>
      <c r="EDA44" s="8"/>
      <c r="EDB44" s="6"/>
      <c r="EDK44" s="8"/>
      <c r="EDL44" s="8"/>
      <c r="EDM44" s="8"/>
      <c r="EDN44" s="8"/>
      <c r="EDO44" s="6"/>
      <c r="EDX44" s="8"/>
      <c r="EDY44" s="8"/>
      <c r="EDZ44" s="8"/>
      <c r="EEA44" s="8"/>
      <c r="EEB44" s="6"/>
      <c r="EEK44" s="8"/>
      <c r="EEL44" s="8"/>
      <c r="EEM44" s="8"/>
      <c r="EEN44" s="8"/>
      <c r="EEO44" s="6"/>
      <c r="EEX44" s="8"/>
      <c r="EEY44" s="8"/>
      <c r="EEZ44" s="8"/>
      <c r="EFA44" s="8"/>
      <c r="EFB44" s="6"/>
      <c r="EFK44" s="8"/>
      <c r="EFL44" s="8"/>
      <c r="EFM44" s="8"/>
      <c r="EFN44" s="8"/>
      <c r="EFO44" s="6"/>
      <c r="EFX44" s="8"/>
      <c r="EFY44" s="8"/>
      <c r="EFZ44" s="8"/>
      <c r="EGA44" s="8"/>
      <c r="EGB44" s="6"/>
      <c r="EGK44" s="8"/>
      <c r="EGL44" s="8"/>
      <c r="EGM44" s="8"/>
      <c r="EGN44" s="8"/>
      <c r="EGO44" s="6"/>
      <c r="EGX44" s="8"/>
      <c r="EGY44" s="8"/>
      <c r="EGZ44" s="8"/>
      <c r="EHA44" s="8"/>
      <c r="EHB44" s="6"/>
      <c r="EHK44" s="8"/>
      <c r="EHL44" s="8"/>
      <c r="EHM44" s="8"/>
      <c r="EHN44" s="8"/>
      <c r="EHO44" s="6"/>
      <c r="EHX44" s="8"/>
      <c r="EHY44" s="8"/>
      <c r="EHZ44" s="8"/>
      <c r="EIA44" s="8"/>
      <c r="EIB44" s="6"/>
      <c r="EIK44" s="8"/>
      <c r="EIL44" s="8"/>
      <c r="EIM44" s="8"/>
      <c r="EIN44" s="8"/>
      <c r="EIO44" s="6"/>
      <c r="EIX44" s="8"/>
      <c r="EIY44" s="8"/>
      <c r="EIZ44" s="8"/>
      <c r="EJA44" s="8"/>
      <c r="EJB44" s="6"/>
      <c r="EJK44" s="8"/>
      <c r="EJL44" s="8"/>
      <c r="EJM44" s="8"/>
      <c r="EJN44" s="8"/>
      <c r="EJO44" s="6"/>
      <c r="EJX44" s="8"/>
      <c r="EJY44" s="8"/>
      <c r="EJZ44" s="8"/>
      <c r="EKA44" s="8"/>
      <c r="EKB44" s="6"/>
      <c r="EKK44" s="8"/>
      <c r="EKL44" s="8"/>
      <c r="EKM44" s="8"/>
      <c r="EKN44" s="8"/>
      <c r="EKO44" s="6"/>
      <c r="EKX44" s="8"/>
      <c r="EKY44" s="8"/>
      <c r="EKZ44" s="8"/>
      <c r="ELA44" s="8"/>
      <c r="ELB44" s="6"/>
      <c r="ELK44" s="8"/>
      <c r="ELL44" s="8"/>
      <c r="ELM44" s="8"/>
      <c r="ELN44" s="8"/>
      <c r="ELO44" s="6"/>
      <c r="ELX44" s="8"/>
      <c r="ELY44" s="8"/>
      <c r="ELZ44" s="8"/>
      <c r="EMA44" s="8"/>
      <c r="EMB44" s="6"/>
      <c r="EMK44" s="8"/>
      <c r="EML44" s="8"/>
      <c r="EMM44" s="8"/>
      <c r="EMN44" s="8"/>
      <c r="EMO44" s="6"/>
      <c r="EMX44" s="8"/>
      <c r="EMY44" s="8"/>
      <c r="EMZ44" s="8"/>
      <c r="ENA44" s="8"/>
      <c r="ENB44" s="6"/>
      <c r="ENK44" s="8"/>
      <c r="ENL44" s="8"/>
      <c r="ENM44" s="8"/>
      <c r="ENN44" s="8"/>
      <c r="ENO44" s="6"/>
      <c r="ENX44" s="8"/>
      <c r="ENY44" s="8"/>
      <c r="ENZ44" s="8"/>
      <c r="EOA44" s="8"/>
      <c r="EOB44" s="6"/>
      <c r="EOK44" s="8"/>
      <c r="EOL44" s="8"/>
      <c r="EOM44" s="8"/>
      <c r="EON44" s="8"/>
      <c r="EOO44" s="6"/>
      <c r="EOX44" s="8"/>
      <c r="EOY44" s="8"/>
      <c r="EOZ44" s="8"/>
      <c r="EPA44" s="8"/>
      <c r="EPB44" s="6"/>
      <c r="EPK44" s="8"/>
      <c r="EPL44" s="8"/>
      <c r="EPM44" s="8"/>
      <c r="EPN44" s="8"/>
      <c r="EPO44" s="6"/>
      <c r="EPX44" s="8"/>
      <c r="EPY44" s="8"/>
      <c r="EPZ44" s="8"/>
      <c r="EQA44" s="8"/>
      <c r="EQB44" s="6"/>
      <c r="EQK44" s="8"/>
      <c r="EQL44" s="8"/>
      <c r="EQM44" s="8"/>
      <c r="EQN44" s="8"/>
      <c r="EQO44" s="6"/>
      <c r="EQX44" s="8"/>
      <c r="EQY44" s="8"/>
      <c r="EQZ44" s="8"/>
      <c r="ERA44" s="8"/>
      <c r="ERB44" s="6"/>
      <c r="ERK44" s="8"/>
      <c r="ERL44" s="8"/>
      <c r="ERM44" s="8"/>
      <c r="ERN44" s="8"/>
      <c r="ERO44" s="6"/>
      <c r="ERX44" s="8"/>
      <c r="ERY44" s="8"/>
      <c r="ERZ44" s="8"/>
      <c r="ESA44" s="8"/>
      <c r="ESB44" s="6"/>
      <c r="ESK44" s="8"/>
      <c r="ESL44" s="8"/>
      <c r="ESM44" s="8"/>
      <c r="ESN44" s="8"/>
      <c r="ESO44" s="6"/>
      <c r="ESX44" s="8"/>
      <c r="ESY44" s="8"/>
      <c r="ESZ44" s="8"/>
      <c r="ETA44" s="8"/>
      <c r="ETB44" s="6"/>
      <c r="ETK44" s="8"/>
      <c r="ETL44" s="8"/>
      <c r="ETM44" s="8"/>
      <c r="ETN44" s="8"/>
      <c r="ETO44" s="6"/>
      <c r="ETX44" s="8"/>
      <c r="ETY44" s="8"/>
      <c r="ETZ44" s="8"/>
      <c r="EUA44" s="8"/>
      <c r="EUB44" s="6"/>
      <c r="EUK44" s="8"/>
      <c r="EUL44" s="8"/>
      <c r="EUM44" s="8"/>
      <c r="EUN44" s="8"/>
      <c r="EUO44" s="6"/>
      <c r="EUX44" s="8"/>
      <c r="EUY44" s="8"/>
      <c r="EUZ44" s="8"/>
      <c r="EVA44" s="8"/>
      <c r="EVB44" s="6"/>
      <c r="EVK44" s="8"/>
      <c r="EVL44" s="8"/>
      <c r="EVM44" s="8"/>
      <c r="EVN44" s="8"/>
      <c r="EVO44" s="6"/>
      <c r="EVX44" s="8"/>
      <c r="EVY44" s="8"/>
      <c r="EVZ44" s="8"/>
      <c r="EWA44" s="8"/>
      <c r="EWB44" s="6"/>
      <c r="EWK44" s="8"/>
      <c r="EWL44" s="8"/>
      <c r="EWM44" s="8"/>
      <c r="EWN44" s="8"/>
      <c r="EWO44" s="6"/>
      <c r="EWX44" s="8"/>
      <c r="EWY44" s="8"/>
      <c r="EWZ44" s="8"/>
      <c r="EXA44" s="8"/>
      <c r="EXB44" s="6"/>
      <c r="EXK44" s="8"/>
      <c r="EXL44" s="8"/>
      <c r="EXM44" s="8"/>
      <c r="EXN44" s="8"/>
      <c r="EXO44" s="6"/>
      <c r="EXX44" s="8"/>
      <c r="EXY44" s="8"/>
      <c r="EXZ44" s="8"/>
      <c r="EYA44" s="8"/>
      <c r="EYB44" s="6"/>
      <c r="EYK44" s="8"/>
      <c r="EYL44" s="8"/>
      <c r="EYM44" s="8"/>
      <c r="EYN44" s="8"/>
      <c r="EYO44" s="6"/>
      <c r="EYX44" s="8"/>
      <c r="EYY44" s="8"/>
      <c r="EYZ44" s="8"/>
      <c r="EZA44" s="8"/>
      <c r="EZB44" s="6"/>
      <c r="EZK44" s="8"/>
      <c r="EZL44" s="8"/>
      <c r="EZM44" s="8"/>
      <c r="EZN44" s="8"/>
      <c r="EZO44" s="6"/>
      <c r="EZX44" s="8"/>
      <c r="EZY44" s="8"/>
      <c r="EZZ44" s="8"/>
      <c r="FAA44" s="8"/>
      <c r="FAB44" s="6"/>
      <c r="FAK44" s="8"/>
      <c r="FAL44" s="8"/>
      <c r="FAM44" s="8"/>
      <c r="FAN44" s="8"/>
      <c r="FAO44" s="6"/>
      <c r="FAX44" s="8"/>
      <c r="FAY44" s="8"/>
      <c r="FAZ44" s="8"/>
      <c r="FBA44" s="8"/>
      <c r="FBB44" s="6"/>
      <c r="FBK44" s="8"/>
      <c r="FBL44" s="8"/>
      <c r="FBM44" s="8"/>
      <c r="FBN44" s="8"/>
      <c r="FBO44" s="6"/>
      <c r="FBX44" s="8"/>
      <c r="FBY44" s="8"/>
      <c r="FBZ44" s="8"/>
      <c r="FCA44" s="8"/>
      <c r="FCB44" s="6"/>
      <c r="FCK44" s="8"/>
      <c r="FCL44" s="8"/>
      <c r="FCM44" s="8"/>
      <c r="FCN44" s="8"/>
      <c r="FCO44" s="6"/>
      <c r="FCX44" s="8"/>
      <c r="FCY44" s="8"/>
      <c r="FCZ44" s="8"/>
      <c r="FDA44" s="8"/>
      <c r="FDB44" s="6"/>
      <c r="FDK44" s="8"/>
      <c r="FDL44" s="8"/>
      <c r="FDM44" s="8"/>
      <c r="FDN44" s="8"/>
      <c r="FDO44" s="6"/>
      <c r="FDX44" s="8"/>
      <c r="FDY44" s="8"/>
      <c r="FDZ44" s="8"/>
      <c r="FEA44" s="8"/>
      <c r="FEB44" s="6"/>
      <c r="FEK44" s="8"/>
      <c r="FEL44" s="8"/>
      <c r="FEM44" s="8"/>
      <c r="FEN44" s="8"/>
      <c r="FEO44" s="6"/>
      <c r="FEX44" s="8"/>
      <c r="FEY44" s="8"/>
      <c r="FEZ44" s="8"/>
      <c r="FFA44" s="8"/>
      <c r="FFB44" s="6"/>
      <c r="FFK44" s="8"/>
      <c r="FFL44" s="8"/>
      <c r="FFM44" s="8"/>
      <c r="FFN44" s="8"/>
      <c r="FFO44" s="6"/>
      <c r="FFX44" s="8"/>
      <c r="FFY44" s="8"/>
      <c r="FFZ44" s="8"/>
      <c r="FGA44" s="8"/>
      <c r="FGB44" s="6"/>
      <c r="FGK44" s="8"/>
      <c r="FGL44" s="8"/>
      <c r="FGM44" s="8"/>
      <c r="FGN44" s="8"/>
      <c r="FGO44" s="6"/>
      <c r="FGX44" s="8"/>
      <c r="FGY44" s="8"/>
      <c r="FGZ44" s="8"/>
      <c r="FHA44" s="8"/>
      <c r="FHB44" s="6"/>
      <c r="FHK44" s="8"/>
      <c r="FHL44" s="8"/>
      <c r="FHM44" s="8"/>
      <c r="FHN44" s="8"/>
      <c r="FHO44" s="6"/>
      <c r="FHX44" s="8"/>
      <c r="FHY44" s="8"/>
      <c r="FHZ44" s="8"/>
      <c r="FIA44" s="8"/>
      <c r="FIB44" s="6"/>
      <c r="FIK44" s="8"/>
      <c r="FIL44" s="8"/>
      <c r="FIM44" s="8"/>
      <c r="FIN44" s="8"/>
      <c r="FIO44" s="6"/>
      <c r="FIX44" s="8"/>
      <c r="FIY44" s="8"/>
      <c r="FIZ44" s="8"/>
      <c r="FJA44" s="8"/>
      <c r="FJB44" s="6"/>
      <c r="FJK44" s="8"/>
      <c r="FJL44" s="8"/>
      <c r="FJM44" s="8"/>
      <c r="FJN44" s="8"/>
      <c r="FJO44" s="6"/>
      <c r="FJX44" s="8"/>
      <c r="FJY44" s="8"/>
      <c r="FJZ44" s="8"/>
      <c r="FKA44" s="8"/>
      <c r="FKB44" s="6"/>
      <c r="FKK44" s="8"/>
      <c r="FKL44" s="8"/>
      <c r="FKM44" s="8"/>
      <c r="FKN44" s="8"/>
      <c r="FKO44" s="6"/>
      <c r="FKX44" s="8"/>
      <c r="FKY44" s="8"/>
      <c r="FKZ44" s="8"/>
      <c r="FLA44" s="8"/>
      <c r="FLB44" s="6"/>
      <c r="FLK44" s="8"/>
      <c r="FLL44" s="8"/>
      <c r="FLM44" s="8"/>
      <c r="FLN44" s="8"/>
      <c r="FLO44" s="6"/>
      <c r="FLX44" s="8"/>
      <c r="FLY44" s="8"/>
      <c r="FLZ44" s="8"/>
      <c r="FMA44" s="8"/>
      <c r="FMB44" s="6"/>
      <c r="FMK44" s="8"/>
      <c r="FML44" s="8"/>
      <c r="FMM44" s="8"/>
      <c r="FMN44" s="8"/>
      <c r="FMO44" s="6"/>
      <c r="FMX44" s="8"/>
      <c r="FMY44" s="8"/>
      <c r="FMZ44" s="8"/>
      <c r="FNA44" s="8"/>
      <c r="FNB44" s="6"/>
      <c r="FNK44" s="8"/>
      <c r="FNL44" s="8"/>
      <c r="FNM44" s="8"/>
      <c r="FNN44" s="8"/>
      <c r="FNO44" s="6"/>
      <c r="FNX44" s="8"/>
      <c r="FNY44" s="8"/>
      <c r="FNZ44" s="8"/>
      <c r="FOA44" s="8"/>
      <c r="FOB44" s="6"/>
      <c r="FOK44" s="8"/>
      <c r="FOL44" s="8"/>
      <c r="FOM44" s="8"/>
      <c r="FON44" s="8"/>
      <c r="FOO44" s="6"/>
      <c r="FOX44" s="8"/>
      <c r="FOY44" s="8"/>
      <c r="FOZ44" s="8"/>
      <c r="FPA44" s="8"/>
      <c r="FPB44" s="6"/>
      <c r="FPK44" s="8"/>
      <c r="FPL44" s="8"/>
      <c r="FPM44" s="8"/>
      <c r="FPN44" s="8"/>
      <c r="FPO44" s="6"/>
      <c r="FPX44" s="8"/>
      <c r="FPY44" s="8"/>
      <c r="FPZ44" s="8"/>
      <c r="FQA44" s="8"/>
      <c r="FQB44" s="6"/>
      <c r="FQK44" s="8"/>
      <c r="FQL44" s="8"/>
      <c r="FQM44" s="8"/>
      <c r="FQN44" s="8"/>
      <c r="FQO44" s="6"/>
      <c r="FQX44" s="8"/>
      <c r="FQY44" s="8"/>
      <c r="FQZ44" s="8"/>
      <c r="FRA44" s="8"/>
      <c r="FRB44" s="6"/>
      <c r="FRK44" s="8"/>
      <c r="FRL44" s="8"/>
      <c r="FRM44" s="8"/>
      <c r="FRN44" s="8"/>
      <c r="FRO44" s="6"/>
      <c r="FRX44" s="8"/>
      <c r="FRY44" s="8"/>
      <c r="FRZ44" s="8"/>
      <c r="FSA44" s="8"/>
      <c r="FSB44" s="6"/>
      <c r="FSK44" s="8"/>
      <c r="FSL44" s="8"/>
      <c r="FSM44" s="8"/>
      <c r="FSN44" s="8"/>
      <c r="FSO44" s="6"/>
      <c r="FSX44" s="8"/>
      <c r="FSY44" s="8"/>
      <c r="FSZ44" s="8"/>
      <c r="FTA44" s="8"/>
      <c r="FTB44" s="6"/>
      <c r="FTK44" s="8"/>
      <c r="FTL44" s="8"/>
      <c r="FTM44" s="8"/>
      <c r="FTN44" s="8"/>
      <c r="FTO44" s="6"/>
      <c r="FTX44" s="8"/>
      <c r="FTY44" s="8"/>
      <c r="FTZ44" s="8"/>
      <c r="FUA44" s="8"/>
      <c r="FUB44" s="6"/>
      <c r="FUK44" s="8"/>
      <c r="FUL44" s="8"/>
      <c r="FUM44" s="8"/>
      <c r="FUN44" s="8"/>
      <c r="FUO44" s="6"/>
      <c r="FUX44" s="8"/>
      <c r="FUY44" s="8"/>
      <c r="FUZ44" s="8"/>
      <c r="FVA44" s="8"/>
      <c r="FVB44" s="6"/>
      <c r="FVK44" s="8"/>
      <c r="FVL44" s="8"/>
      <c r="FVM44" s="8"/>
      <c r="FVN44" s="8"/>
      <c r="FVO44" s="6"/>
      <c r="FVX44" s="8"/>
      <c r="FVY44" s="8"/>
      <c r="FVZ44" s="8"/>
      <c r="FWA44" s="8"/>
      <c r="FWB44" s="6"/>
      <c r="FWK44" s="8"/>
      <c r="FWL44" s="8"/>
      <c r="FWM44" s="8"/>
      <c r="FWN44" s="8"/>
      <c r="FWO44" s="6"/>
      <c r="FWX44" s="8"/>
      <c r="FWY44" s="8"/>
      <c r="FWZ44" s="8"/>
      <c r="FXA44" s="8"/>
      <c r="FXB44" s="6"/>
      <c r="FXK44" s="8"/>
      <c r="FXL44" s="8"/>
      <c r="FXM44" s="8"/>
      <c r="FXN44" s="8"/>
      <c r="FXO44" s="6"/>
      <c r="FXX44" s="8"/>
      <c r="FXY44" s="8"/>
      <c r="FXZ44" s="8"/>
      <c r="FYA44" s="8"/>
      <c r="FYB44" s="6"/>
      <c r="FYK44" s="8"/>
      <c r="FYL44" s="8"/>
      <c r="FYM44" s="8"/>
      <c r="FYN44" s="8"/>
      <c r="FYO44" s="6"/>
      <c r="FYX44" s="8"/>
      <c r="FYY44" s="8"/>
      <c r="FYZ44" s="8"/>
      <c r="FZA44" s="8"/>
      <c r="FZB44" s="6"/>
      <c r="FZK44" s="8"/>
      <c r="FZL44" s="8"/>
      <c r="FZM44" s="8"/>
      <c r="FZN44" s="8"/>
      <c r="FZO44" s="6"/>
      <c r="FZX44" s="8"/>
      <c r="FZY44" s="8"/>
      <c r="FZZ44" s="8"/>
      <c r="GAA44" s="8"/>
      <c r="GAB44" s="6"/>
      <c r="GAK44" s="8"/>
      <c r="GAL44" s="8"/>
      <c r="GAM44" s="8"/>
      <c r="GAN44" s="8"/>
      <c r="GAO44" s="6"/>
      <c r="GAX44" s="8"/>
      <c r="GAY44" s="8"/>
      <c r="GAZ44" s="8"/>
      <c r="GBA44" s="8"/>
      <c r="GBB44" s="6"/>
      <c r="GBK44" s="8"/>
      <c r="GBL44" s="8"/>
      <c r="GBM44" s="8"/>
      <c r="GBN44" s="8"/>
      <c r="GBO44" s="6"/>
      <c r="GBX44" s="8"/>
      <c r="GBY44" s="8"/>
      <c r="GBZ44" s="8"/>
      <c r="GCA44" s="8"/>
      <c r="GCB44" s="6"/>
      <c r="GCK44" s="8"/>
      <c r="GCL44" s="8"/>
      <c r="GCM44" s="8"/>
      <c r="GCN44" s="8"/>
      <c r="GCO44" s="6"/>
      <c r="GCX44" s="8"/>
      <c r="GCY44" s="8"/>
      <c r="GCZ44" s="8"/>
      <c r="GDA44" s="8"/>
      <c r="GDB44" s="6"/>
      <c r="GDK44" s="8"/>
      <c r="GDL44" s="8"/>
      <c r="GDM44" s="8"/>
      <c r="GDN44" s="8"/>
      <c r="GDO44" s="6"/>
      <c r="GDX44" s="8"/>
      <c r="GDY44" s="8"/>
      <c r="GDZ44" s="8"/>
      <c r="GEA44" s="8"/>
      <c r="GEB44" s="6"/>
      <c r="GEK44" s="8"/>
      <c r="GEL44" s="8"/>
      <c r="GEM44" s="8"/>
      <c r="GEN44" s="8"/>
      <c r="GEO44" s="6"/>
      <c r="GEX44" s="8"/>
      <c r="GEY44" s="8"/>
      <c r="GEZ44" s="8"/>
      <c r="GFA44" s="8"/>
      <c r="GFB44" s="6"/>
      <c r="GFK44" s="8"/>
      <c r="GFL44" s="8"/>
      <c r="GFM44" s="8"/>
      <c r="GFN44" s="8"/>
      <c r="GFO44" s="6"/>
      <c r="GFX44" s="8"/>
      <c r="GFY44" s="8"/>
      <c r="GFZ44" s="8"/>
      <c r="GGA44" s="8"/>
      <c r="GGB44" s="6"/>
      <c r="GGK44" s="8"/>
      <c r="GGL44" s="8"/>
      <c r="GGM44" s="8"/>
      <c r="GGN44" s="8"/>
      <c r="GGO44" s="6"/>
      <c r="GGX44" s="8"/>
      <c r="GGY44" s="8"/>
      <c r="GGZ44" s="8"/>
      <c r="GHA44" s="8"/>
      <c r="GHB44" s="6"/>
      <c r="GHK44" s="8"/>
      <c r="GHL44" s="8"/>
      <c r="GHM44" s="8"/>
      <c r="GHN44" s="8"/>
      <c r="GHO44" s="6"/>
      <c r="GHX44" s="8"/>
      <c r="GHY44" s="8"/>
      <c r="GHZ44" s="8"/>
      <c r="GIA44" s="8"/>
      <c r="GIB44" s="6"/>
      <c r="GIK44" s="8"/>
      <c r="GIL44" s="8"/>
      <c r="GIM44" s="8"/>
      <c r="GIN44" s="8"/>
      <c r="GIO44" s="6"/>
      <c r="GIX44" s="8"/>
      <c r="GIY44" s="8"/>
      <c r="GIZ44" s="8"/>
      <c r="GJA44" s="8"/>
      <c r="GJB44" s="6"/>
      <c r="GJK44" s="8"/>
      <c r="GJL44" s="8"/>
      <c r="GJM44" s="8"/>
      <c r="GJN44" s="8"/>
      <c r="GJO44" s="6"/>
      <c r="GJX44" s="8"/>
      <c r="GJY44" s="8"/>
      <c r="GJZ44" s="8"/>
      <c r="GKA44" s="8"/>
      <c r="GKB44" s="6"/>
      <c r="GKK44" s="8"/>
      <c r="GKL44" s="8"/>
      <c r="GKM44" s="8"/>
      <c r="GKN44" s="8"/>
      <c r="GKO44" s="6"/>
      <c r="GKX44" s="8"/>
      <c r="GKY44" s="8"/>
      <c r="GKZ44" s="8"/>
      <c r="GLA44" s="8"/>
      <c r="GLB44" s="6"/>
      <c r="GLK44" s="8"/>
      <c r="GLL44" s="8"/>
      <c r="GLM44" s="8"/>
      <c r="GLN44" s="8"/>
      <c r="GLO44" s="6"/>
      <c r="GLX44" s="8"/>
      <c r="GLY44" s="8"/>
      <c r="GLZ44" s="8"/>
      <c r="GMA44" s="8"/>
      <c r="GMB44" s="6"/>
      <c r="GMK44" s="8"/>
      <c r="GML44" s="8"/>
      <c r="GMM44" s="8"/>
      <c r="GMN44" s="8"/>
      <c r="GMO44" s="6"/>
      <c r="GMX44" s="8"/>
      <c r="GMY44" s="8"/>
      <c r="GMZ44" s="8"/>
      <c r="GNA44" s="8"/>
      <c r="GNB44" s="6"/>
      <c r="GNK44" s="8"/>
      <c r="GNL44" s="8"/>
      <c r="GNM44" s="8"/>
      <c r="GNN44" s="8"/>
      <c r="GNO44" s="6"/>
      <c r="GNX44" s="8"/>
      <c r="GNY44" s="8"/>
      <c r="GNZ44" s="8"/>
      <c r="GOA44" s="8"/>
      <c r="GOB44" s="6"/>
      <c r="GOK44" s="8"/>
      <c r="GOL44" s="8"/>
      <c r="GOM44" s="8"/>
      <c r="GON44" s="8"/>
      <c r="GOO44" s="6"/>
      <c r="GOX44" s="8"/>
      <c r="GOY44" s="8"/>
      <c r="GOZ44" s="8"/>
      <c r="GPA44" s="8"/>
      <c r="GPB44" s="6"/>
      <c r="GPK44" s="8"/>
      <c r="GPL44" s="8"/>
      <c r="GPM44" s="8"/>
      <c r="GPN44" s="8"/>
      <c r="GPO44" s="6"/>
      <c r="GPX44" s="8"/>
      <c r="GPY44" s="8"/>
      <c r="GPZ44" s="8"/>
      <c r="GQA44" s="8"/>
      <c r="GQB44" s="6"/>
      <c r="GQK44" s="8"/>
      <c r="GQL44" s="8"/>
      <c r="GQM44" s="8"/>
      <c r="GQN44" s="8"/>
      <c r="GQO44" s="6"/>
      <c r="GQX44" s="8"/>
      <c r="GQY44" s="8"/>
      <c r="GQZ44" s="8"/>
      <c r="GRA44" s="8"/>
      <c r="GRB44" s="6"/>
      <c r="GRK44" s="8"/>
      <c r="GRL44" s="8"/>
      <c r="GRM44" s="8"/>
      <c r="GRN44" s="8"/>
      <c r="GRO44" s="6"/>
      <c r="GRX44" s="8"/>
      <c r="GRY44" s="8"/>
      <c r="GRZ44" s="8"/>
      <c r="GSA44" s="8"/>
      <c r="GSB44" s="6"/>
      <c r="GSK44" s="8"/>
      <c r="GSL44" s="8"/>
      <c r="GSM44" s="8"/>
      <c r="GSN44" s="8"/>
      <c r="GSO44" s="6"/>
      <c r="GSX44" s="8"/>
      <c r="GSY44" s="8"/>
      <c r="GSZ44" s="8"/>
      <c r="GTA44" s="8"/>
      <c r="GTB44" s="6"/>
      <c r="GTK44" s="8"/>
      <c r="GTL44" s="8"/>
      <c r="GTM44" s="8"/>
      <c r="GTN44" s="8"/>
      <c r="GTO44" s="6"/>
      <c r="GTX44" s="8"/>
      <c r="GTY44" s="8"/>
      <c r="GTZ44" s="8"/>
      <c r="GUA44" s="8"/>
      <c r="GUB44" s="6"/>
      <c r="GUK44" s="8"/>
      <c r="GUL44" s="8"/>
      <c r="GUM44" s="8"/>
      <c r="GUN44" s="8"/>
      <c r="GUO44" s="6"/>
      <c r="GUX44" s="8"/>
      <c r="GUY44" s="8"/>
      <c r="GUZ44" s="8"/>
      <c r="GVA44" s="8"/>
      <c r="GVB44" s="6"/>
      <c r="GVK44" s="8"/>
      <c r="GVL44" s="8"/>
      <c r="GVM44" s="8"/>
      <c r="GVN44" s="8"/>
      <c r="GVO44" s="6"/>
      <c r="GVX44" s="8"/>
      <c r="GVY44" s="8"/>
      <c r="GVZ44" s="8"/>
      <c r="GWA44" s="8"/>
      <c r="GWB44" s="6"/>
      <c r="GWK44" s="8"/>
      <c r="GWL44" s="8"/>
      <c r="GWM44" s="8"/>
      <c r="GWN44" s="8"/>
      <c r="GWO44" s="6"/>
      <c r="GWX44" s="8"/>
      <c r="GWY44" s="8"/>
      <c r="GWZ44" s="8"/>
      <c r="GXA44" s="8"/>
      <c r="GXB44" s="6"/>
      <c r="GXK44" s="8"/>
      <c r="GXL44" s="8"/>
      <c r="GXM44" s="8"/>
      <c r="GXN44" s="8"/>
      <c r="GXO44" s="6"/>
      <c r="GXX44" s="8"/>
      <c r="GXY44" s="8"/>
      <c r="GXZ44" s="8"/>
      <c r="GYA44" s="8"/>
      <c r="GYB44" s="6"/>
      <c r="GYK44" s="8"/>
      <c r="GYL44" s="8"/>
      <c r="GYM44" s="8"/>
      <c r="GYN44" s="8"/>
      <c r="GYO44" s="6"/>
      <c r="GYX44" s="8"/>
      <c r="GYY44" s="8"/>
      <c r="GYZ44" s="8"/>
      <c r="GZA44" s="8"/>
      <c r="GZB44" s="6"/>
      <c r="GZK44" s="8"/>
      <c r="GZL44" s="8"/>
      <c r="GZM44" s="8"/>
      <c r="GZN44" s="8"/>
      <c r="GZO44" s="6"/>
      <c r="GZX44" s="8"/>
      <c r="GZY44" s="8"/>
      <c r="GZZ44" s="8"/>
      <c r="HAA44" s="8"/>
      <c r="HAB44" s="6"/>
      <c r="HAK44" s="8"/>
      <c r="HAL44" s="8"/>
      <c r="HAM44" s="8"/>
      <c r="HAN44" s="8"/>
      <c r="HAO44" s="6"/>
      <c r="HAX44" s="8"/>
      <c r="HAY44" s="8"/>
      <c r="HAZ44" s="8"/>
      <c r="HBA44" s="8"/>
      <c r="HBB44" s="6"/>
      <c r="HBK44" s="8"/>
      <c r="HBL44" s="8"/>
      <c r="HBM44" s="8"/>
      <c r="HBN44" s="8"/>
      <c r="HBO44" s="6"/>
      <c r="HBX44" s="8"/>
      <c r="HBY44" s="8"/>
      <c r="HBZ44" s="8"/>
      <c r="HCA44" s="8"/>
      <c r="HCB44" s="6"/>
      <c r="HCK44" s="8"/>
      <c r="HCL44" s="8"/>
      <c r="HCM44" s="8"/>
      <c r="HCN44" s="8"/>
      <c r="HCO44" s="6"/>
      <c r="HCX44" s="8"/>
      <c r="HCY44" s="8"/>
      <c r="HCZ44" s="8"/>
      <c r="HDA44" s="8"/>
      <c r="HDB44" s="6"/>
      <c r="HDK44" s="8"/>
      <c r="HDL44" s="8"/>
      <c r="HDM44" s="8"/>
      <c r="HDN44" s="8"/>
      <c r="HDO44" s="6"/>
      <c r="HDX44" s="8"/>
      <c r="HDY44" s="8"/>
      <c r="HDZ44" s="8"/>
      <c r="HEA44" s="8"/>
      <c r="HEB44" s="6"/>
      <c r="HEK44" s="8"/>
      <c r="HEL44" s="8"/>
      <c r="HEM44" s="8"/>
      <c r="HEN44" s="8"/>
      <c r="HEO44" s="6"/>
      <c r="HEX44" s="8"/>
      <c r="HEY44" s="8"/>
      <c r="HEZ44" s="8"/>
      <c r="HFA44" s="8"/>
      <c r="HFB44" s="6"/>
      <c r="HFK44" s="8"/>
      <c r="HFL44" s="8"/>
      <c r="HFM44" s="8"/>
      <c r="HFN44" s="8"/>
      <c r="HFO44" s="6"/>
      <c r="HFX44" s="8"/>
      <c r="HFY44" s="8"/>
      <c r="HFZ44" s="8"/>
      <c r="HGA44" s="8"/>
      <c r="HGB44" s="6"/>
      <c r="HGK44" s="8"/>
      <c r="HGL44" s="8"/>
      <c r="HGM44" s="8"/>
      <c r="HGN44" s="8"/>
      <c r="HGO44" s="6"/>
      <c r="HGX44" s="8"/>
      <c r="HGY44" s="8"/>
      <c r="HGZ44" s="8"/>
      <c r="HHA44" s="8"/>
      <c r="HHB44" s="6"/>
      <c r="HHK44" s="8"/>
      <c r="HHL44" s="8"/>
      <c r="HHM44" s="8"/>
      <c r="HHN44" s="8"/>
      <c r="HHO44" s="6"/>
      <c r="HHX44" s="8"/>
      <c r="HHY44" s="8"/>
      <c r="HHZ44" s="8"/>
      <c r="HIA44" s="8"/>
      <c r="HIB44" s="6"/>
      <c r="HIK44" s="8"/>
      <c r="HIL44" s="8"/>
      <c r="HIM44" s="8"/>
      <c r="HIN44" s="8"/>
      <c r="HIO44" s="6"/>
      <c r="HIX44" s="8"/>
      <c r="HIY44" s="8"/>
      <c r="HIZ44" s="8"/>
      <c r="HJA44" s="8"/>
      <c r="HJB44" s="6"/>
      <c r="HJK44" s="8"/>
      <c r="HJL44" s="8"/>
      <c r="HJM44" s="8"/>
      <c r="HJN44" s="8"/>
      <c r="HJO44" s="6"/>
      <c r="HJX44" s="8"/>
      <c r="HJY44" s="8"/>
      <c r="HJZ44" s="8"/>
      <c r="HKA44" s="8"/>
      <c r="HKB44" s="6"/>
      <c r="HKK44" s="8"/>
      <c r="HKL44" s="8"/>
      <c r="HKM44" s="8"/>
      <c r="HKN44" s="8"/>
      <c r="HKO44" s="6"/>
      <c r="HKX44" s="8"/>
      <c r="HKY44" s="8"/>
      <c r="HKZ44" s="8"/>
      <c r="HLA44" s="8"/>
      <c r="HLB44" s="6"/>
      <c r="HLK44" s="8"/>
      <c r="HLL44" s="8"/>
      <c r="HLM44" s="8"/>
      <c r="HLN44" s="8"/>
      <c r="HLO44" s="6"/>
      <c r="HLX44" s="8"/>
      <c r="HLY44" s="8"/>
      <c r="HLZ44" s="8"/>
      <c r="HMA44" s="8"/>
      <c r="HMB44" s="6"/>
      <c r="HMK44" s="8"/>
      <c r="HML44" s="8"/>
      <c r="HMM44" s="8"/>
      <c r="HMN44" s="8"/>
      <c r="HMO44" s="6"/>
      <c r="HMX44" s="8"/>
      <c r="HMY44" s="8"/>
      <c r="HMZ44" s="8"/>
      <c r="HNA44" s="8"/>
      <c r="HNB44" s="6"/>
      <c r="HNK44" s="8"/>
      <c r="HNL44" s="8"/>
      <c r="HNM44" s="8"/>
      <c r="HNN44" s="8"/>
      <c r="HNO44" s="6"/>
      <c r="HNX44" s="8"/>
      <c r="HNY44" s="8"/>
      <c r="HNZ44" s="8"/>
      <c r="HOA44" s="8"/>
      <c r="HOB44" s="6"/>
      <c r="HOK44" s="8"/>
      <c r="HOL44" s="8"/>
      <c r="HOM44" s="8"/>
      <c r="HON44" s="8"/>
      <c r="HOO44" s="6"/>
      <c r="HOX44" s="8"/>
      <c r="HOY44" s="8"/>
      <c r="HOZ44" s="8"/>
      <c r="HPA44" s="8"/>
      <c r="HPB44" s="6"/>
      <c r="HPK44" s="8"/>
      <c r="HPL44" s="8"/>
      <c r="HPM44" s="8"/>
      <c r="HPN44" s="8"/>
      <c r="HPO44" s="6"/>
      <c r="HPX44" s="8"/>
      <c r="HPY44" s="8"/>
      <c r="HPZ44" s="8"/>
      <c r="HQA44" s="8"/>
      <c r="HQB44" s="6"/>
      <c r="HQK44" s="8"/>
      <c r="HQL44" s="8"/>
      <c r="HQM44" s="8"/>
      <c r="HQN44" s="8"/>
      <c r="HQO44" s="6"/>
      <c r="HQX44" s="8"/>
      <c r="HQY44" s="8"/>
      <c r="HQZ44" s="8"/>
      <c r="HRA44" s="8"/>
      <c r="HRB44" s="6"/>
      <c r="HRK44" s="8"/>
      <c r="HRL44" s="8"/>
      <c r="HRM44" s="8"/>
      <c r="HRN44" s="8"/>
      <c r="HRO44" s="6"/>
      <c r="HRX44" s="8"/>
      <c r="HRY44" s="8"/>
      <c r="HRZ44" s="8"/>
      <c r="HSA44" s="8"/>
      <c r="HSB44" s="6"/>
      <c r="HSK44" s="8"/>
      <c r="HSL44" s="8"/>
      <c r="HSM44" s="8"/>
      <c r="HSN44" s="8"/>
      <c r="HSO44" s="6"/>
      <c r="HSX44" s="8"/>
      <c r="HSY44" s="8"/>
      <c r="HSZ44" s="8"/>
      <c r="HTA44" s="8"/>
      <c r="HTB44" s="6"/>
      <c r="HTK44" s="8"/>
      <c r="HTL44" s="8"/>
      <c r="HTM44" s="8"/>
      <c r="HTN44" s="8"/>
      <c r="HTO44" s="6"/>
      <c r="HTX44" s="8"/>
      <c r="HTY44" s="8"/>
      <c r="HTZ44" s="8"/>
      <c r="HUA44" s="8"/>
      <c r="HUB44" s="6"/>
      <c r="HUK44" s="8"/>
      <c r="HUL44" s="8"/>
      <c r="HUM44" s="8"/>
      <c r="HUN44" s="8"/>
      <c r="HUO44" s="6"/>
      <c r="HUX44" s="8"/>
      <c r="HUY44" s="8"/>
      <c r="HUZ44" s="8"/>
      <c r="HVA44" s="8"/>
      <c r="HVB44" s="6"/>
      <c r="HVK44" s="8"/>
      <c r="HVL44" s="8"/>
      <c r="HVM44" s="8"/>
      <c r="HVN44" s="8"/>
      <c r="HVO44" s="6"/>
      <c r="HVX44" s="8"/>
      <c r="HVY44" s="8"/>
      <c r="HVZ44" s="8"/>
      <c r="HWA44" s="8"/>
      <c r="HWB44" s="6"/>
      <c r="HWK44" s="8"/>
      <c r="HWL44" s="8"/>
      <c r="HWM44" s="8"/>
      <c r="HWN44" s="8"/>
      <c r="HWO44" s="6"/>
      <c r="HWX44" s="8"/>
      <c r="HWY44" s="8"/>
      <c r="HWZ44" s="8"/>
      <c r="HXA44" s="8"/>
      <c r="HXB44" s="6"/>
      <c r="HXK44" s="8"/>
      <c r="HXL44" s="8"/>
      <c r="HXM44" s="8"/>
      <c r="HXN44" s="8"/>
      <c r="HXO44" s="6"/>
      <c r="HXX44" s="8"/>
      <c r="HXY44" s="8"/>
      <c r="HXZ44" s="8"/>
      <c r="HYA44" s="8"/>
      <c r="HYB44" s="6"/>
      <c r="HYK44" s="8"/>
      <c r="HYL44" s="8"/>
      <c r="HYM44" s="8"/>
      <c r="HYN44" s="8"/>
      <c r="HYO44" s="6"/>
      <c r="HYX44" s="8"/>
      <c r="HYY44" s="8"/>
      <c r="HYZ44" s="8"/>
      <c r="HZA44" s="8"/>
      <c r="HZB44" s="6"/>
      <c r="HZK44" s="8"/>
      <c r="HZL44" s="8"/>
      <c r="HZM44" s="8"/>
      <c r="HZN44" s="8"/>
      <c r="HZO44" s="6"/>
      <c r="HZX44" s="8"/>
      <c r="HZY44" s="8"/>
      <c r="HZZ44" s="8"/>
      <c r="IAA44" s="8"/>
      <c r="IAB44" s="6"/>
      <c r="IAK44" s="8"/>
      <c r="IAL44" s="8"/>
      <c r="IAM44" s="8"/>
      <c r="IAN44" s="8"/>
      <c r="IAO44" s="6"/>
      <c r="IAX44" s="8"/>
      <c r="IAY44" s="8"/>
      <c r="IAZ44" s="8"/>
      <c r="IBA44" s="8"/>
      <c r="IBB44" s="6"/>
      <c r="IBK44" s="8"/>
      <c r="IBL44" s="8"/>
      <c r="IBM44" s="8"/>
      <c r="IBN44" s="8"/>
      <c r="IBO44" s="6"/>
      <c r="IBX44" s="8"/>
      <c r="IBY44" s="8"/>
      <c r="IBZ44" s="8"/>
      <c r="ICA44" s="8"/>
      <c r="ICB44" s="6"/>
      <c r="ICK44" s="8"/>
      <c r="ICL44" s="8"/>
      <c r="ICM44" s="8"/>
      <c r="ICN44" s="8"/>
      <c r="ICO44" s="6"/>
      <c r="ICX44" s="8"/>
      <c r="ICY44" s="8"/>
      <c r="ICZ44" s="8"/>
      <c r="IDA44" s="8"/>
      <c r="IDB44" s="6"/>
      <c r="IDK44" s="8"/>
      <c r="IDL44" s="8"/>
      <c r="IDM44" s="8"/>
      <c r="IDN44" s="8"/>
      <c r="IDO44" s="6"/>
      <c r="IDX44" s="8"/>
      <c r="IDY44" s="8"/>
      <c r="IDZ44" s="8"/>
      <c r="IEA44" s="8"/>
      <c r="IEB44" s="6"/>
      <c r="IEK44" s="8"/>
      <c r="IEL44" s="8"/>
      <c r="IEM44" s="8"/>
      <c r="IEN44" s="8"/>
      <c r="IEO44" s="6"/>
      <c r="IEX44" s="8"/>
      <c r="IEY44" s="8"/>
      <c r="IEZ44" s="8"/>
      <c r="IFA44" s="8"/>
      <c r="IFB44" s="6"/>
      <c r="IFK44" s="8"/>
      <c r="IFL44" s="8"/>
      <c r="IFM44" s="8"/>
      <c r="IFN44" s="8"/>
      <c r="IFO44" s="6"/>
      <c r="IFX44" s="8"/>
      <c r="IFY44" s="8"/>
      <c r="IFZ44" s="8"/>
      <c r="IGA44" s="8"/>
      <c r="IGB44" s="6"/>
      <c r="IGK44" s="8"/>
      <c r="IGL44" s="8"/>
      <c r="IGM44" s="8"/>
      <c r="IGN44" s="8"/>
      <c r="IGO44" s="6"/>
      <c r="IGX44" s="8"/>
      <c r="IGY44" s="8"/>
      <c r="IGZ44" s="8"/>
      <c r="IHA44" s="8"/>
      <c r="IHB44" s="6"/>
      <c r="IHK44" s="8"/>
      <c r="IHL44" s="8"/>
      <c r="IHM44" s="8"/>
      <c r="IHN44" s="8"/>
      <c r="IHO44" s="6"/>
      <c r="IHX44" s="8"/>
      <c r="IHY44" s="8"/>
      <c r="IHZ44" s="8"/>
      <c r="IIA44" s="8"/>
      <c r="IIB44" s="6"/>
      <c r="IIK44" s="8"/>
      <c r="IIL44" s="8"/>
      <c r="IIM44" s="8"/>
      <c r="IIN44" s="8"/>
      <c r="IIO44" s="6"/>
      <c r="IIX44" s="8"/>
      <c r="IIY44" s="8"/>
      <c r="IIZ44" s="8"/>
      <c r="IJA44" s="8"/>
      <c r="IJB44" s="6"/>
      <c r="IJK44" s="8"/>
      <c r="IJL44" s="8"/>
      <c r="IJM44" s="8"/>
      <c r="IJN44" s="8"/>
      <c r="IJO44" s="6"/>
      <c r="IJX44" s="8"/>
      <c r="IJY44" s="8"/>
      <c r="IJZ44" s="8"/>
      <c r="IKA44" s="8"/>
      <c r="IKB44" s="6"/>
      <c r="IKK44" s="8"/>
      <c r="IKL44" s="8"/>
      <c r="IKM44" s="8"/>
      <c r="IKN44" s="8"/>
      <c r="IKO44" s="6"/>
      <c r="IKX44" s="8"/>
      <c r="IKY44" s="8"/>
      <c r="IKZ44" s="8"/>
      <c r="ILA44" s="8"/>
      <c r="ILB44" s="6"/>
      <c r="ILK44" s="8"/>
      <c r="ILL44" s="8"/>
      <c r="ILM44" s="8"/>
      <c r="ILN44" s="8"/>
      <c r="ILO44" s="6"/>
      <c r="ILX44" s="8"/>
      <c r="ILY44" s="8"/>
      <c r="ILZ44" s="8"/>
      <c r="IMA44" s="8"/>
      <c r="IMB44" s="6"/>
      <c r="IMK44" s="8"/>
      <c r="IML44" s="8"/>
      <c r="IMM44" s="8"/>
      <c r="IMN44" s="8"/>
      <c r="IMO44" s="6"/>
      <c r="IMX44" s="8"/>
      <c r="IMY44" s="8"/>
      <c r="IMZ44" s="8"/>
      <c r="INA44" s="8"/>
      <c r="INB44" s="6"/>
      <c r="INK44" s="8"/>
      <c r="INL44" s="8"/>
      <c r="INM44" s="8"/>
      <c r="INN44" s="8"/>
      <c r="INO44" s="6"/>
      <c r="INX44" s="8"/>
      <c r="INY44" s="8"/>
      <c r="INZ44" s="8"/>
      <c r="IOA44" s="8"/>
      <c r="IOB44" s="6"/>
      <c r="IOK44" s="8"/>
      <c r="IOL44" s="8"/>
      <c r="IOM44" s="8"/>
      <c r="ION44" s="8"/>
      <c r="IOO44" s="6"/>
      <c r="IOX44" s="8"/>
      <c r="IOY44" s="8"/>
      <c r="IOZ44" s="8"/>
      <c r="IPA44" s="8"/>
      <c r="IPB44" s="6"/>
      <c r="IPK44" s="8"/>
      <c r="IPL44" s="8"/>
      <c r="IPM44" s="8"/>
      <c r="IPN44" s="8"/>
      <c r="IPO44" s="6"/>
      <c r="IPX44" s="8"/>
      <c r="IPY44" s="8"/>
      <c r="IPZ44" s="8"/>
      <c r="IQA44" s="8"/>
      <c r="IQB44" s="6"/>
      <c r="IQK44" s="8"/>
      <c r="IQL44" s="8"/>
      <c r="IQM44" s="8"/>
      <c r="IQN44" s="8"/>
      <c r="IQO44" s="6"/>
      <c r="IQX44" s="8"/>
      <c r="IQY44" s="8"/>
      <c r="IQZ44" s="8"/>
      <c r="IRA44" s="8"/>
      <c r="IRB44" s="6"/>
      <c r="IRK44" s="8"/>
      <c r="IRL44" s="8"/>
      <c r="IRM44" s="8"/>
      <c r="IRN44" s="8"/>
      <c r="IRO44" s="6"/>
      <c r="IRX44" s="8"/>
      <c r="IRY44" s="8"/>
      <c r="IRZ44" s="8"/>
      <c r="ISA44" s="8"/>
      <c r="ISB44" s="6"/>
      <c r="ISK44" s="8"/>
      <c r="ISL44" s="8"/>
      <c r="ISM44" s="8"/>
      <c r="ISN44" s="8"/>
      <c r="ISO44" s="6"/>
      <c r="ISX44" s="8"/>
      <c r="ISY44" s="8"/>
      <c r="ISZ44" s="8"/>
      <c r="ITA44" s="8"/>
      <c r="ITB44" s="6"/>
      <c r="ITK44" s="8"/>
      <c r="ITL44" s="8"/>
      <c r="ITM44" s="8"/>
      <c r="ITN44" s="8"/>
      <c r="ITO44" s="6"/>
      <c r="ITX44" s="8"/>
      <c r="ITY44" s="8"/>
      <c r="ITZ44" s="8"/>
      <c r="IUA44" s="8"/>
      <c r="IUB44" s="6"/>
      <c r="IUK44" s="8"/>
      <c r="IUL44" s="8"/>
      <c r="IUM44" s="8"/>
      <c r="IUN44" s="8"/>
      <c r="IUO44" s="6"/>
      <c r="IUX44" s="8"/>
      <c r="IUY44" s="8"/>
      <c r="IUZ44" s="8"/>
      <c r="IVA44" s="8"/>
      <c r="IVB44" s="6"/>
      <c r="IVK44" s="8"/>
      <c r="IVL44" s="8"/>
      <c r="IVM44" s="8"/>
      <c r="IVN44" s="8"/>
      <c r="IVO44" s="6"/>
      <c r="IVX44" s="8"/>
      <c r="IVY44" s="8"/>
      <c r="IVZ44" s="8"/>
      <c r="IWA44" s="8"/>
      <c r="IWB44" s="6"/>
      <c r="IWK44" s="8"/>
      <c r="IWL44" s="8"/>
      <c r="IWM44" s="8"/>
      <c r="IWN44" s="8"/>
      <c r="IWO44" s="6"/>
      <c r="IWX44" s="8"/>
      <c r="IWY44" s="8"/>
      <c r="IWZ44" s="8"/>
      <c r="IXA44" s="8"/>
      <c r="IXB44" s="6"/>
      <c r="IXK44" s="8"/>
      <c r="IXL44" s="8"/>
      <c r="IXM44" s="8"/>
      <c r="IXN44" s="8"/>
      <c r="IXO44" s="6"/>
      <c r="IXX44" s="8"/>
      <c r="IXY44" s="8"/>
      <c r="IXZ44" s="8"/>
      <c r="IYA44" s="8"/>
      <c r="IYB44" s="6"/>
      <c r="IYK44" s="8"/>
      <c r="IYL44" s="8"/>
      <c r="IYM44" s="8"/>
      <c r="IYN44" s="8"/>
      <c r="IYO44" s="6"/>
      <c r="IYX44" s="8"/>
      <c r="IYY44" s="8"/>
      <c r="IYZ44" s="8"/>
      <c r="IZA44" s="8"/>
      <c r="IZB44" s="6"/>
      <c r="IZK44" s="8"/>
      <c r="IZL44" s="8"/>
      <c r="IZM44" s="8"/>
      <c r="IZN44" s="8"/>
      <c r="IZO44" s="6"/>
      <c r="IZX44" s="8"/>
      <c r="IZY44" s="8"/>
      <c r="IZZ44" s="8"/>
      <c r="JAA44" s="8"/>
      <c r="JAB44" s="6"/>
      <c r="JAK44" s="8"/>
      <c r="JAL44" s="8"/>
      <c r="JAM44" s="8"/>
      <c r="JAN44" s="8"/>
      <c r="JAO44" s="6"/>
      <c r="JAX44" s="8"/>
      <c r="JAY44" s="8"/>
      <c r="JAZ44" s="8"/>
      <c r="JBA44" s="8"/>
      <c r="JBB44" s="6"/>
      <c r="JBK44" s="8"/>
      <c r="JBL44" s="8"/>
      <c r="JBM44" s="8"/>
      <c r="JBN44" s="8"/>
      <c r="JBO44" s="6"/>
      <c r="JBX44" s="8"/>
      <c r="JBY44" s="8"/>
      <c r="JBZ44" s="8"/>
      <c r="JCA44" s="8"/>
      <c r="JCB44" s="6"/>
      <c r="JCK44" s="8"/>
      <c r="JCL44" s="8"/>
      <c r="JCM44" s="8"/>
      <c r="JCN44" s="8"/>
      <c r="JCO44" s="6"/>
      <c r="JCX44" s="8"/>
      <c r="JCY44" s="8"/>
      <c r="JCZ44" s="8"/>
      <c r="JDA44" s="8"/>
      <c r="JDB44" s="6"/>
      <c r="JDK44" s="8"/>
      <c r="JDL44" s="8"/>
      <c r="JDM44" s="8"/>
      <c r="JDN44" s="8"/>
      <c r="JDO44" s="6"/>
      <c r="JDX44" s="8"/>
      <c r="JDY44" s="8"/>
      <c r="JDZ44" s="8"/>
      <c r="JEA44" s="8"/>
      <c r="JEB44" s="6"/>
      <c r="JEK44" s="8"/>
      <c r="JEL44" s="8"/>
      <c r="JEM44" s="8"/>
      <c r="JEN44" s="8"/>
      <c r="JEO44" s="6"/>
      <c r="JEX44" s="8"/>
      <c r="JEY44" s="8"/>
      <c r="JEZ44" s="8"/>
      <c r="JFA44" s="8"/>
      <c r="JFB44" s="6"/>
      <c r="JFK44" s="8"/>
      <c r="JFL44" s="8"/>
      <c r="JFM44" s="8"/>
      <c r="JFN44" s="8"/>
      <c r="JFO44" s="6"/>
      <c r="JFX44" s="8"/>
      <c r="JFY44" s="8"/>
      <c r="JFZ44" s="8"/>
      <c r="JGA44" s="8"/>
      <c r="JGB44" s="6"/>
      <c r="JGK44" s="8"/>
      <c r="JGL44" s="8"/>
      <c r="JGM44" s="8"/>
      <c r="JGN44" s="8"/>
      <c r="JGO44" s="6"/>
      <c r="JGX44" s="8"/>
      <c r="JGY44" s="8"/>
      <c r="JGZ44" s="8"/>
      <c r="JHA44" s="8"/>
      <c r="JHB44" s="6"/>
      <c r="JHK44" s="8"/>
      <c r="JHL44" s="8"/>
      <c r="JHM44" s="8"/>
      <c r="JHN44" s="8"/>
      <c r="JHO44" s="6"/>
      <c r="JHX44" s="8"/>
      <c r="JHY44" s="8"/>
      <c r="JHZ44" s="8"/>
      <c r="JIA44" s="8"/>
      <c r="JIB44" s="6"/>
      <c r="JIK44" s="8"/>
      <c r="JIL44" s="8"/>
      <c r="JIM44" s="8"/>
      <c r="JIN44" s="8"/>
      <c r="JIO44" s="6"/>
      <c r="JIX44" s="8"/>
      <c r="JIY44" s="8"/>
      <c r="JIZ44" s="8"/>
      <c r="JJA44" s="8"/>
      <c r="JJB44" s="6"/>
      <c r="JJK44" s="8"/>
      <c r="JJL44" s="8"/>
      <c r="JJM44" s="8"/>
      <c r="JJN44" s="8"/>
      <c r="JJO44" s="6"/>
      <c r="JJX44" s="8"/>
      <c r="JJY44" s="8"/>
      <c r="JJZ44" s="8"/>
      <c r="JKA44" s="8"/>
      <c r="JKB44" s="6"/>
      <c r="JKK44" s="8"/>
      <c r="JKL44" s="8"/>
      <c r="JKM44" s="8"/>
      <c r="JKN44" s="8"/>
      <c r="JKO44" s="6"/>
      <c r="JKX44" s="8"/>
      <c r="JKY44" s="8"/>
      <c r="JKZ44" s="8"/>
      <c r="JLA44" s="8"/>
      <c r="JLB44" s="6"/>
      <c r="JLK44" s="8"/>
      <c r="JLL44" s="8"/>
      <c r="JLM44" s="8"/>
      <c r="JLN44" s="8"/>
      <c r="JLO44" s="6"/>
      <c r="JLX44" s="8"/>
      <c r="JLY44" s="8"/>
      <c r="JLZ44" s="8"/>
      <c r="JMA44" s="8"/>
      <c r="JMB44" s="6"/>
      <c r="JMK44" s="8"/>
      <c r="JML44" s="8"/>
      <c r="JMM44" s="8"/>
      <c r="JMN44" s="8"/>
      <c r="JMO44" s="6"/>
      <c r="JMX44" s="8"/>
      <c r="JMY44" s="8"/>
      <c r="JMZ44" s="8"/>
      <c r="JNA44" s="8"/>
      <c r="JNB44" s="6"/>
      <c r="JNK44" s="8"/>
      <c r="JNL44" s="8"/>
      <c r="JNM44" s="8"/>
      <c r="JNN44" s="8"/>
      <c r="JNO44" s="6"/>
      <c r="JNX44" s="8"/>
      <c r="JNY44" s="8"/>
      <c r="JNZ44" s="8"/>
      <c r="JOA44" s="8"/>
      <c r="JOB44" s="6"/>
      <c r="JOK44" s="8"/>
      <c r="JOL44" s="8"/>
      <c r="JOM44" s="8"/>
      <c r="JON44" s="8"/>
      <c r="JOO44" s="6"/>
      <c r="JOX44" s="8"/>
      <c r="JOY44" s="8"/>
      <c r="JOZ44" s="8"/>
      <c r="JPA44" s="8"/>
      <c r="JPB44" s="6"/>
      <c r="JPK44" s="8"/>
      <c r="JPL44" s="8"/>
      <c r="JPM44" s="8"/>
      <c r="JPN44" s="8"/>
      <c r="JPO44" s="6"/>
      <c r="JPX44" s="8"/>
      <c r="JPY44" s="8"/>
      <c r="JPZ44" s="8"/>
      <c r="JQA44" s="8"/>
      <c r="JQB44" s="6"/>
      <c r="JQK44" s="8"/>
      <c r="JQL44" s="8"/>
      <c r="JQM44" s="8"/>
      <c r="JQN44" s="8"/>
      <c r="JQO44" s="6"/>
      <c r="JQX44" s="8"/>
      <c r="JQY44" s="8"/>
      <c r="JQZ44" s="8"/>
      <c r="JRA44" s="8"/>
      <c r="JRB44" s="6"/>
      <c r="JRK44" s="8"/>
      <c r="JRL44" s="8"/>
      <c r="JRM44" s="8"/>
      <c r="JRN44" s="8"/>
      <c r="JRO44" s="6"/>
      <c r="JRX44" s="8"/>
      <c r="JRY44" s="8"/>
      <c r="JRZ44" s="8"/>
      <c r="JSA44" s="8"/>
      <c r="JSB44" s="6"/>
      <c r="JSK44" s="8"/>
      <c r="JSL44" s="8"/>
      <c r="JSM44" s="8"/>
      <c r="JSN44" s="8"/>
      <c r="JSO44" s="6"/>
      <c r="JSX44" s="8"/>
      <c r="JSY44" s="8"/>
      <c r="JSZ44" s="8"/>
      <c r="JTA44" s="8"/>
      <c r="JTB44" s="6"/>
      <c r="JTK44" s="8"/>
      <c r="JTL44" s="8"/>
      <c r="JTM44" s="8"/>
      <c r="JTN44" s="8"/>
      <c r="JTO44" s="6"/>
      <c r="JTX44" s="8"/>
      <c r="JTY44" s="8"/>
      <c r="JTZ44" s="8"/>
      <c r="JUA44" s="8"/>
      <c r="JUB44" s="6"/>
      <c r="JUK44" s="8"/>
      <c r="JUL44" s="8"/>
      <c r="JUM44" s="8"/>
      <c r="JUN44" s="8"/>
      <c r="JUO44" s="6"/>
      <c r="JUX44" s="8"/>
      <c r="JUY44" s="8"/>
      <c r="JUZ44" s="8"/>
      <c r="JVA44" s="8"/>
      <c r="JVB44" s="6"/>
      <c r="JVK44" s="8"/>
      <c r="JVL44" s="8"/>
      <c r="JVM44" s="8"/>
      <c r="JVN44" s="8"/>
      <c r="JVO44" s="6"/>
      <c r="JVX44" s="8"/>
      <c r="JVY44" s="8"/>
      <c r="JVZ44" s="8"/>
      <c r="JWA44" s="8"/>
      <c r="JWB44" s="6"/>
      <c r="JWK44" s="8"/>
      <c r="JWL44" s="8"/>
      <c r="JWM44" s="8"/>
      <c r="JWN44" s="8"/>
      <c r="JWO44" s="6"/>
      <c r="JWX44" s="8"/>
      <c r="JWY44" s="8"/>
      <c r="JWZ44" s="8"/>
      <c r="JXA44" s="8"/>
      <c r="JXB44" s="6"/>
      <c r="JXK44" s="8"/>
      <c r="JXL44" s="8"/>
      <c r="JXM44" s="8"/>
      <c r="JXN44" s="8"/>
      <c r="JXO44" s="6"/>
      <c r="JXX44" s="8"/>
      <c r="JXY44" s="8"/>
      <c r="JXZ44" s="8"/>
      <c r="JYA44" s="8"/>
      <c r="JYB44" s="6"/>
      <c r="JYK44" s="8"/>
      <c r="JYL44" s="8"/>
      <c r="JYM44" s="8"/>
      <c r="JYN44" s="8"/>
      <c r="JYO44" s="6"/>
      <c r="JYX44" s="8"/>
      <c r="JYY44" s="8"/>
      <c r="JYZ44" s="8"/>
      <c r="JZA44" s="8"/>
      <c r="JZB44" s="6"/>
      <c r="JZK44" s="8"/>
      <c r="JZL44" s="8"/>
      <c r="JZM44" s="8"/>
      <c r="JZN44" s="8"/>
      <c r="JZO44" s="6"/>
      <c r="JZX44" s="8"/>
      <c r="JZY44" s="8"/>
      <c r="JZZ44" s="8"/>
      <c r="KAA44" s="8"/>
      <c r="KAB44" s="6"/>
      <c r="KAK44" s="8"/>
      <c r="KAL44" s="8"/>
      <c r="KAM44" s="8"/>
      <c r="KAN44" s="8"/>
      <c r="KAO44" s="6"/>
      <c r="KAX44" s="8"/>
      <c r="KAY44" s="8"/>
      <c r="KAZ44" s="8"/>
      <c r="KBA44" s="8"/>
      <c r="KBB44" s="6"/>
      <c r="KBK44" s="8"/>
      <c r="KBL44" s="8"/>
      <c r="KBM44" s="8"/>
      <c r="KBN44" s="8"/>
      <c r="KBO44" s="6"/>
      <c r="KBX44" s="8"/>
      <c r="KBY44" s="8"/>
      <c r="KBZ44" s="8"/>
      <c r="KCA44" s="8"/>
      <c r="KCB44" s="6"/>
      <c r="KCK44" s="8"/>
      <c r="KCL44" s="8"/>
      <c r="KCM44" s="8"/>
      <c r="KCN44" s="8"/>
      <c r="KCO44" s="6"/>
      <c r="KCX44" s="8"/>
      <c r="KCY44" s="8"/>
      <c r="KCZ44" s="8"/>
      <c r="KDA44" s="8"/>
      <c r="KDB44" s="6"/>
      <c r="KDK44" s="8"/>
      <c r="KDL44" s="8"/>
      <c r="KDM44" s="8"/>
      <c r="KDN44" s="8"/>
      <c r="KDO44" s="6"/>
      <c r="KDX44" s="8"/>
      <c r="KDY44" s="8"/>
      <c r="KDZ44" s="8"/>
      <c r="KEA44" s="8"/>
      <c r="KEB44" s="6"/>
      <c r="KEK44" s="8"/>
      <c r="KEL44" s="8"/>
      <c r="KEM44" s="8"/>
      <c r="KEN44" s="8"/>
      <c r="KEO44" s="6"/>
      <c r="KEX44" s="8"/>
      <c r="KEY44" s="8"/>
      <c r="KEZ44" s="8"/>
      <c r="KFA44" s="8"/>
      <c r="KFB44" s="6"/>
      <c r="KFK44" s="8"/>
      <c r="KFL44" s="8"/>
      <c r="KFM44" s="8"/>
      <c r="KFN44" s="8"/>
      <c r="KFO44" s="6"/>
      <c r="KFX44" s="8"/>
      <c r="KFY44" s="8"/>
      <c r="KFZ44" s="8"/>
      <c r="KGA44" s="8"/>
      <c r="KGB44" s="6"/>
      <c r="KGK44" s="8"/>
      <c r="KGL44" s="8"/>
      <c r="KGM44" s="8"/>
      <c r="KGN44" s="8"/>
      <c r="KGO44" s="6"/>
      <c r="KGX44" s="8"/>
      <c r="KGY44" s="8"/>
      <c r="KGZ44" s="8"/>
      <c r="KHA44" s="8"/>
      <c r="KHB44" s="6"/>
      <c r="KHK44" s="8"/>
      <c r="KHL44" s="8"/>
      <c r="KHM44" s="8"/>
      <c r="KHN44" s="8"/>
      <c r="KHO44" s="6"/>
      <c r="KHX44" s="8"/>
      <c r="KHY44" s="8"/>
      <c r="KHZ44" s="8"/>
      <c r="KIA44" s="8"/>
      <c r="KIB44" s="6"/>
      <c r="KIK44" s="8"/>
      <c r="KIL44" s="8"/>
      <c r="KIM44" s="8"/>
      <c r="KIN44" s="8"/>
      <c r="KIO44" s="6"/>
      <c r="KIX44" s="8"/>
      <c r="KIY44" s="8"/>
      <c r="KIZ44" s="8"/>
      <c r="KJA44" s="8"/>
      <c r="KJB44" s="6"/>
      <c r="KJK44" s="8"/>
      <c r="KJL44" s="8"/>
      <c r="KJM44" s="8"/>
      <c r="KJN44" s="8"/>
      <c r="KJO44" s="6"/>
      <c r="KJX44" s="8"/>
      <c r="KJY44" s="8"/>
      <c r="KJZ44" s="8"/>
      <c r="KKA44" s="8"/>
      <c r="KKB44" s="6"/>
      <c r="KKK44" s="8"/>
      <c r="KKL44" s="8"/>
      <c r="KKM44" s="8"/>
      <c r="KKN44" s="8"/>
      <c r="KKO44" s="6"/>
      <c r="KKX44" s="8"/>
      <c r="KKY44" s="8"/>
      <c r="KKZ44" s="8"/>
      <c r="KLA44" s="8"/>
      <c r="KLB44" s="6"/>
      <c r="KLK44" s="8"/>
      <c r="KLL44" s="8"/>
      <c r="KLM44" s="8"/>
      <c r="KLN44" s="8"/>
      <c r="KLO44" s="6"/>
      <c r="KLX44" s="8"/>
      <c r="KLY44" s="8"/>
      <c r="KLZ44" s="8"/>
      <c r="KMA44" s="8"/>
      <c r="KMB44" s="6"/>
      <c r="KMK44" s="8"/>
      <c r="KML44" s="8"/>
      <c r="KMM44" s="8"/>
      <c r="KMN44" s="8"/>
      <c r="KMO44" s="6"/>
      <c r="KMX44" s="8"/>
      <c r="KMY44" s="8"/>
      <c r="KMZ44" s="8"/>
      <c r="KNA44" s="8"/>
      <c r="KNB44" s="6"/>
      <c r="KNK44" s="8"/>
      <c r="KNL44" s="8"/>
      <c r="KNM44" s="8"/>
      <c r="KNN44" s="8"/>
      <c r="KNO44" s="6"/>
      <c r="KNX44" s="8"/>
      <c r="KNY44" s="8"/>
      <c r="KNZ44" s="8"/>
      <c r="KOA44" s="8"/>
      <c r="KOB44" s="6"/>
      <c r="KOK44" s="8"/>
      <c r="KOL44" s="8"/>
      <c r="KOM44" s="8"/>
      <c r="KON44" s="8"/>
      <c r="KOO44" s="6"/>
      <c r="KOX44" s="8"/>
      <c r="KOY44" s="8"/>
      <c r="KOZ44" s="8"/>
      <c r="KPA44" s="8"/>
      <c r="KPB44" s="6"/>
      <c r="KPK44" s="8"/>
      <c r="KPL44" s="8"/>
      <c r="KPM44" s="8"/>
      <c r="KPN44" s="8"/>
      <c r="KPO44" s="6"/>
      <c r="KPX44" s="8"/>
      <c r="KPY44" s="8"/>
      <c r="KPZ44" s="8"/>
      <c r="KQA44" s="8"/>
      <c r="KQB44" s="6"/>
      <c r="KQK44" s="8"/>
      <c r="KQL44" s="8"/>
      <c r="KQM44" s="8"/>
      <c r="KQN44" s="8"/>
      <c r="KQO44" s="6"/>
      <c r="KQX44" s="8"/>
      <c r="KQY44" s="8"/>
      <c r="KQZ44" s="8"/>
      <c r="KRA44" s="8"/>
      <c r="KRB44" s="6"/>
      <c r="KRK44" s="8"/>
      <c r="KRL44" s="8"/>
      <c r="KRM44" s="8"/>
      <c r="KRN44" s="8"/>
      <c r="KRO44" s="6"/>
      <c r="KRX44" s="8"/>
      <c r="KRY44" s="8"/>
      <c r="KRZ44" s="8"/>
      <c r="KSA44" s="8"/>
      <c r="KSB44" s="6"/>
      <c r="KSK44" s="8"/>
      <c r="KSL44" s="8"/>
      <c r="KSM44" s="8"/>
      <c r="KSN44" s="8"/>
      <c r="KSO44" s="6"/>
      <c r="KSX44" s="8"/>
      <c r="KSY44" s="8"/>
      <c r="KSZ44" s="8"/>
      <c r="KTA44" s="8"/>
      <c r="KTB44" s="6"/>
      <c r="KTK44" s="8"/>
      <c r="KTL44" s="8"/>
      <c r="KTM44" s="8"/>
      <c r="KTN44" s="8"/>
      <c r="KTO44" s="6"/>
      <c r="KTX44" s="8"/>
      <c r="KTY44" s="8"/>
      <c r="KTZ44" s="8"/>
      <c r="KUA44" s="8"/>
      <c r="KUB44" s="6"/>
      <c r="KUK44" s="8"/>
      <c r="KUL44" s="8"/>
      <c r="KUM44" s="8"/>
      <c r="KUN44" s="8"/>
      <c r="KUO44" s="6"/>
      <c r="KUX44" s="8"/>
      <c r="KUY44" s="8"/>
      <c r="KUZ44" s="8"/>
      <c r="KVA44" s="8"/>
      <c r="KVB44" s="6"/>
      <c r="KVK44" s="8"/>
      <c r="KVL44" s="8"/>
      <c r="KVM44" s="8"/>
      <c r="KVN44" s="8"/>
      <c r="KVO44" s="6"/>
      <c r="KVX44" s="8"/>
      <c r="KVY44" s="8"/>
      <c r="KVZ44" s="8"/>
      <c r="KWA44" s="8"/>
      <c r="KWB44" s="6"/>
      <c r="KWK44" s="8"/>
      <c r="KWL44" s="8"/>
      <c r="KWM44" s="8"/>
      <c r="KWN44" s="8"/>
      <c r="KWO44" s="6"/>
      <c r="KWX44" s="8"/>
      <c r="KWY44" s="8"/>
      <c r="KWZ44" s="8"/>
      <c r="KXA44" s="8"/>
      <c r="KXB44" s="6"/>
      <c r="KXK44" s="8"/>
      <c r="KXL44" s="8"/>
      <c r="KXM44" s="8"/>
      <c r="KXN44" s="8"/>
      <c r="KXO44" s="6"/>
      <c r="KXX44" s="8"/>
      <c r="KXY44" s="8"/>
      <c r="KXZ44" s="8"/>
      <c r="KYA44" s="8"/>
      <c r="KYB44" s="6"/>
      <c r="KYK44" s="8"/>
      <c r="KYL44" s="8"/>
      <c r="KYM44" s="8"/>
      <c r="KYN44" s="8"/>
      <c r="KYO44" s="6"/>
      <c r="KYX44" s="8"/>
      <c r="KYY44" s="8"/>
      <c r="KYZ44" s="8"/>
      <c r="KZA44" s="8"/>
      <c r="KZB44" s="6"/>
      <c r="KZK44" s="8"/>
      <c r="KZL44" s="8"/>
      <c r="KZM44" s="8"/>
      <c r="KZN44" s="8"/>
      <c r="KZO44" s="6"/>
      <c r="KZX44" s="8"/>
      <c r="KZY44" s="8"/>
      <c r="KZZ44" s="8"/>
      <c r="LAA44" s="8"/>
      <c r="LAB44" s="6"/>
      <c r="LAK44" s="8"/>
      <c r="LAL44" s="8"/>
      <c r="LAM44" s="8"/>
      <c r="LAN44" s="8"/>
      <c r="LAO44" s="6"/>
      <c r="LAX44" s="8"/>
      <c r="LAY44" s="8"/>
      <c r="LAZ44" s="8"/>
      <c r="LBA44" s="8"/>
      <c r="LBB44" s="6"/>
      <c r="LBK44" s="8"/>
      <c r="LBL44" s="8"/>
      <c r="LBM44" s="8"/>
      <c r="LBN44" s="8"/>
      <c r="LBO44" s="6"/>
      <c r="LBX44" s="8"/>
      <c r="LBY44" s="8"/>
      <c r="LBZ44" s="8"/>
      <c r="LCA44" s="8"/>
      <c r="LCB44" s="6"/>
      <c r="LCK44" s="8"/>
      <c r="LCL44" s="8"/>
      <c r="LCM44" s="8"/>
      <c r="LCN44" s="8"/>
      <c r="LCO44" s="6"/>
      <c r="LCX44" s="8"/>
      <c r="LCY44" s="8"/>
      <c r="LCZ44" s="8"/>
      <c r="LDA44" s="8"/>
      <c r="LDB44" s="6"/>
      <c r="LDK44" s="8"/>
      <c r="LDL44" s="8"/>
      <c r="LDM44" s="8"/>
      <c r="LDN44" s="8"/>
      <c r="LDO44" s="6"/>
      <c r="LDX44" s="8"/>
      <c r="LDY44" s="8"/>
      <c r="LDZ44" s="8"/>
      <c r="LEA44" s="8"/>
      <c r="LEB44" s="6"/>
      <c r="LEK44" s="8"/>
      <c r="LEL44" s="8"/>
      <c r="LEM44" s="8"/>
      <c r="LEN44" s="8"/>
      <c r="LEO44" s="6"/>
      <c r="LEX44" s="8"/>
      <c r="LEY44" s="8"/>
      <c r="LEZ44" s="8"/>
      <c r="LFA44" s="8"/>
      <c r="LFB44" s="6"/>
      <c r="LFK44" s="8"/>
      <c r="LFL44" s="8"/>
      <c r="LFM44" s="8"/>
      <c r="LFN44" s="8"/>
      <c r="LFO44" s="6"/>
      <c r="LFX44" s="8"/>
      <c r="LFY44" s="8"/>
      <c r="LFZ44" s="8"/>
      <c r="LGA44" s="8"/>
      <c r="LGB44" s="6"/>
      <c r="LGK44" s="8"/>
      <c r="LGL44" s="8"/>
      <c r="LGM44" s="8"/>
      <c r="LGN44" s="8"/>
      <c r="LGO44" s="6"/>
      <c r="LGX44" s="8"/>
      <c r="LGY44" s="8"/>
      <c r="LGZ44" s="8"/>
      <c r="LHA44" s="8"/>
      <c r="LHB44" s="6"/>
      <c r="LHK44" s="8"/>
      <c r="LHL44" s="8"/>
      <c r="LHM44" s="8"/>
      <c r="LHN44" s="8"/>
      <c r="LHO44" s="6"/>
      <c r="LHX44" s="8"/>
      <c r="LHY44" s="8"/>
      <c r="LHZ44" s="8"/>
      <c r="LIA44" s="8"/>
      <c r="LIB44" s="6"/>
      <c r="LIK44" s="8"/>
      <c r="LIL44" s="8"/>
      <c r="LIM44" s="8"/>
      <c r="LIN44" s="8"/>
      <c r="LIO44" s="6"/>
      <c r="LIX44" s="8"/>
      <c r="LIY44" s="8"/>
      <c r="LIZ44" s="8"/>
      <c r="LJA44" s="8"/>
      <c r="LJB44" s="6"/>
      <c r="LJK44" s="8"/>
      <c r="LJL44" s="8"/>
      <c r="LJM44" s="8"/>
      <c r="LJN44" s="8"/>
      <c r="LJO44" s="6"/>
      <c r="LJX44" s="8"/>
      <c r="LJY44" s="8"/>
      <c r="LJZ44" s="8"/>
      <c r="LKA44" s="8"/>
      <c r="LKB44" s="6"/>
      <c r="LKK44" s="8"/>
      <c r="LKL44" s="8"/>
      <c r="LKM44" s="8"/>
      <c r="LKN44" s="8"/>
      <c r="LKO44" s="6"/>
      <c r="LKX44" s="8"/>
      <c r="LKY44" s="8"/>
      <c r="LKZ44" s="8"/>
      <c r="LLA44" s="8"/>
      <c r="LLB44" s="6"/>
      <c r="LLK44" s="8"/>
      <c r="LLL44" s="8"/>
      <c r="LLM44" s="8"/>
      <c r="LLN44" s="8"/>
      <c r="LLO44" s="6"/>
      <c r="LLX44" s="8"/>
      <c r="LLY44" s="8"/>
      <c r="LLZ44" s="8"/>
      <c r="LMA44" s="8"/>
      <c r="LMB44" s="6"/>
      <c r="LMK44" s="8"/>
      <c r="LML44" s="8"/>
      <c r="LMM44" s="8"/>
      <c r="LMN44" s="8"/>
      <c r="LMO44" s="6"/>
      <c r="LMX44" s="8"/>
      <c r="LMY44" s="8"/>
      <c r="LMZ44" s="8"/>
      <c r="LNA44" s="8"/>
      <c r="LNB44" s="6"/>
      <c r="LNK44" s="8"/>
      <c r="LNL44" s="8"/>
      <c r="LNM44" s="8"/>
      <c r="LNN44" s="8"/>
      <c r="LNO44" s="6"/>
      <c r="LNX44" s="8"/>
      <c r="LNY44" s="8"/>
      <c r="LNZ44" s="8"/>
      <c r="LOA44" s="8"/>
      <c r="LOB44" s="6"/>
      <c r="LOK44" s="8"/>
      <c r="LOL44" s="8"/>
      <c r="LOM44" s="8"/>
      <c r="LON44" s="8"/>
      <c r="LOO44" s="6"/>
      <c r="LOX44" s="8"/>
      <c r="LOY44" s="8"/>
      <c r="LOZ44" s="8"/>
      <c r="LPA44" s="8"/>
      <c r="LPB44" s="6"/>
      <c r="LPK44" s="8"/>
      <c r="LPL44" s="8"/>
      <c r="LPM44" s="8"/>
      <c r="LPN44" s="8"/>
      <c r="LPO44" s="6"/>
      <c r="LPX44" s="8"/>
      <c r="LPY44" s="8"/>
      <c r="LPZ44" s="8"/>
      <c r="LQA44" s="8"/>
      <c r="LQB44" s="6"/>
      <c r="LQK44" s="8"/>
      <c r="LQL44" s="8"/>
      <c r="LQM44" s="8"/>
      <c r="LQN44" s="8"/>
      <c r="LQO44" s="6"/>
      <c r="LQX44" s="8"/>
      <c r="LQY44" s="8"/>
      <c r="LQZ44" s="8"/>
      <c r="LRA44" s="8"/>
      <c r="LRB44" s="6"/>
      <c r="LRK44" s="8"/>
      <c r="LRL44" s="8"/>
      <c r="LRM44" s="8"/>
      <c r="LRN44" s="8"/>
      <c r="LRO44" s="6"/>
      <c r="LRX44" s="8"/>
      <c r="LRY44" s="8"/>
      <c r="LRZ44" s="8"/>
      <c r="LSA44" s="8"/>
      <c r="LSB44" s="6"/>
      <c r="LSK44" s="8"/>
      <c r="LSL44" s="8"/>
      <c r="LSM44" s="8"/>
      <c r="LSN44" s="8"/>
      <c r="LSO44" s="6"/>
      <c r="LSX44" s="8"/>
      <c r="LSY44" s="8"/>
      <c r="LSZ44" s="8"/>
      <c r="LTA44" s="8"/>
      <c r="LTB44" s="6"/>
      <c r="LTK44" s="8"/>
      <c r="LTL44" s="8"/>
      <c r="LTM44" s="8"/>
      <c r="LTN44" s="8"/>
      <c r="LTO44" s="6"/>
      <c r="LTX44" s="8"/>
      <c r="LTY44" s="8"/>
      <c r="LTZ44" s="8"/>
      <c r="LUA44" s="8"/>
      <c r="LUB44" s="6"/>
      <c r="LUK44" s="8"/>
      <c r="LUL44" s="8"/>
      <c r="LUM44" s="8"/>
      <c r="LUN44" s="8"/>
      <c r="LUO44" s="6"/>
      <c r="LUX44" s="8"/>
      <c r="LUY44" s="8"/>
      <c r="LUZ44" s="8"/>
      <c r="LVA44" s="8"/>
      <c r="LVB44" s="6"/>
      <c r="LVK44" s="8"/>
      <c r="LVL44" s="8"/>
      <c r="LVM44" s="8"/>
      <c r="LVN44" s="8"/>
      <c r="LVO44" s="6"/>
      <c r="LVX44" s="8"/>
      <c r="LVY44" s="8"/>
      <c r="LVZ44" s="8"/>
      <c r="LWA44" s="8"/>
      <c r="LWB44" s="6"/>
      <c r="LWK44" s="8"/>
      <c r="LWL44" s="8"/>
      <c r="LWM44" s="8"/>
      <c r="LWN44" s="8"/>
      <c r="LWO44" s="6"/>
      <c r="LWX44" s="8"/>
      <c r="LWY44" s="8"/>
      <c r="LWZ44" s="8"/>
      <c r="LXA44" s="8"/>
      <c r="LXB44" s="6"/>
      <c r="LXK44" s="8"/>
      <c r="LXL44" s="8"/>
      <c r="LXM44" s="8"/>
      <c r="LXN44" s="8"/>
      <c r="LXO44" s="6"/>
      <c r="LXX44" s="8"/>
      <c r="LXY44" s="8"/>
      <c r="LXZ44" s="8"/>
      <c r="LYA44" s="8"/>
      <c r="LYB44" s="6"/>
      <c r="LYK44" s="8"/>
      <c r="LYL44" s="8"/>
      <c r="LYM44" s="8"/>
      <c r="LYN44" s="8"/>
      <c r="LYO44" s="6"/>
      <c r="LYX44" s="8"/>
      <c r="LYY44" s="8"/>
      <c r="LYZ44" s="8"/>
      <c r="LZA44" s="8"/>
      <c r="LZB44" s="6"/>
      <c r="LZK44" s="8"/>
      <c r="LZL44" s="8"/>
      <c r="LZM44" s="8"/>
      <c r="LZN44" s="8"/>
      <c r="LZO44" s="6"/>
      <c r="LZX44" s="8"/>
      <c r="LZY44" s="8"/>
      <c r="LZZ44" s="8"/>
      <c r="MAA44" s="8"/>
      <c r="MAB44" s="6"/>
      <c r="MAK44" s="8"/>
      <c r="MAL44" s="8"/>
      <c r="MAM44" s="8"/>
      <c r="MAN44" s="8"/>
      <c r="MAO44" s="6"/>
      <c r="MAX44" s="8"/>
      <c r="MAY44" s="8"/>
      <c r="MAZ44" s="8"/>
      <c r="MBA44" s="8"/>
      <c r="MBB44" s="6"/>
      <c r="MBK44" s="8"/>
      <c r="MBL44" s="8"/>
      <c r="MBM44" s="8"/>
      <c r="MBN44" s="8"/>
      <c r="MBO44" s="6"/>
      <c r="MBX44" s="8"/>
      <c r="MBY44" s="8"/>
      <c r="MBZ44" s="8"/>
      <c r="MCA44" s="8"/>
      <c r="MCB44" s="6"/>
      <c r="MCK44" s="8"/>
      <c r="MCL44" s="8"/>
      <c r="MCM44" s="8"/>
      <c r="MCN44" s="8"/>
      <c r="MCO44" s="6"/>
      <c r="MCX44" s="8"/>
      <c r="MCY44" s="8"/>
      <c r="MCZ44" s="8"/>
      <c r="MDA44" s="8"/>
      <c r="MDB44" s="6"/>
      <c r="MDK44" s="8"/>
      <c r="MDL44" s="8"/>
      <c r="MDM44" s="8"/>
      <c r="MDN44" s="8"/>
      <c r="MDO44" s="6"/>
      <c r="MDX44" s="8"/>
      <c r="MDY44" s="8"/>
      <c r="MDZ44" s="8"/>
      <c r="MEA44" s="8"/>
      <c r="MEB44" s="6"/>
      <c r="MEK44" s="8"/>
      <c r="MEL44" s="8"/>
      <c r="MEM44" s="8"/>
      <c r="MEN44" s="8"/>
      <c r="MEO44" s="6"/>
      <c r="MEX44" s="8"/>
      <c r="MEY44" s="8"/>
      <c r="MEZ44" s="8"/>
      <c r="MFA44" s="8"/>
      <c r="MFB44" s="6"/>
      <c r="MFK44" s="8"/>
      <c r="MFL44" s="8"/>
      <c r="MFM44" s="8"/>
      <c r="MFN44" s="8"/>
      <c r="MFO44" s="6"/>
      <c r="MFX44" s="8"/>
      <c r="MFY44" s="8"/>
      <c r="MFZ44" s="8"/>
      <c r="MGA44" s="8"/>
      <c r="MGB44" s="6"/>
      <c r="MGK44" s="8"/>
      <c r="MGL44" s="8"/>
      <c r="MGM44" s="8"/>
      <c r="MGN44" s="8"/>
      <c r="MGO44" s="6"/>
      <c r="MGX44" s="8"/>
      <c r="MGY44" s="8"/>
      <c r="MGZ44" s="8"/>
      <c r="MHA44" s="8"/>
      <c r="MHB44" s="6"/>
      <c r="MHK44" s="8"/>
      <c r="MHL44" s="8"/>
      <c r="MHM44" s="8"/>
      <c r="MHN44" s="8"/>
      <c r="MHO44" s="6"/>
      <c r="MHX44" s="8"/>
      <c r="MHY44" s="8"/>
      <c r="MHZ44" s="8"/>
      <c r="MIA44" s="8"/>
      <c r="MIB44" s="6"/>
      <c r="MIK44" s="8"/>
      <c r="MIL44" s="8"/>
      <c r="MIM44" s="8"/>
      <c r="MIN44" s="8"/>
      <c r="MIO44" s="6"/>
      <c r="MIX44" s="8"/>
      <c r="MIY44" s="8"/>
      <c r="MIZ44" s="8"/>
      <c r="MJA44" s="8"/>
      <c r="MJB44" s="6"/>
      <c r="MJK44" s="8"/>
      <c r="MJL44" s="8"/>
      <c r="MJM44" s="8"/>
      <c r="MJN44" s="8"/>
      <c r="MJO44" s="6"/>
      <c r="MJX44" s="8"/>
      <c r="MJY44" s="8"/>
      <c r="MJZ44" s="8"/>
      <c r="MKA44" s="8"/>
      <c r="MKB44" s="6"/>
      <c r="MKK44" s="8"/>
      <c r="MKL44" s="8"/>
      <c r="MKM44" s="8"/>
      <c r="MKN44" s="8"/>
      <c r="MKO44" s="6"/>
      <c r="MKX44" s="8"/>
      <c r="MKY44" s="8"/>
      <c r="MKZ44" s="8"/>
      <c r="MLA44" s="8"/>
      <c r="MLB44" s="6"/>
      <c r="MLK44" s="8"/>
      <c r="MLL44" s="8"/>
      <c r="MLM44" s="8"/>
      <c r="MLN44" s="8"/>
      <c r="MLO44" s="6"/>
      <c r="MLX44" s="8"/>
      <c r="MLY44" s="8"/>
      <c r="MLZ44" s="8"/>
      <c r="MMA44" s="8"/>
      <c r="MMB44" s="6"/>
      <c r="MMK44" s="8"/>
      <c r="MML44" s="8"/>
      <c r="MMM44" s="8"/>
      <c r="MMN44" s="8"/>
      <c r="MMO44" s="6"/>
      <c r="MMX44" s="8"/>
      <c r="MMY44" s="8"/>
      <c r="MMZ44" s="8"/>
      <c r="MNA44" s="8"/>
      <c r="MNB44" s="6"/>
      <c r="MNK44" s="8"/>
      <c r="MNL44" s="8"/>
      <c r="MNM44" s="8"/>
      <c r="MNN44" s="8"/>
      <c r="MNO44" s="6"/>
      <c r="MNX44" s="8"/>
      <c r="MNY44" s="8"/>
      <c r="MNZ44" s="8"/>
      <c r="MOA44" s="8"/>
      <c r="MOB44" s="6"/>
      <c r="MOK44" s="8"/>
      <c r="MOL44" s="8"/>
      <c r="MOM44" s="8"/>
      <c r="MON44" s="8"/>
      <c r="MOO44" s="6"/>
      <c r="MOX44" s="8"/>
      <c r="MOY44" s="8"/>
      <c r="MOZ44" s="8"/>
      <c r="MPA44" s="8"/>
      <c r="MPB44" s="6"/>
      <c r="MPK44" s="8"/>
      <c r="MPL44" s="8"/>
      <c r="MPM44" s="8"/>
      <c r="MPN44" s="8"/>
      <c r="MPO44" s="6"/>
      <c r="MPX44" s="8"/>
      <c r="MPY44" s="8"/>
      <c r="MPZ44" s="8"/>
      <c r="MQA44" s="8"/>
      <c r="MQB44" s="6"/>
      <c r="MQK44" s="8"/>
      <c r="MQL44" s="8"/>
      <c r="MQM44" s="8"/>
      <c r="MQN44" s="8"/>
      <c r="MQO44" s="6"/>
      <c r="MQX44" s="8"/>
      <c r="MQY44" s="8"/>
      <c r="MQZ44" s="8"/>
      <c r="MRA44" s="8"/>
      <c r="MRB44" s="6"/>
      <c r="MRK44" s="8"/>
      <c r="MRL44" s="8"/>
      <c r="MRM44" s="8"/>
      <c r="MRN44" s="8"/>
      <c r="MRO44" s="6"/>
      <c r="MRX44" s="8"/>
      <c r="MRY44" s="8"/>
      <c r="MRZ44" s="8"/>
      <c r="MSA44" s="8"/>
      <c r="MSB44" s="6"/>
      <c r="MSK44" s="8"/>
      <c r="MSL44" s="8"/>
      <c r="MSM44" s="8"/>
      <c r="MSN44" s="8"/>
      <c r="MSO44" s="6"/>
      <c r="MSX44" s="8"/>
      <c r="MSY44" s="8"/>
      <c r="MSZ44" s="8"/>
      <c r="MTA44" s="8"/>
      <c r="MTB44" s="6"/>
      <c r="MTK44" s="8"/>
      <c r="MTL44" s="8"/>
      <c r="MTM44" s="8"/>
      <c r="MTN44" s="8"/>
      <c r="MTO44" s="6"/>
      <c r="MTX44" s="8"/>
      <c r="MTY44" s="8"/>
      <c r="MTZ44" s="8"/>
      <c r="MUA44" s="8"/>
      <c r="MUB44" s="6"/>
      <c r="MUK44" s="8"/>
      <c r="MUL44" s="8"/>
      <c r="MUM44" s="8"/>
      <c r="MUN44" s="8"/>
      <c r="MUO44" s="6"/>
      <c r="MUX44" s="8"/>
      <c r="MUY44" s="8"/>
      <c r="MUZ44" s="8"/>
      <c r="MVA44" s="8"/>
      <c r="MVB44" s="6"/>
      <c r="MVK44" s="8"/>
      <c r="MVL44" s="8"/>
      <c r="MVM44" s="8"/>
      <c r="MVN44" s="8"/>
      <c r="MVO44" s="6"/>
      <c r="MVX44" s="8"/>
      <c r="MVY44" s="8"/>
      <c r="MVZ44" s="8"/>
      <c r="MWA44" s="8"/>
      <c r="MWB44" s="6"/>
      <c r="MWK44" s="8"/>
      <c r="MWL44" s="8"/>
      <c r="MWM44" s="8"/>
      <c r="MWN44" s="8"/>
      <c r="MWO44" s="6"/>
      <c r="MWX44" s="8"/>
      <c r="MWY44" s="8"/>
      <c r="MWZ44" s="8"/>
      <c r="MXA44" s="8"/>
      <c r="MXB44" s="6"/>
      <c r="MXK44" s="8"/>
      <c r="MXL44" s="8"/>
      <c r="MXM44" s="8"/>
      <c r="MXN44" s="8"/>
      <c r="MXO44" s="6"/>
      <c r="MXX44" s="8"/>
      <c r="MXY44" s="8"/>
      <c r="MXZ44" s="8"/>
      <c r="MYA44" s="8"/>
      <c r="MYB44" s="6"/>
      <c r="MYK44" s="8"/>
      <c r="MYL44" s="8"/>
      <c r="MYM44" s="8"/>
      <c r="MYN44" s="8"/>
      <c r="MYO44" s="6"/>
      <c r="MYX44" s="8"/>
      <c r="MYY44" s="8"/>
      <c r="MYZ44" s="8"/>
      <c r="MZA44" s="8"/>
      <c r="MZB44" s="6"/>
      <c r="MZK44" s="8"/>
      <c r="MZL44" s="8"/>
      <c r="MZM44" s="8"/>
      <c r="MZN44" s="8"/>
      <c r="MZO44" s="6"/>
      <c r="MZX44" s="8"/>
      <c r="MZY44" s="8"/>
      <c r="MZZ44" s="8"/>
      <c r="NAA44" s="8"/>
      <c r="NAB44" s="6"/>
      <c r="NAK44" s="8"/>
      <c r="NAL44" s="8"/>
      <c r="NAM44" s="8"/>
      <c r="NAN44" s="8"/>
      <c r="NAO44" s="6"/>
      <c r="NAX44" s="8"/>
      <c r="NAY44" s="8"/>
      <c r="NAZ44" s="8"/>
      <c r="NBA44" s="8"/>
      <c r="NBB44" s="6"/>
      <c r="NBK44" s="8"/>
      <c r="NBL44" s="8"/>
      <c r="NBM44" s="8"/>
      <c r="NBN44" s="8"/>
      <c r="NBO44" s="6"/>
      <c r="NBX44" s="8"/>
      <c r="NBY44" s="8"/>
      <c r="NBZ44" s="8"/>
      <c r="NCA44" s="8"/>
      <c r="NCB44" s="6"/>
      <c r="NCK44" s="8"/>
      <c r="NCL44" s="8"/>
      <c r="NCM44" s="8"/>
      <c r="NCN44" s="8"/>
      <c r="NCO44" s="6"/>
      <c r="NCX44" s="8"/>
      <c r="NCY44" s="8"/>
      <c r="NCZ44" s="8"/>
      <c r="NDA44" s="8"/>
      <c r="NDB44" s="6"/>
      <c r="NDK44" s="8"/>
      <c r="NDL44" s="8"/>
      <c r="NDM44" s="8"/>
      <c r="NDN44" s="8"/>
      <c r="NDO44" s="6"/>
      <c r="NDX44" s="8"/>
      <c r="NDY44" s="8"/>
      <c r="NDZ44" s="8"/>
      <c r="NEA44" s="8"/>
      <c r="NEB44" s="6"/>
      <c r="NEK44" s="8"/>
      <c r="NEL44" s="8"/>
      <c r="NEM44" s="8"/>
      <c r="NEN44" s="8"/>
      <c r="NEO44" s="6"/>
      <c r="NEX44" s="8"/>
      <c r="NEY44" s="8"/>
      <c r="NEZ44" s="8"/>
      <c r="NFA44" s="8"/>
      <c r="NFB44" s="6"/>
      <c r="NFK44" s="8"/>
      <c r="NFL44" s="8"/>
      <c r="NFM44" s="8"/>
      <c r="NFN44" s="8"/>
      <c r="NFO44" s="6"/>
      <c r="NFX44" s="8"/>
      <c r="NFY44" s="8"/>
      <c r="NFZ44" s="8"/>
      <c r="NGA44" s="8"/>
      <c r="NGB44" s="6"/>
      <c r="NGK44" s="8"/>
      <c r="NGL44" s="8"/>
      <c r="NGM44" s="8"/>
      <c r="NGN44" s="8"/>
      <c r="NGO44" s="6"/>
      <c r="NGX44" s="8"/>
      <c r="NGY44" s="8"/>
      <c r="NGZ44" s="8"/>
      <c r="NHA44" s="8"/>
      <c r="NHB44" s="6"/>
      <c r="NHK44" s="8"/>
      <c r="NHL44" s="8"/>
      <c r="NHM44" s="8"/>
      <c r="NHN44" s="8"/>
      <c r="NHO44" s="6"/>
      <c r="NHX44" s="8"/>
      <c r="NHY44" s="8"/>
      <c r="NHZ44" s="8"/>
      <c r="NIA44" s="8"/>
      <c r="NIB44" s="6"/>
      <c r="NIK44" s="8"/>
      <c r="NIL44" s="8"/>
      <c r="NIM44" s="8"/>
      <c r="NIN44" s="8"/>
      <c r="NIO44" s="6"/>
      <c r="NIX44" s="8"/>
      <c r="NIY44" s="8"/>
      <c r="NIZ44" s="8"/>
      <c r="NJA44" s="8"/>
      <c r="NJB44" s="6"/>
      <c r="NJK44" s="8"/>
      <c r="NJL44" s="8"/>
      <c r="NJM44" s="8"/>
      <c r="NJN44" s="8"/>
      <c r="NJO44" s="6"/>
      <c r="NJX44" s="8"/>
      <c r="NJY44" s="8"/>
      <c r="NJZ44" s="8"/>
      <c r="NKA44" s="8"/>
      <c r="NKB44" s="6"/>
      <c r="NKK44" s="8"/>
      <c r="NKL44" s="8"/>
      <c r="NKM44" s="8"/>
      <c r="NKN44" s="8"/>
      <c r="NKO44" s="6"/>
      <c r="NKX44" s="8"/>
      <c r="NKY44" s="8"/>
      <c r="NKZ44" s="8"/>
      <c r="NLA44" s="8"/>
      <c r="NLB44" s="6"/>
      <c r="NLK44" s="8"/>
      <c r="NLL44" s="8"/>
      <c r="NLM44" s="8"/>
      <c r="NLN44" s="8"/>
      <c r="NLO44" s="6"/>
      <c r="NLX44" s="8"/>
      <c r="NLY44" s="8"/>
      <c r="NLZ44" s="8"/>
      <c r="NMA44" s="8"/>
      <c r="NMB44" s="6"/>
      <c r="NMK44" s="8"/>
      <c r="NML44" s="8"/>
      <c r="NMM44" s="8"/>
      <c r="NMN44" s="8"/>
      <c r="NMO44" s="6"/>
      <c r="NMX44" s="8"/>
      <c r="NMY44" s="8"/>
      <c r="NMZ44" s="8"/>
      <c r="NNA44" s="8"/>
      <c r="NNB44" s="6"/>
      <c r="NNK44" s="8"/>
      <c r="NNL44" s="8"/>
      <c r="NNM44" s="8"/>
      <c r="NNN44" s="8"/>
      <c r="NNO44" s="6"/>
      <c r="NNX44" s="8"/>
      <c r="NNY44" s="8"/>
      <c r="NNZ44" s="8"/>
      <c r="NOA44" s="8"/>
      <c r="NOB44" s="6"/>
      <c r="NOK44" s="8"/>
      <c r="NOL44" s="8"/>
      <c r="NOM44" s="8"/>
      <c r="NON44" s="8"/>
      <c r="NOO44" s="6"/>
      <c r="NOX44" s="8"/>
      <c r="NOY44" s="8"/>
      <c r="NOZ44" s="8"/>
      <c r="NPA44" s="8"/>
      <c r="NPB44" s="6"/>
      <c r="NPK44" s="8"/>
      <c r="NPL44" s="8"/>
      <c r="NPM44" s="8"/>
      <c r="NPN44" s="8"/>
      <c r="NPO44" s="6"/>
      <c r="NPX44" s="8"/>
      <c r="NPY44" s="8"/>
      <c r="NPZ44" s="8"/>
      <c r="NQA44" s="8"/>
      <c r="NQB44" s="6"/>
      <c r="NQK44" s="8"/>
      <c r="NQL44" s="8"/>
      <c r="NQM44" s="8"/>
      <c r="NQN44" s="8"/>
      <c r="NQO44" s="6"/>
      <c r="NQX44" s="8"/>
      <c r="NQY44" s="8"/>
      <c r="NQZ44" s="8"/>
      <c r="NRA44" s="8"/>
      <c r="NRB44" s="6"/>
      <c r="NRK44" s="8"/>
      <c r="NRL44" s="8"/>
      <c r="NRM44" s="8"/>
      <c r="NRN44" s="8"/>
      <c r="NRO44" s="6"/>
      <c r="NRX44" s="8"/>
      <c r="NRY44" s="8"/>
      <c r="NRZ44" s="8"/>
      <c r="NSA44" s="8"/>
      <c r="NSB44" s="6"/>
      <c r="NSK44" s="8"/>
      <c r="NSL44" s="8"/>
      <c r="NSM44" s="8"/>
      <c r="NSN44" s="8"/>
      <c r="NSO44" s="6"/>
      <c r="NSX44" s="8"/>
      <c r="NSY44" s="8"/>
      <c r="NSZ44" s="8"/>
      <c r="NTA44" s="8"/>
      <c r="NTB44" s="6"/>
      <c r="NTK44" s="8"/>
      <c r="NTL44" s="8"/>
      <c r="NTM44" s="8"/>
      <c r="NTN44" s="8"/>
      <c r="NTO44" s="6"/>
      <c r="NTX44" s="8"/>
      <c r="NTY44" s="8"/>
      <c r="NTZ44" s="8"/>
      <c r="NUA44" s="8"/>
      <c r="NUB44" s="6"/>
      <c r="NUK44" s="8"/>
      <c r="NUL44" s="8"/>
      <c r="NUM44" s="8"/>
      <c r="NUN44" s="8"/>
      <c r="NUO44" s="6"/>
      <c r="NUX44" s="8"/>
      <c r="NUY44" s="8"/>
      <c r="NUZ44" s="8"/>
      <c r="NVA44" s="8"/>
      <c r="NVB44" s="6"/>
      <c r="NVK44" s="8"/>
      <c r="NVL44" s="8"/>
      <c r="NVM44" s="8"/>
      <c r="NVN44" s="8"/>
      <c r="NVO44" s="6"/>
      <c r="NVX44" s="8"/>
      <c r="NVY44" s="8"/>
      <c r="NVZ44" s="8"/>
      <c r="NWA44" s="8"/>
      <c r="NWB44" s="6"/>
      <c r="NWK44" s="8"/>
      <c r="NWL44" s="8"/>
      <c r="NWM44" s="8"/>
      <c r="NWN44" s="8"/>
      <c r="NWO44" s="6"/>
      <c r="NWX44" s="8"/>
      <c r="NWY44" s="8"/>
      <c r="NWZ44" s="8"/>
      <c r="NXA44" s="8"/>
      <c r="NXB44" s="6"/>
      <c r="NXK44" s="8"/>
      <c r="NXL44" s="8"/>
      <c r="NXM44" s="8"/>
      <c r="NXN44" s="8"/>
      <c r="NXO44" s="6"/>
      <c r="NXX44" s="8"/>
      <c r="NXY44" s="8"/>
      <c r="NXZ44" s="8"/>
      <c r="NYA44" s="8"/>
      <c r="NYB44" s="6"/>
      <c r="NYK44" s="8"/>
      <c r="NYL44" s="8"/>
      <c r="NYM44" s="8"/>
      <c r="NYN44" s="8"/>
      <c r="NYO44" s="6"/>
      <c r="NYX44" s="8"/>
      <c r="NYY44" s="8"/>
      <c r="NYZ44" s="8"/>
      <c r="NZA44" s="8"/>
      <c r="NZB44" s="6"/>
      <c r="NZK44" s="8"/>
      <c r="NZL44" s="8"/>
      <c r="NZM44" s="8"/>
      <c r="NZN44" s="8"/>
      <c r="NZO44" s="6"/>
      <c r="NZX44" s="8"/>
      <c r="NZY44" s="8"/>
      <c r="NZZ44" s="8"/>
      <c r="OAA44" s="8"/>
      <c r="OAB44" s="6"/>
      <c r="OAK44" s="8"/>
      <c r="OAL44" s="8"/>
      <c r="OAM44" s="8"/>
      <c r="OAN44" s="8"/>
      <c r="OAO44" s="6"/>
      <c r="OAX44" s="8"/>
      <c r="OAY44" s="8"/>
      <c r="OAZ44" s="8"/>
      <c r="OBA44" s="8"/>
      <c r="OBB44" s="6"/>
      <c r="OBK44" s="8"/>
      <c r="OBL44" s="8"/>
      <c r="OBM44" s="8"/>
      <c r="OBN44" s="8"/>
      <c r="OBO44" s="6"/>
      <c r="OBX44" s="8"/>
      <c r="OBY44" s="8"/>
      <c r="OBZ44" s="8"/>
      <c r="OCA44" s="8"/>
      <c r="OCB44" s="6"/>
      <c r="OCK44" s="8"/>
      <c r="OCL44" s="8"/>
      <c r="OCM44" s="8"/>
      <c r="OCN44" s="8"/>
      <c r="OCO44" s="6"/>
      <c r="OCX44" s="8"/>
      <c r="OCY44" s="8"/>
      <c r="OCZ44" s="8"/>
      <c r="ODA44" s="8"/>
      <c r="ODB44" s="6"/>
      <c r="ODK44" s="8"/>
      <c r="ODL44" s="8"/>
      <c r="ODM44" s="8"/>
      <c r="ODN44" s="8"/>
      <c r="ODO44" s="6"/>
      <c r="ODX44" s="8"/>
      <c r="ODY44" s="8"/>
      <c r="ODZ44" s="8"/>
      <c r="OEA44" s="8"/>
      <c r="OEB44" s="6"/>
      <c r="OEK44" s="8"/>
      <c r="OEL44" s="8"/>
      <c r="OEM44" s="8"/>
      <c r="OEN44" s="8"/>
      <c r="OEO44" s="6"/>
      <c r="OEX44" s="8"/>
      <c r="OEY44" s="8"/>
      <c r="OEZ44" s="8"/>
      <c r="OFA44" s="8"/>
      <c r="OFB44" s="6"/>
      <c r="OFK44" s="8"/>
      <c r="OFL44" s="8"/>
      <c r="OFM44" s="8"/>
      <c r="OFN44" s="8"/>
      <c r="OFO44" s="6"/>
      <c r="OFX44" s="8"/>
      <c r="OFY44" s="8"/>
      <c r="OFZ44" s="8"/>
      <c r="OGA44" s="8"/>
      <c r="OGB44" s="6"/>
      <c r="OGK44" s="8"/>
      <c r="OGL44" s="8"/>
      <c r="OGM44" s="8"/>
      <c r="OGN44" s="8"/>
      <c r="OGO44" s="6"/>
      <c r="OGX44" s="8"/>
      <c r="OGY44" s="8"/>
      <c r="OGZ44" s="8"/>
      <c r="OHA44" s="8"/>
      <c r="OHB44" s="6"/>
      <c r="OHK44" s="8"/>
      <c r="OHL44" s="8"/>
      <c r="OHM44" s="8"/>
      <c r="OHN44" s="8"/>
      <c r="OHO44" s="6"/>
      <c r="OHX44" s="8"/>
      <c r="OHY44" s="8"/>
      <c r="OHZ44" s="8"/>
      <c r="OIA44" s="8"/>
      <c r="OIB44" s="6"/>
      <c r="OIK44" s="8"/>
      <c r="OIL44" s="8"/>
      <c r="OIM44" s="8"/>
      <c r="OIN44" s="8"/>
      <c r="OIO44" s="6"/>
      <c r="OIX44" s="8"/>
      <c r="OIY44" s="8"/>
      <c r="OIZ44" s="8"/>
      <c r="OJA44" s="8"/>
      <c r="OJB44" s="6"/>
      <c r="OJK44" s="8"/>
      <c r="OJL44" s="8"/>
      <c r="OJM44" s="8"/>
      <c r="OJN44" s="8"/>
      <c r="OJO44" s="6"/>
      <c r="OJX44" s="8"/>
      <c r="OJY44" s="8"/>
      <c r="OJZ44" s="8"/>
      <c r="OKA44" s="8"/>
      <c r="OKB44" s="6"/>
      <c r="OKK44" s="8"/>
      <c r="OKL44" s="8"/>
      <c r="OKM44" s="8"/>
      <c r="OKN44" s="8"/>
      <c r="OKO44" s="6"/>
      <c r="OKX44" s="8"/>
      <c r="OKY44" s="8"/>
      <c r="OKZ44" s="8"/>
      <c r="OLA44" s="8"/>
      <c r="OLB44" s="6"/>
      <c r="OLK44" s="8"/>
      <c r="OLL44" s="8"/>
      <c r="OLM44" s="8"/>
      <c r="OLN44" s="8"/>
      <c r="OLO44" s="6"/>
      <c r="OLX44" s="8"/>
      <c r="OLY44" s="8"/>
      <c r="OLZ44" s="8"/>
      <c r="OMA44" s="8"/>
      <c r="OMB44" s="6"/>
      <c r="OMK44" s="8"/>
      <c r="OML44" s="8"/>
      <c r="OMM44" s="8"/>
      <c r="OMN44" s="8"/>
      <c r="OMO44" s="6"/>
      <c r="OMX44" s="8"/>
      <c r="OMY44" s="8"/>
      <c r="OMZ44" s="8"/>
      <c r="ONA44" s="8"/>
      <c r="ONB44" s="6"/>
      <c r="ONK44" s="8"/>
      <c r="ONL44" s="8"/>
      <c r="ONM44" s="8"/>
      <c r="ONN44" s="8"/>
      <c r="ONO44" s="6"/>
      <c r="ONX44" s="8"/>
      <c r="ONY44" s="8"/>
      <c r="ONZ44" s="8"/>
      <c r="OOA44" s="8"/>
      <c r="OOB44" s="6"/>
      <c r="OOK44" s="8"/>
      <c r="OOL44" s="8"/>
      <c r="OOM44" s="8"/>
      <c r="OON44" s="8"/>
      <c r="OOO44" s="6"/>
      <c r="OOX44" s="8"/>
      <c r="OOY44" s="8"/>
      <c r="OOZ44" s="8"/>
      <c r="OPA44" s="8"/>
      <c r="OPB44" s="6"/>
      <c r="OPK44" s="8"/>
      <c r="OPL44" s="8"/>
      <c r="OPM44" s="8"/>
      <c r="OPN44" s="8"/>
      <c r="OPO44" s="6"/>
      <c r="OPX44" s="8"/>
      <c r="OPY44" s="8"/>
      <c r="OPZ44" s="8"/>
      <c r="OQA44" s="8"/>
      <c r="OQB44" s="6"/>
      <c r="OQK44" s="8"/>
      <c r="OQL44" s="8"/>
      <c r="OQM44" s="8"/>
      <c r="OQN44" s="8"/>
      <c r="OQO44" s="6"/>
      <c r="OQX44" s="8"/>
      <c r="OQY44" s="8"/>
      <c r="OQZ44" s="8"/>
      <c r="ORA44" s="8"/>
      <c r="ORB44" s="6"/>
      <c r="ORK44" s="8"/>
      <c r="ORL44" s="8"/>
      <c r="ORM44" s="8"/>
      <c r="ORN44" s="8"/>
      <c r="ORO44" s="6"/>
      <c r="ORX44" s="8"/>
      <c r="ORY44" s="8"/>
      <c r="ORZ44" s="8"/>
      <c r="OSA44" s="8"/>
      <c r="OSB44" s="6"/>
      <c r="OSK44" s="8"/>
      <c r="OSL44" s="8"/>
      <c r="OSM44" s="8"/>
      <c r="OSN44" s="8"/>
      <c r="OSO44" s="6"/>
      <c r="OSX44" s="8"/>
      <c r="OSY44" s="8"/>
      <c r="OSZ44" s="8"/>
      <c r="OTA44" s="8"/>
      <c r="OTB44" s="6"/>
      <c r="OTK44" s="8"/>
      <c r="OTL44" s="8"/>
      <c r="OTM44" s="8"/>
      <c r="OTN44" s="8"/>
      <c r="OTO44" s="6"/>
      <c r="OTX44" s="8"/>
      <c r="OTY44" s="8"/>
      <c r="OTZ44" s="8"/>
      <c r="OUA44" s="8"/>
      <c r="OUB44" s="6"/>
      <c r="OUK44" s="8"/>
      <c r="OUL44" s="8"/>
      <c r="OUM44" s="8"/>
      <c r="OUN44" s="8"/>
      <c r="OUO44" s="6"/>
      <c r="OUX44" s="8"/>
      <c r="OUY44" s="8"/>
      <c r="OUZ44" s="8"/>
      <c r="OVA44" s="8"/>
      <c r="OVB44" s="6"/>
      <c r="OVK44" s="8"/>
      <c r="OVL44" s="8"/>
      <c r="OVM44" s="8"/>
      <c r="OVN44" s="8"/>
      <c r="OVO44" s="6"/>
      <c r="OVX44" s="8"/>
      <c r="OVY44" s="8"/>
      <c r="OVZ44" s="8"/>
      <c r="OWA44" s="8"/>
      <c r="OWB44" s="6"/>
      <c r="OWK44" s="8"/>
      <c r="OWL44" s="8"/>
      <c r="OWM44" s="8"/>
      <c r="OWN44" s="8"/>
      <c r="OWO44" s="6"/>
      <c r="OWX44" s="8"/>
      <c r="OWY44" s="8"/>
      <c r="OWZ44" s="8"/>
      <c r="OXA44" s="8"/>
      <c r="OXB44" s="6"/>
      <c r="OXK44" s="8"/>
      <c r="OXL44" s="8"/>
      <c r="OXM44" s="8"/>
      <c r="OXN44" s="8"/>
      <c r="OXO44" s="6"/>
      <c r="OXX44" s="8"/>
      <c r="OXY44" s="8"/>
      <c r="OXZ44" s="8"/>
      <c r="OYA44" s="8"/>
      <c r="OYB44" s="6"/>
      <c r="OYK44" s="8"/>
      <c r="OYL44" s="8"/>
      <c r="OYM44" s="8"/>
      <c r="OYN44" s="8"/>
      <c r="OYO44" s="6"/>
      <c r="OYX44" s="8"/>
      <c r="OYY44" s="8"/>
      <c r="OYZ44" s="8"/>
      <c r="OZA44" s="8"/>
      <c r="OZB44" s="6"/>
      <c r="OZK44" s="8"/>
      <c r="OZL44" s="8"/>
      <c r="OZM44" s="8"/>
      <c r="OZN44" s="8"/>
      <c r="OZO44" s="6"/>
      <c r="OZX44" s="8"/>
      <c r="OZY44" s="8"/>
      <c r="OZZ44" s="8"/>
      <c r="PAA44" s="8"/>
      <c r="PAB44" s="6"/>
      <c r="PAK44" s="8"/>
      <c r="PAL44" s="8"/>
      <c r="PAM44" s="8"/>
      <c r="PAN44" s="8"/>
      <c r="PAO44" s="6"/>
      <c r="PAX44" s="8"/>
      <c r="PAY44" s="8"/>
      <c r="PAZ44" s="8"/>
      <c r="PBA44" s="8"/>
      <c r="PBB44" s="6"/>
      <c r="PBK44" s="8"/>
      <c r="PBL44" s="8"/>
      <c r="PBM44" s="8"/>
      <c r="PBN44" s="8"/>
      <c r="PBO44" s="6"/>
      <c r="PBX44" s="8"/>
      <c r="PBY44" s="8"/>
      <c r="PBZ44" s="8"/>
      <c r="PCA44" s="8"/>
      <c r="PCB44" s="6"/>
      <c r="PCK44" s="8"/>
      <c r="PCL44" s="8"/>
      <c r="PCM44" s="8"/>
      <c r="PCN44" s="8"/>
      <c r="PCO44" s="6"/>
      <c r="PCX44" s="8"/>
      <c r="PCY44" s="8"/>
      <c r="PCZ44" s="8"/>
      <c r="PDA44" s="8"/>
      <c r="PDB44" s="6"/>
      <c r="PDK44" s="8"/>
      <c r="PDL44" s="8"/>
      <c r="PDM44" s="8"/>
      <c r="PDN44" s="8"/>
      <c r="PDO44" s="6"/>
      <c r="PDX44" s="8"/>
      <c r="PDY44" s="8"/>
      <c r="PDZ44" s="8"/>
      <c r="PEA44" s="8"/>
      <c r="PEB44" s="6"/>
      <c r="PEK44" s="8"/>
      <c r="PEL44" s="8"/>
      <c r="PEM44" s="8"/>
      <c r="PEN44" s="8"/>
      <c r="PEO44" s="6"/>
      <c r="PEX44" s="8"/>
      <c r="PEY44" s="8"/>
      <c r="PEZ44" s="8"/>
      <c r="PFA44" s="8"/>
      <c r="PFB44" s="6"/>
      <c r="PFK44" s="8"/>
      <c r="PFL44" s="8"/>
      <c r="PFM44" s="8"/>
      <c r="PFN44" s="8"/>
      <c r="PFO44" s="6"/>
      <c r="PFX44" s="8"/>
      <c r="PFY44" s="8"/>
      <c r="PFZ44" s="8"/>
      <c r="PGA44" s="8"/>
      <c r="PGB44" s="6"/>
      <c r="PGK44" s="8"/>
      <c r="PGL44" s="8"/>
      <c r="PGM44" s="8"/>
      <c r="PGN44" s="8"/>
      <c r="PGO44" s="6"/>
      <c r="PGX44" s="8"/>
      <c r="PGY44" s="8"/>
      <c r="PGZ44" s="8"/>
      <c r="PHA44" s="8"/>
      <c r="PHB44" s="6"/>
      <c r="PHK44" s="8"/>
      <c r="PHL44" s="8"/>
      <c r="PHM44" s="8"/>
      <c r="PHN44" s="8"/>
      <c r="PHO44" s="6"/>
      <c r="PHX44" s="8"/>
      <c r="PHY44" s="8"/>
      <c r="PHZ44" s="8"/>
      <c r="PIA44" s="8"/>
      <c r="PIB44" s="6"/>
      <c r="PIK44" s="8"/>
      <c r="PIL44" s="8"/>
      <c r="PIM44" s="8"/>
      <c r="PIN44" s="8"/>
      <c r="PIO44" s="6"/>
      <c r="PIX44" s="8"/>
      <c r="PIY44" s="8"/>
      <c r="PIZ44" s="8"/>
      <c r="PJA44" s="8"/>
      <c r="PJB44" s="6"/>
      <c r="PJK44" s="8"/>
      <c r="PJL44" s="8"/>
      <c r="PJM44" s="8"/>
      <c r="PJN44" s="8"/>
      <c r="PJO44" s="6"/>
      <c r="PJX44" s="8"/>
      <c r="PJY44" s="8"/>
      <c r="PJZ44" s="8"/>
      <c r="PKA44" s="8"/>
      <c r="PKB44" s="6"/>
      <c r="PKK44" s="8"/>
      <c r="PKL44" s="8"/>
      <c r="PKM44" s="8"/>
      <c r="PKN44" s="8"/>
      <c r="PKO44" s="6"/>
      <c r="PKX44" s="8"/>
      <c r="PKY44" s="8"/>
      <c r="PKZ44" s="8"/>
      <c r="PLA44" s="8"/>
      <c r="PLB44" s="6"/>
      <c r="PLK44" s="8"/>
      <c r="PLL44" s="8"/>
      <c r="PLM44" s="8"/>
      <c r="PLN44" s="8"/>
      <c r="PLO44" s="6"/>
      <c r="PLX44" s="8"/>
      <c r="PLY44" s="8"/>
      <c r="PLZ44" s="8"/>
      <c r="PMA44" s="8"/>
      <c r="PMB44" s="6"/>
      <c r="PMK44" s="8"/>
      <c r="PML44" s="8"/>
      <c r="PMM44" s="8"/>
      <c r="PMN44" s="8"/>
      <c r="PMO44" s="6"/>
      <c r="PMX44" s="8"/>
      <c r="PMY44" s="8"/>
      <c r="PMZ44" s="8"/>
      <c r="PNA44" s="8"/>
      <c r="PNB44" s="6"/>
      <c r="PNK44" s="8"/>
      <c r="PNL44" s="8"/>
      <c r="PNM44" s="8"/>
      <c r="PNN44" s="8"/>
      <c r="PNO44" s="6"/>
      <c r="PNX44" s="8"/>
      <c r="PNY44" s="8"/>
      <c r="PNZ44" s="8"/>
      <c r="POA44" s="8"/>
      <c r="POB44" s="6"/>
      <c r="POK44" s="8"/>
      <c r="POL44" s="8"/>
      <c r="POM44" s="8"/>
      <c r="PON44" s="8"/>
      <c r="POO44" s="6"/>
      <c r="POX44" s="8"/>
      <c r="POY44" s="8"/>
      <c r="POZ44" s="8"/>
      <c r="PPA44" s="8"/>
      <c r="PPB44" s="6"/>
      <c r="PPK44" s="8"/>
      <c r="PPL44" s="8"/>
      <c r="PPM44" s="8"/>
      <c r="PPN44" s="8"/>
      <c r="PPO44" s="6"/>
      <c r="PPX44" s="8"/>
      <c r="PPY44" s="8"/>
      <c r="PPZ44" s="8"/>
      <c r="PQA44" s="8"/>
      <c r="PQB44" s="6"/>
      <c r="PQK44" s="8"/>
      <c r="PQL44" s="8"/>
      <c r="PQM44" s="8"/>
      <c r="PQN44" s="8"/>
      <c r="PQO44" s="6"/>
      <c r="PQX44" s="8"/>
      <c r="PQY44" s="8"/>
      <c r="PQZ44" s="8"/>
      <c r="PRA44" s="8"/>
      <c r="PRB44" s="6"/>
      <c r="PRK44" s="8"/>
      <c r="PRL44" s="8"/>
      <c r="PRM44" s="8"/>
      <c r="PRN44" s="8"/>
      <c r="PRO44" s="6"/>
      <c r="PRX44" s="8"/>
      <c r="PRY44" s="8"/>
      <c r="PRZ44" s="8"/>
      <c r="PSA44" s="8"/>
      <c r="PSB44" s="6"/>
      <c r="PSK44" s="8"/>
      <c r="PSL44" s="8"/>
      <c r="PSM44" s="8"/>
      <c r="PSN44" s="8"/>
      <c r="PSO44" s="6"/>
      <c r="PSX44" s="8"/>
      <c r="PSY44" s="8"/>
      <c r="PSZ44" s="8"/>
      <c r="PTA44" s="8"/>
      <c r="PTB44" s="6"/>
      <c r="PTK44" s="8"/>
      <c r="PTL44" s="8"/>
      <c r="PTM44" s="8"/>
      <c r="PTN44" s="8"/>
      <c r="PTO44" s="6"/>
      <c r="PTX44" s="8"/>
      <c r="PTY44" s="8"/>
      <c r="PTZ44" s="8"/>
      <c r="PUA44" s="8"/>
      <c r="PUB44" s="6"/>
      <c r="PUK44" s="8"/>
      <c r="PUL44" s="8"/>
      <c r="PUM44" s="8"/>
      <c r="PUN44" s="8"/>
      <c r="PUO44" s="6"/>
      <c r="PUX44" s="8"/>
      <c r="PUY44" s="8"/>
      <c r="PUZ44" s="8"/>
      <c r="PVA44" s="8"/>
      <c r="PVB44" s="6"/>
      <c r="PVK44" s="8"/>
      <c r="PVL44" s="8"/>
      <c r="PVM44" s="8"/>
      <c r="PVN44" s="8"/>
      <c r="PVO44" s="6"/>
      <c r="PVX44" s="8"/>
      <c r="PVY44" s="8"/>
      <c r="PVZ44" s="8"/>
      <c r="PWA44" s="8"/>
      <c r="PWB44" s="6"/>
      <c r="PWK44" s="8"/>
      <c r="PWL44" s="8"/>
      <c r="PWM44" s="8"/>
      <c r="PWN44" s="8"/>
      <c r="PWO44" s="6"/>
      <c r="PWX44" s="8"/>
      <c r="PWY44" s="8"/>
      <c r="PWZ44" s="8"/>
      <c r="PXA44" s="8"/>
      <c r="PXB44" s="6"/>
      <c r="PXK44" s="8"/>
      <c r="PXL44" s="8"/>
      <c r="PXM44" s="8"/>
      <c r="PXN44" s="8"/>
      <c r="PXO44" s="6"/>
      <c r="PXX44" s="8"/>
      <c r="PXY44" s="8"/>
      <c r="PXZ44" s="8"/>
      <c r="PYA44" s="8"/>
      <c r="PYB44" s="6"/>
      <c r="PYK44" s="8"/>
      <c r="PYL44" s="8"/>
      <c r="PYM44" s="8"/>
      <c r="PYN44" s="8"/>
      <c r="PYO44" s="6"/>
      <c r="PYX44" s="8"/>
      <c r="PYY44" s="8"/>
      <c r="PYZ44" s="8"/>
      <c r="PZA44" s="8"/>
      <c r="PZB44" s="6"/>
      <c r="PZK44" s="8"/>
      <c r="PZL44" s="8"/>
      <c r="PZM44" s="8"/>
      <c r="PZN44" s="8"/>
      <c r="PZO44" s="6"/>
      <c r="PZX44" s="8"/>
      <c r="PZY44" s="8"/>
      <c r="PZZ44" s="8"/>
      <c r="QAA44" s="8"/>
      <c r="QAB44" s="6"/>
      <c r="QAK44" s="8"/>
      <c r="QAL44" s="8"/>
      <c r="QAM44" s="8"/>
      <c r="QAN44" s="8"/>
      <c r="QAO44" s="6"/>
      <c r="QAX44" s="8"/>
      <c r="QAY44" s="8"/>
      <c r="QAZ44" s="8"/>
      <c r="QBA44" s="8"/>
      <c r="QBB44" s="6"/>
      <c r="QBK44" s="8"/>
      <c r="QBL44" s="8"/>
      <c r="QBM44" s="8"/>
      <c r="QBN44" s="8"/>
      <c r="QBO44" s="6"/>
      <c r="QBX44" s="8"/>
      <c r="QBY44" s="8"/>
      <c r="QBZ44" s="8"/>
      <c r="QCA44" s="8"/>
      <c r="QCB44" s="6"/>
      <c r="QCK44" s="8"/>
      <c r="QCL44" s="8"/>
      <c r="QCM44" s="8"/>
      <c r="QCN44" s="8"/>
      <c r="QCO44" s="6"/>
      <c r="QCX44" s="8"/>
      <c r="QCY44" s="8"/>
      <c r="QCZ44" s="8"/>
      <c r="QDA44" s="8"/>
      <c r="QDB44" s="6"/>
      <c r="QDK44" s="8"/>
      <c r="QDL44" s="8"/>
      <c r="QDM44" s="8"/>
      <c r="QDN44" s="8"/>
      <c r="QDO44" s="6"/>
      <c r="QDX44" s="8"/>
      <c r="QDY44" s="8"/>
      <c r="QDZ44" s="8"/>
      <c r="QEA44" s="8"/>
      <c r="QEB44" s="6"/>
      <c r="QEK44" s="8"/>
      <c r="QEL44" s="8"/>
      <c r="QEM44" s="8"/>
      <c r="QEN44" s="8"/>
      <c r="QEO44" s="6"/>
      <c r="QEX44" s="8"/>
      <c r="QEY44" s="8"/>
      <c r="QEZ44" s="8"/>
      <c r="QFA44" s="8"/>
      <c r="QFB44" s="6"/>
      <c r="QFK44" s="8"/>
      <c r="QFL44" s="8"/>
      <c r="QFM44" s="8"/>
      <c r="QFN44" s="8"/>
      <c r="QFO44" s="6"/>
      <c r="QFX44" s="8"/>
      <c r="QFY44" s="8"/>
      <c r="QFZ44" s="8"/>
      <c r="QGA44" s="8"/>
      <c r="QGB44" s="6"/>
      <c r="QGK44" s="8"/>
      <c r="QGL44" s="8"/>
      <c r="QGM44" s="8"/>
      <c r="QGN44" s="8"/>
      <c r="QGO44" s="6"/>
      <c r="QGX44" s="8"/>
      <c r="QGY44" s="8"/>
      <c r="QGZ44" s="8"/>
      <c r="QHA44" s="8"/>
      <c r="QHB44" s="6"/>
      <c r="QHK44" s="8"/>
      <c r="QHL44" s="8"/>
      <c r="QHM44" s="8"/>
      <c r="QHN44" s="8"/>
      <c r="QHO44" s="6"/>
      <c r="QHX44" s="8"/>
      <c r="QHY44" s="8"/>
      <c r="QHZ44" s="8"/>
      <c r="QIA44" s="8"/>
      <c r="QIB44" s="6"/>
      <c r="QIK44" s="8"/>
      <c r="QIL44" s="8"/>
      <c r="QIM44" s="8"/>
      <c r="QIN44" s="8"/>
      <c r="QIO44" s="6"/>
      <c r="QIX44" s="8"/>
      <c r="QIY44" s="8"/>
      <c r="QIZ44" s="8"/>
      <c r="QJA44" s="8"/>
      <c r="QJB44" s="6"/>
      <c r="QJK44" s="8"/>
      <c r="QJL44" s="8"/>
      <c r="QJM44" s="8"/>
      <c r="QJN44" s="8"/>
      <c r="QJO44" s="6"/>
      <c r="QJX44" s="8"/>
      <c r="QJY44" s="8"/>
      <c r="QJZ44" s="8"/>
      <c r="QKA44" s="8"/>
      <c r="QKB44" s="6"/>
      <c r="QKK44" s="8"/>
      <c r="QKL44" s="8"/>
      <c r="QKM44" s="8"/>
      <c r="QKN44" s="8"/>
      <c r="QKO44" s="6"/>
      <c r="QKX44" s="8"/>
      <c r="QKY44" s="8"/>
      <c r="QKZ44" s="8"/>
      <c r="QLA44" s="8"/>
      <c r="QLB44" s="6"/>
      <c r="QLK44" s="8"/>
      <c r="QLL44" s="8"/>
      <c r="QLM44" s="8"/>
      <c r="QLN44" s="8"/>
      <c r="QLO44" s="6"/>
      <c r="QLX44" s="8"/>
      <c r="QLY44" s="8"/>
      <c r="QLZ44" s="8"/>
      <c r="QMA44" s="8"/>
      <c r="QMB44" s="6"/>
      <c r="QMK44" s="8"/>
      <c r="QML44" s="8"/>
      <c r="QMM44" s="8"/>
      <c r="QMN44" s="8"/>
      <c r="QMO44" s="6"/>
      <c r="QMX44" s="8"/>
      <c r="QMY44" s="8"/>
      <c r="QMZ44" s="8"/>
      <c r="QNA44" s="8"/>
      <c r="QNB44" s="6"/>
      <c r="QNK44" s="8"/>
      <c r="QNL44" s="8"/>
      <c r="QNM44" s="8"/>
      <c r="QNN44" s="8"/>
      <c r="QNO44" s="6"/>
      <c r="QNX44" s="8"/>
      <c r="QNY44" s="8"/>
      <c r="QNZ44" s="8"/>
      <c r="QOA44" s="8"/>
      <c r="QOB44" s="6"/>
      <c r="QOK44" s="8"/>
      <c r="QOL44" s="8"/>
      <c r="QOM44" s="8"/>
      <c r="QON44" s="8"/>
      <c r="QOO44" s="6"/>
      <c r="QOX44" s="8"/>
      <c r="QOY44" s="8"/>
      <c r="QOZ44" s="8"/>
      <c r="QPA44" s="8"/>
      <c r="QPB44" s="6"/>
      <c r="QPK44" s="8"/>
      <c r="QPL44" s="8"/>
      <c r="QPM44" s="8"/>
      <c r="QPN44" s="8"/>
      <c r="QPO44" s="6"/>
      <c r="QPX44" s="8"/>
      <c r="QPY44" s="8"/>
      <c r="QPZ44" s="8"/>
      <c r="QQA44" s="8"/>
      <c r="QQB44" s="6"/>
      <c r="QQK44" s="8"/>
      <c r="QQL44" s="8"/>
      <c r="QQM44" s="8"/>
      <c r="QQN44" s="8"/>
      <c r="QQO44" s="6"/>
      <c r="QQX44" s="8"/>
      <c r="QQY44" s="8"/>
      <c r="QQZ44" s="8"/>
      <c r="QRA44" s="8"/>
      <c r="QRB44" s="6"/>
      <c r="QRK44" s="8"/>
      <c r="QRL44" s="8"/>
      <c r="QRM44" s="8"/>
      <c r="QRN44" s="8"/>
      <c r="QRO44" s="6"/>
      <c r="QRX44" s="8"/>
      <c r="QRY44" s="8"/>
      <c r="QRZ44" s="8"/>
      <c r="QSA44" s="8"/>
      <c r="QSB44" s="6"/>
      <c r="QSK44" s="8"/>
      <c r="QSL44" s="8"/>
      <c r="QSM44" s="8"/>
      <c r="QSN44" s="8"/>
      <c r="QSO44" s="6"/>
      <c r="QSX44" s="8"/>
      <c r="QSY44" s="8"/>
      <c r="QSZ44" s="8"/>
      <c r="QTA44" s="8"/>
      <c r="QTB44" s="6"/>
      <c r="QTK44" s="8"/>
      <c r="QTL44" s="8"/>
      <c r="QTM44" s="8"/>
      <c r="QTN44" s="8"/>
      <c r="QTO44" s="6"/>
      <c r="QTX44" s="8"/>
      <c r="QTY44" s="8"/>
      <c r="QTZ44" s="8"/>
      <c r="QUA44" s="8"/>
      <c r="QUB44" s="6"/>
      <c r="QUK44" s="8"/>
      <c r="QUL44" s="8"/>
      <c r="QUM44" s="8"/>
      <c r="QUN44" s="8"/>
      <c r="QUO44" s="6"/>
      <c r="QUX44" s="8"/>
      <c r="QUY44" s="8"/>
      <c r="QUZ44" s="8"/>
      <c r="QVA44" s="8"/>
      <c r="QVB44" s="6"/>
      <c r="QVK44" s="8"/>
      <c r="QVL44" s="8"/>
      <c r="QVM44" s="8"/>
      <c r="QVN44" s="8"/>
      <c r="QVO44" s="6"/>
      <c r="QVX44" s="8"/>
      <c r="QVY44" s="8"/>
      <c r="QVZ44" s="8"/>
      <c r="QWA44" s="8"/>
      <c r="QWB44" s="6"/>
      <c r="QWK44" s="8"/>
      <c r="QWL44" s="8"/>
      <c r="QWM44" s="8"/>
      <c r="QWN44" s="8"/>
      <c r="QWO44" s="6"/>
      <c r="QWX44" s="8"/>
      <c r="QWY44" s="8"/>
      <c r="QWZ44" s="8"/>
      <c r="QXA44" s="8"/>
      <c r="QXB44" s="6"/>
      <c r="QXK44" s="8"/>
      <c r="QXL44" s="8"/>
      <c r="QXM44" s="8"/>
      <c r="QXN44" s="8"/>
      <c r="QXO44" s="6"/>
      <c r="QXX44" s="8"/>
      <c r="QXY44" s="8"/>
      <c r="QXZ44" s="8"/>
      <c r="QYA44" s="8"/>
      <c r="QYB44" s="6"/>
      <c r="QYK44" s="8"/>
      <c r="QYL44" s="8"/>
      <c r="QYM44" s="8"/>
      <c r="QYN44" s="8"/>
      <c r="QYO44" s="6"/>
      <c r="QYX44" s="8"/>
      <c r="QYY44" s="8"/>
      <c r="QYZ44" s="8"/>
      <c r="QZA44" s="8"/>
      <c r="QZB44" s="6"/>
      <c r="QZK44" s="8"/>
      <c r="QZL44" s="8"/>
      <c r="QZM44" s="8"/>
      <c r="QZN44" s="8"/>
      <c r="QZO44" s="6"/>
      <c r="QZX44" s="8"/>
      <c r="QZY44" s="8"/>
      <c r="QZZ44" s="8"/>
      <c r="RAA44" s="8"/>
      <c r="RAB44" s="6"/>
      <c r="RAK44" s="8"/>
      <c r="RAL44" s="8"/>
      <c r="RAM44" s="8"/>
      <c r="RAN44" s="8"/>
      <c r="RAO44" s="6"/>
      <c r="RAX44" s="8"/>
      <c r="RAY44" s="8"/>
      <c r="RAZ44" s="8"/>
      <c r="RBA44" s="8"/>
      <c r="RBB44" s="6"/>
      <c r="RBK44" s="8"/>
      <c r="RBL44" s="8"/>
      <c r="RBM44" s="8"/>
      <c r="RBN44" s="8"/>
      <c r="RBO44" s="6"/>
      <c r="RBX44" s="8"/>
      <c r="RBY44" s="8"/>
      <c r="RBZ44" s="8"/>
      <c r="RCA44" s="8"/>
      <c r="RCB44" s="6"/>
      <c r="RCK44" s="8"/>
      <c r="RCL44" s="8"/>
      <c r="RCM44" s="8"/>
      <c r="RCN44" s="8"/>
      <c r="RCO44" s="6"/>
      <c r="RCX44" s="8"/>
      <c r="RCY44" s="8"/>
      <c r="RCZ44" s="8"/>
      <c r="RDA44" s="8"/>
      <c r="RDB44" s="6"/>
      <c r="RDK44" s="8"/>
      <c r="RDL44" s="8"/>
      <c r="RDM44" s="8"/>
      <c r="RDN44" s="8"/>
      <c r="RDO44" s="6"/>
      <c r="RDX44" s="8"/>
      <c r="RDY44" s="8"/>
      <c r="RDZ44" s="8"/>
      <c r="REA44" s="8"/>
      <c r="REB44" s="6"/>
      <c r="REK44" s="8"/>
      <c r="REL44" s="8"/>
      <c r="REM44" s="8"/>
      <c r="REN44" s="8"/>
      <c r="REO44" s="6"/>
      <c r="REX44" s="8"/>
      <c r="REY44" s="8"/>
      <c r="REZ44" s="8"/>
      <c r="RFA44" s="8"/>
      <c r="RFB44" s="6"/>
      <c r="RFK44" s="8"/>
      <c r="RFL44" s="8"/>
      <c r="RFM44" s="8"/>
      <c r="RFN44" s="8"/>
      <c r="RFO44" s="6"/>
      <c r="RFX44" s="8"/>
      <c r="RFY44" s="8"/>
      <c r="RFZ44" s="8"/>
      <c r="RGA44" s="8"/>
      <c r="RGB44" s="6"/>
      <c r="RGK44" s="8"/>
      <c r="RGL44" s="8"/>
      <c r="RGM44" s="8"/>
      <c r="RGN44" s="8"/>
      <c r="RGO44" s="6"/>
      <c r="RGX44" s="8"/>
      <c r="RGY44" s="8"/>
      <c r="RGZ44" s="8"/>
      <c r="RHA44" s="8"/>
      <c r="RHB44" s="6"/>
      <c r="RHK44" s="8"/>
      <c r="RHL44" s="8"/>
      <c r="RHM44" s="8"/>
      <c r="RHN44" s="8"/>
      <c r="RHO44" s="6"/>
      <c r="RHX44" s="8"/>
      <c r="RHY44" s="8"/>
      <c r="RHZ44" s="8"/>
      <c r="RIA44" s="8"/>
      <c r="RIB44" s="6"/>
      <c r="RIK44" s="8"/>
      <c r="RIL44" s="8"/>
      <c r="RIM44" s="8"/>
      <c r="RIN44" s="8"/>
      <c r="RIO44" s="6"/>
      <c r="RIX44" s="8"/>
      <c r="RIY44" s="8"/>
      <c r="RIZ44" s="8"/>
      <c r="RJA44" s="8"/>
      <c r="RJB44" s="6"/>
      <c r="RJK44" s="8"/>
      <c r="RJL44" s="8"/>
      <c r="RJM44" s="8"/>
      <c r="RJN44" s="8"/>
      <c r="RJO44" s="6"/>
      <c r="RJX44" s="8"/>
      <c r="RJY44" s="8"/>
      <c r="RJZ44" s="8"/>
      <c r="RKA44" s="8"/>
      <c r="RKB44" s="6"/>
      <c r="RKK44" s="8"/>
      <c r="RKL44" s="8"/>
      <c r="RKM44" s="8"/>
      <c r="RKN44" s="8"/>
      <c r="RKO44" s="6"/>
      <c r="RKX44" s="8"/>
      <c r="RKY44" s="8"/>
      <c r="RKZ44" s="8"/>
      <c r="RLA44" s="8"/>
      <c r="RLB44" s="6"/>
      <c r="RLK44" s="8"/>
      <c r="RLL44" s="8"/>
      <c r="RLM44" s="8"/>
      <c r="RLN44" s="8"/>
      <c r="RLO44" s="6"/>
      <c r="RLX44" s="8"/>
      <c r="RLY44" s="8"/>
      <c r="RLZ44" s="8"/>
      <c r="RMA44" s="8"/>
      <c r="RMB44" s="6"/>
      <c r="RMK44" s="8"/>
      <c r="RML44" s="8"/>
      <c r="RMM44" s="8"/>
      <c r="RMN44" s="8"/>
      <c r="RMO44" s="6"/>
      <c r="RMX44" s="8"/>
      <c r="RMY44" s="8"/>
      <c r="RMZ44" s="8"/>
      <c r="RNA44" s="8"/>
      <c r="RNB44" s="6"/>
      <c r="RNK44" s="8"/>
      <c r="RNL44" s="8"/>
      <c r="RNM44" s="8"/>
      <c r="RNN44" s="8"/>
      <c r="RNO44" s="6"/>
      <c r="RNX44" s="8"/>
      <c r="RNY44" s="8"/>
      <c r="RNZ44" s="8"/>
      <c r="ROA44" s="8"/>
      <c r="ROB44" s="6"/>
      <c r="ROK44" s="8"/>
      <c r="ROL44" s="8"/>
      <c r="ROM44" s="8"/>
      <c r="RON44" s="8"/>
      <c r="ROO44" s="6"/>
      <c r="ROX44" s="8"/>
      <c r="ROY44" s="8"/>
      <c r="ROZ44" s="8"/>
      <c r="RPA44" s="8"/>
      <c r="RPB44" s="6"/>
      <c r="RPK44" s="8"/>
      <c r="RPL44" s="8"/>
      <c r="RPM44" s="8"/>
      <c r="RPN44" s="8"/>
      <c r="RPO44" s="6"/>
      <c r="RPX44" s="8"/>
      <c r="RPY44" s="8"/>
      <c r="RPZ44" s="8"/>
      <c r="RQA44" s="8"/>
      <c r="RQB44" s="6"/>
      <c r="RQK44" s="8"/>
      <c r="RQL44" s="8"/>
      <c r="RQM44" s="8"/>
      <c r="RQN44" s="8"/>
      <c r="RQO44" s="6"/>
      <c r="RQX44" s="8"/>
      <c r="RQY44" s="8"/>
      <c r="RQZ44" s="8"/>
      <c r="RRA44" s="8"/>
      <c r="RRB44" s="6"/>
      <c r="RRK44" s="8"/>
      <c r="RRL44" s="8"/>
      <c r="RRM44" s="8"/>
      <c r="RRN44" s="8"/>
      <c r="RRO44" s="6"/>
      <c r="RRX44" s="8"/>
      <c r="RRY44" s="8"/>
      <c r="RRZ44" s="8"/>
      <c r="RSA44" s="8"/>
      <c r="RSB44" s="6"/>
      <c r="RSK44" s="8"/>
      <c r="RSL44" s="8"/>
      <c r="RSM44" s="8"/>
      <c r="RSN44" s="8"/>
      <c r="RSO44" s="6"/>
      <c r="RSX44" s="8"/>
      <c r="RSY44" s="8"/>
      <c r="RSZ44" s="8"/>
      <c r="RTA44" s="8"/>
      <c r="RTB44" s="6"/>
      <c r="RTK44" s="8"/>
      <c r="RTL44" s="8"/>
      <c r="RTM44" s="8"/>
      <c r="RTN44" s="8"/>
      <c r="RTO44" s="6"/>
      <c r="RTX44" s="8"/>
      <c r="RTY44" s="8"/>
      <c r="RTZ44" s="8"/>
      <c r="RUA44" s="8"/>
      <c r="RUB44" s="6"/>
      <c r="RUK44" s="8"/>
      <c r="RUL44" s="8"/>
      <c r="RUM44" s="8"/>
      <c r="RUN44" s="8"/>
      <c r="RUO44" s="6"/>
      <c r="RUX44" s="8"/>
      <c r="RUY44" s="8"/>
      <c r="RUZ44" s="8"/>
      <c r="RVA44" s="8"/>
      <c r="RVB44" s="6"/>
      <c r="RVK44" s="8"/>
      <c r="RVL44" s="8"/>
      <c r="RVM44" s="8"/>
      <c r="RVN44" s="8"/>
      <c r="RVO44" s="6"/>
      <c r="RVX44" s="8"/>
      <c r="RVY44" s="8"/>
      <c r="RVZ44" s="8"/>
      <c r="RWA44" s="8"/>
      <c r="RWB44" s="6"/>
      <c r="RWK44" s="8"/>
      <c r="RWL44" s="8"/>
      <c r="RWM44" s="8"/>
      <c r="RWN44" s="8"/>
      <c r="RWO44" s="6"/>
      <c r="RWX44" s="8"/>
      <c r="RWY44" s="8"/>
      <c r="RWZ44" s="8"/>
      <c r="RXA44" s="8"/>
      <c r="RXB44" s="6"/>
      <c r="RXK44" s="8"/>
      <c r="RXL44" s="8"/>
      <c r="RXM44" s="8"/>
      <c r="RXN44" s="8"/>
      <c r="RXO44" s="6"/>
      <c r="RXX44" s="8"/>
      <c r="RXY44" s="8"/>
      <c r="RXZ44" s="8"/>
      <c r="RYA44" s="8"/>
      <c r="RYB44" s="6"/>
      <c r="RYK44" s="8"/>
      <c r="RYL44" s="8"/>
      <c r="RYM44" s="8"/>
      <c r="RYN44" s="8"/>
      <c r="RYO44" s="6"/>
      <c r="RYX44" s="8"/>
      <c r="RYY44" s="8"/>
      <c r="RYZ44" s="8"/>
      <c r="RZA44" s="8"/>
      <c r="RZB44" s="6"/>
      <c r="RZK44" s="8"/>
      <c r="RZL44" s="8"/>
      <c r="RZM44" s="8"/>
      <c r="RZN44" s="8"/>
      <c r="RZO44" s="6"/>
      <c r="RZX44" s="8"/>
      <c r="RZY44" s="8"/>
      <c r="RZZ44" s="8"/>
      <c r="SAA44" s="8"/>
      <c r="SAB44" s="6"/>
      <c r="SAK44" s="8"/>
      <c r="SAL44" s="8"/>
      <c r="SAM44" s="8"/>
      <c r="SAN44" s="8"/>
      <c r="SAO44" s="6"/>
      <c r="SAX44" s="8"/>
      <c r="SAY44" s="8"/>
      <c r="SAZ44" s="8"/>
      <c r="SBA44" s="8"/>
      <c r="SBB44" s="6"/>
      <c r="SBK44" s="8"/>
      <c r="SBL44" s="8"/>
      <c r="SBM44" s="8"/>
      <c r="SBN44" s="8"/>
      <c r="SBO44" s="6"/>
      <c r="SBX44" s="8"/>
      <c r="SBY44" s="8"/>
      <c r="SBZ44" s="8"/>
      <c r="SCA44" s="8"/>
      <c r="SCB44" s="6"/>
      <c r="SCK44" s="8"/>
      <c r="SCL44" s="8"/>
      <c r="SCM44" s="8"/>
      <c r="SCN44" s="8"/>
      <c r="SCO44" s="6"/>
      <c r="SCX44" s="8"/>
      <c r="SCY44" s="8"/>
      <c r="SCZ44" s="8"/>
      <c r="SDA44" s="8"/>
      <c r="SDB44" s="6"/>
      <c r="SDK44" s="8"/>
      <c r="SDL44" s="8"/>
      <c r="SDM44" s="8"/>
      <c r="SDN44" s="8"/>
      <c r="SDO44" s="6"/>
      <c r="SDX44" s="8"/>
      <c r="SDY44" s="8"/>
      <c r="SDZ44" s="8"/>
      <c r="SEA44" s="8"/>
      <c r="SEB44" s="6"/>
      <c r="SEK44" s="8"/>
      <c r="SEL44" s="8"/>
      <c r="SEM44" s="8"/>
      <c r="SEN44" s="8"/>
      <c r="SEO44" s="6"/>
      <c r="SEX44" s="8"/>
      <c r="SEY44" s="8"/>
      <c r="SEZ44" s="8"/>
      <c r="SFA44" s="8"/>
      <c r="SFB44" s="6"/>
      <c r="SFK44" s="8"/>
      <c r="SFL44" s="8"/>
      <c r="SFM44" s="8"/>
      <c r="SFN44" s="8"/>
      <c r="SFO44" s="6"/>
      <c r="SFX44" s="8"/>
      <c r="SFY44" s="8"/>
      <c r="SFZ44" s="8"/>
      <c r="SGA44" s="8"/>
      <c r="SGB44" s="6"/>
      <c r="SGK44" s="8"/>
      <c r="SGL44" s="8"/>
      <c r="SGM44" s="8"/>
      <c r="SGN44" s="8"/>
      <c r="SGO44" s="6"/>
      <c r="SGX44" s="8"/>
      <c r="SGY44" s="8"/>
      <c r="SGZ44" s="8"/>
      <c r="SHA44" s="8"/>
      <c r="SHB44" s="6"/>
      <c r="SHK44" s="8"/>
      <c r="SHL44" s="8"/>
      <c r="SHM44" s="8"/>
      <c r="SHN44" s="8"/>
      <c r="SHO44" s="6"/>
      <c r="SHX44" s="8"/>
      <c r="SHY44" s="8"/>
      <c r="SHZ44" s="8"/>
      <c r="SIA44" s="8"/>
      <c r="SIB44" s="6"/>
      <c r="SIK44" s="8"/>
      <c r="SIL44" s="8"/>
      <c r="SIM44" s="8"/>
      <c r="SIN44" s="8"/>
      <c r="SIO44" s="6"/>
      <c r="SIX44" s="8"/>
      <c r="SIY44" s="8"/>
      <c r="SIZ44" s="8"/>
      <c r="SJA44" s="8"/>
      <c r="SJB44" s="6"/>
      <c r="SJK44" s="8"/>
      <c r="SJL44" s="8"/>
      <c r="SJM44" s="8"/>
      <c r="SJN44" s="8"/>
      <c r="SJO44" s="6"/>
      <c r="SJX44" s="8"/>
      <c r="SJY44" s="8"/>
      <c r="SJZ44" s="8"/>
      <c r="SKA44" s="8"/>
      <c r="SKB44" s="6"/>
      <c r="SKK44" s="8"/>
      <c r="SKL44" s="8"/>
      <c r="SKM44" s="8"/>
      <c r="SKN44" s="8"/>
      <c r="SKO44" s="6"/>
      <c r="SKX44" s="8"/>
      <c r="SKY44" s="8"/>
      <c r="SKZ44" s="8"/>
      <c r="SLA44" s="8"/>
      <c r="SLB44" s="6"/>
      <c r="SLK44" s="8"/>
      <c r="SLL44" s="8"/>
      <c r="SLM44" s="8"/>
      <c r="SLN44" s="8"/>
      <c r="SLO44" s="6"/>
      <c r="SLX44" s="8"/>
      <c r="SLY44" s="8"/>
      <c r="SLZ44" s="8"/>
      <c r="SMA44" s="8"/>
      <c r="SMB44" s="6"/>
      <c r="SMK44" s="8"/>
      <c r="SML44" s="8"/>
      <c r="SMM44" s="8"/>
      <c r="SMN44" s="8"/>
      <c r="SMO44" s="6"/>
      <c r="SMX44" s="8"/>
      <c r="SMY44" s="8"/>
      <c r="SMZ44" s="8"/>
      <c r="SNA44" s="8"/>
      <c r="SNB44" s="6"/>
      <c r="SNK44" s="8"/>
      <c r="SNL44" s="8"/>
      <c r="SNM44" s="8"/>
      <c r="SNN44" s="8"/>
      <c r="SNO44" s="6"/>
      <c r="SNX44" s="8"/>
      <c r="SNY44" s="8"/>
      <c r="SNZ44" s="8"/>
      <c r="SOA44" s="8"/>
      <c r="SOB44" s="6"/>
      <c r="SOK44" s="8"/>
      <c r="SOL44" s="8"/>
      <c r="SOM44" s="8"/>
      <c r="SON44" s="8"/>
      <c r="SOO44" s="6"/>
      <c r="SOX44" s="8"/>
      <c r="SOY44" s="8"/>
      <c r="SOZ44" s="8"/>
      <c r="SPA44" s="8"/>
      <c r="SPB44" s="6"/>
      <c r="SPK44" s="8"/>
      <c r="SPL44" s="8"/>
      <c r="SPM44" s="8"/>
      <c r="SPN44" s="8"/>
      <c r="SPO44" s="6"/>
      <c r="SPX44" s="8"/>
      <c r="SPY44" s="8"/>
      <c r="SPZ44" s="8"/>
      <c r="SQA44" s="8"/>
      <c r="SQB44" s="6"/>
      <c r="SQK44" s="8"/>
      <c r="SQL44" s="8"/>
      <c r="SQM44" s="8"/>
      <c r="SQN44" s="8"/>
      <c r="SQO44" s="6"/>
      <c r="SQX44" s="8"/>
      <c r="SQY44" s="8"/>
      <c r="SQZ44" s="8"/>
      <c r="SRA44" s="8"/>
      <c r="SRB44" s="6"/>
      <c r="SRK44" s="8"/>
      <c r="SRL44" s="8"/>
      <c r="SRM44" s="8"/>
      <c r="SRN44" s="8"/>
      <c r="SRO44" s="6"/>
      <c r="SRX44" s="8"/>
      <c r="SRY44" s="8"/>
      <c r="SRZ44" s="8"/>
      <c r="SSA44" s="8"/>
      <c r="SSB44" s="6"/>
      <c r="SSK44" s="8"/>
      <c r="SSL44" s="8"/>
      <c r="SSM44" s="8"/>
      <c r="SSN44" s="8"/>
      <c r="SSO44" s="6"/>
      <c r="SSX44" s="8"/>
      <c r="SSY44" s="8"/>
      <c r="SSZ44" s="8"/>
      <c r="STA44" s="8"/>
      <c r="STB44" s="6"/>
      <c r="STK44" s="8"/>
      <c r="STL44" s="8"/>
      <c r="STM44" s="8"/>
      <c r="STN44" s="8"/>
      <c r="STO44" s="6"/>
      <c r="STX44" s="8"/>
      <c r="STY44" s="8"/>
      <c r="STZ44" s="8"/>
      <c r="SUA44" s="8"/>
      <c r="SUB44" s="6"/>
      <c r="SUK44" s="8"/>
      <c r="SUL44" s="8"/>
      <c r="SUM44" s="8"/>
      <c r="SUN44" s="8"/>
      <c r="SUO44" s="6"/>
      <c r="SUX44" s="8"/>
      <c r="SUY44" s="8"/>
      <c r="SUZ44" s="8"/>
      <c r="SVA44" s="8"/>
      <c r="SVB44" s="6"/>
      <c r="SVK44" s="8"/>
      <c r="SVL44" s="8"/>
      <c r="SVM44" s="8"/>
      <c r="SVN44" s="8"/>
      <c r="SVO44" s="6"/>
      <c r="SVX44" s="8"/>
      <c r="SVY44" s="8"/>
      <c r="SVZ44" s="8"/>
      <c r="SWA44" s="8"/>
      <c r="SWB44" s="6"/>
      <c r="SWK44" s="8"/>
      <c r="SWL44" s="8"/>
      <c r="SWM44" s="8"/>
      <c r="SWN44" s="8"/>
      <c r="SWO44" s="6"/>
      <c r="SWX44" s="8"/>
      <c r="SWY44" s="8"/>
      <c r="SWZ44" s="8"/>
      <c r="SXA44" s="8"/>
      <c r="SXB44" s="6"/>
      <c r="SXK44" s="8"/>
      <c r="SXL44" s="8"/>
      <c r="SXM44" s="8"/>
      <c r="SXN44" s="8"/>
      <c r="SXO44" s="6"/>
      <c r="SXX44" s="8"/>
      <c r="SXY44" s="8"/>
      <c r="SXZ44" s="8"/>
      <c r="SYA44" s="8"/>
      <c r="SYB44" s="6"/>
      <c r="SYK44" s="8"/>
      <c r="SYL44" s="8"/>
      <c r="SYM44" s="8"/>
      <c r="SYN44" s="8"/>
      <c r="SYO44" s="6"/>
      <c r="SYX44" s="8"/>
      <c r="SYY44" s="8"/>
      <c r="SYZ44" s="8"/>
      <c r="SZA44" s="8"/>
      <c r="SZB44" s="6"/>
      <c r="SZK44" s="8"/>
      <c r="SZL44" s="8"/>
      <c r="SZM44" s="8"/>
      <c r="SZN44" s="8"/>
      <c r="SZO44" s="6"/>
      <c r="SZX44" s="8"/>
      <c r="SZY44" s="8"/>
      <c r="SZZ44" s="8"/>
      <c r="TAA44" s="8"/>
      <c r="TAB44" s="6"/>
      <c r="TAK44" s="8"/>
      <c r="TAL44" s="8"/>
      <c r="TAM44" s="8"/>
      <c r="TAN44" s="8"/>
      <c r="TAO44" s="6"/>
      <c r="TAX44" s="8"/>
      <c r="TAY44" s="8"/>
      <c r="TAZ44" s="8"/>
      <c r="TBA44" s="8"/>
      <c r="TBB44" s="6"/>
      <c r="TBK44" s="8"/>
      <c r="TBL44" s="8"/>
      <c r="TBM44" s="8"/>
      <c r="TBN44" s="8"/>
      <c r="TBO44" s="6"/>
      <c r="TBX44" s="8"/>
      <c r="TBY44" s="8"/>
      <c r="TBZ44" s="8"/>
      <c r="TCA44" s="8"/>
      <c r="TCB44" s="6"/>
      <c r="TCK44" s="8"/>
      <c r="TCL44" s="8"/>
      <c r="TCM44" s="8"/>
      <c r="TCN44" s="8"/>
      <c r="TCO44" s="6"/>
      <c r="TCX44" s="8"/>
      <c r="TCY44" s="8"/>
      <c r="TCZ44" s="8"/>
      <c r="TDA44" s="8"/>
      <c r="TDB44" s="6"/>
      <c r="TDK44" s="8"/>
      <c r="TDL44" s="8"/>
      <c r="TDM44" s="8"/>
      <c r="TDN44" s="8"/>
      <c r="TDO44" s="6"/>
      <c r="TDX44" s="8"/>
      <c r="TDY44" s="8"/>
      <c r="TDZ44" s="8"/>
      <c r="TEA44" s="8"/>
      <c r="TEB44" s="6"/>
      <c r="TEK44" s="8"/>
      <c r="TEL44" s="8"/>
      <c r="TEM44" s="8"/>
      <c r="TEN44" s="8"/>
      <c r="TEO44" s="6"/>
      <c r="TEX44" s="8"/>
      <c r="TEY44" s="8"/>
      <c r="TEZ44" s="8"/>
      <c r="TFA44" s="8"/>
      <c r="TFB44" s="6"/>
      <c r="TFK44" s="8"/>
      <c r="TFL44" s="8"/>
      <c r="TFM44" s="8"/>
      <c r="TFN44" s="8"/>
      <c r="TFO44" s="6"/>
      <c r="TFX44" s="8"/>
      <c r="TFY44" s="8"/>
      <c r="TFZ44" s="8"/>
      <c r="TGA44" s="8"/>
      <c r="TGB44" s="6"/>
      <c r="TGK44" s="8"/>
      <c r="TGL44" s="8"/>
      <c r="TGM44" s="8"/>
      <c r="TGN44" s="8"/>
      <c r="TGO44" s="6"/>
      <c r="TGX44" s="8"/>
      <c r="TGY44" s="8"/>
      <c r="TGZ44" s="8"/>
      <c r="THA44" s="8"/>
      <c r="THB44" s="6"/>
      <c r="THK44" s="8"/>
      <c r="THL44" s="8"/>
      <c r="THM44" s="8"/>
      <c r="THN44" s="8"/>
      <c r="THO44" s="6"/>
      <c r="THX44" s="8"/>
      <c r="THY44" s="8"/>
      <c r="THZ44" s="8"/>
      <c r="TIA44" s="8"/>
      <c r="TIB44" s="6"/>
      <c r="TIK44" s="8"/>
      <c r="TIL44" s="8"/>
      <c r="TIM44" s="8"/>
      <c r="TIN44" s="8"/>
      <c r="TIO44" s="6"/>
      <c r="TIX44" s="8"/>
      <c r="TIY44" s="8"/>
      <c r="TIZ44" s="8"/>
      <c r="TJA44" s="8"/>
      <c r="TJB44" s="6"/>
      <c r="TJK44" s="8"/>
      <c r="TJL44" s="8"/>
      <c r="TJM44" s="8"/>
      <c r="TJN44" s="8"/>
      <c r="TJO44" s="6"/>
      <c r="TJX44" s="8"/>
      <c r="TJY44" s="8"/>
      <c r="TJZ44" s="8"/>
      <c r="TKA44" s="8"/>
      <c r="TKB44" s="6"/>
      <c r="TKK44" s="8"/>
      <c r="TKL44" s="8"/>
      <c r="TKM44" s="8"/>
      <c r="TKN44" s="8"/>
      <c r="TKO44" s="6"/>
      <c r="TKX44" s="8"/>
      <c r="TKY44" s="8"/>
      <c r="TKZ44" s="8"/>
      <c r="TLA44" s="8"/>
      <c r="TLB44" s="6"/>
      <c r="TLK44" s="8"/>
      <c r="TLL44" s="8"/>
      <c r="TLM44" s="8"/>
      <c r="TLN44" s="8"/>
      <c r="TLO44" s="6"/>
      <c r="TLX44" s="8"/>
      <c r="TLY44" s="8"/>
      <c r="TLZ44" s="8"/>
      <c r="TMA44" s="8"/>
      <c r="TMB44" s="6"/>
      <c r="TMK44" s="8"/>
      <c r="TML44" s="8"/>
      <c r="TMM44" s="8"/>
      <c r="TMN44" s="8"/>
      <c r="TMO44" s="6"/>
      <c r="TMX44" s="8"/>
      <c r="TMY44" s="8"/>
      <c r="TMZ44" s="8"/>
      <c r="TNA44" s="8"/>
      <c r="TNB44" s="6"/>
      <c r="TNK44" s="8"/>
      <c r="TNL44" s="8"/>
      <c r="TNM44" s="8"/>
      <c r="TNN44" s="8"/>
      <c r="TNO44" s="6"/>
      <c r="TNX44" s="8"/>
      <c r="TNY44" s="8"/>
      <c r="TNZ44" s="8"/>
      <c r="TOA44" s="8"/>
      <c r="TOB44" s="6"/>
      <c r="TOK44" s="8"/>
      <c r="TOL44" s="8"/>
      <c r="TOM44" s="8"/>
      <c r="TON44" s="8"/>
      <c r="TOO44" s="6"/>
      <c r="TOX44" s="8"/>
      <c r="TOY44" s="8"/>
      <c r="TOZ44" s="8"/>
      <c r="TPA44" s="8"/>
      <c r="TPB44" s="6"/>
      <c r="TPK44" s="8"/>
      <c r="TPL44" s="8"/>
      <c r="TPM44" s="8"/>
      <c r="TPN44" s="8"/>
      <c r="TPO44" s="6"/>
      <c r="TPX44" s="8"/>
      <c r="TPY44" s="8"/>
      <c r="TPZ44" s="8"/>
      <c r="TQA44" s="8"/>
      <c r="TQB44" s="6"/>
      <c r="TQK44" s="8"/>
      <c r="TQL44" s="8"/>
      <c r="TQM44" s="8"/>
      <c r="TQN44" s="8"/>
      <c r="TQO44" s="6"/>
      <c r="TQX44" s="8"/>
      <c r="TQY44" s="8"/>
      <c r="TQZ44" s="8"/>
      <c r="TRA44" s="8"/>
      <c r="TRB44" s="6"/>
      <c r="TRK44" s="8"/>
      <c r="TRL44" s="8"/>
      <c r="TRM44" s="8"/>
      <c r="TRN44" s="8"/>
      <c r="TRO44" s="6"/>
      <c r="TRX44" s="8"/>
      <c r="TRY44" s="8"/>
      <c r="TRZ44" s="8"/>
      <c r="TSA44" s="8"/>
      <c r="TSB44" s="6"/>
      <c r="TSK44" s="8"/>
      <c r="TSL44" s="8"/>
      <c r="TSM44" s="8"/>
      <c r="TSN44" s="8"/>
      <c r="TSO44" s="6"/>
      <c r="TSX44" s="8"/>
      <c r="TSY44" s="8"/>
      <c r="TSZ44" s="8"/>
      <c r="TTA44" s="8"/>
      <c r="TTB44" s="6"/>
      <c r="TTK44" s="8"/>
      <c r="TTL44" s="8"/>
      <c r="TTM44" s="8"/>
      <c r="TTN44" s="8"/>
      <c r="TTO44" s="6"/>
      <c r="TTX44" s="8"/>
      <c r="TTY44" s="8"/>
      <c r="TTZ44" s="8"/>
      <c r="TUA44" s="8"/>
      <c r="TUB44" s="6"/>
      <c r="TUK44" s="8"/>
      <c r="TUL44" s="8"/>
      <c r="TUM44" s="8"/>
      <c r="TUN44" s="8"/>
      <c r="TUO44" s="6"/>
      <c r="TUX44" s="8"/>
      <c r="TUY44" s="8"/>
      <c r="TUZ44" s="8"/>
      <c r="TVA44" s="8"/>
      <c r="TVB44" s="6"/>
      <c r="TVK44" s="8"/>
      <c r="TVL44" s="8"/>
      <c r="TVM44" s="8"/>
      <c r="TVN44" s="8"/>
      <c r="TVO44" s="6"/>
      <c r="TVX44" s="8"/>
      <c r="TVY44" s="8"/>
      <c r="TVZ44" s="8"/>
      <c r="TWA44" s="8"/>
      <c r="TWB44" s="6"/>
      <c r="TWK44" s="8"/>
      <c r="TWL44" s="8"/>
      <c r="TWM44" s="8"/>
      <c r="TWN44" s="8"/>
      <c r="TWO44" s="6"/>
      <c r="TWX44" s="8"/>
      <c r="TWY44" s="8"/>
      <c r="TWZ44" s="8"/>
      <c r="TXA44" s="8"/>
      <c r="TXB44" s="6"/>
      <c r="TXK44" s="8"/>
      <c r="TXL44" s="8"/>
      <c r="TXM44" s="8"/>
      <c r="TXN44" s="8"/>
      <c r="TXO44" s="6"/>
      <c r="TXX44" s="8"/>
      <c r="TXY44" s="8"/>
      <c r="TXZ44" s="8"/>
      <c r="TYA44" s="8"/>
      <c r="TYB44" s="6"/>
      <c r="TYK44" s="8"/>
      <c r="TYL44" s="8"/>
      <c r="TYM44" s="8"/>
      <c r="TYN44" s="8"/>
      <c r="TYO44" s="6"/>
      <c r="TYX44" s="8"/>
      <c r="TYY44" s="8"/>
      <c r="TYZ44" s="8"/>
      <c r="TZA44" s="8"/>
      <c r="TZB44" s="6"/>
      <c r="TZK44" s="8"/>
      <c r="TZL44" s="8"/>
      <c r="TZM44" s="8"/>
      <c r="TZN44" s="8"/>
      <c r="TZO44" s="6"/>
      <c r="TZX44" s="8"/>
      <c r="TZY44" s="8"/>
      <c r="TZZ44" s="8"/>
      <c r="UAA44" s="8"/>
      <c r="UAB44" s="6"/>
      <c r="UAK44" s="8"/>
      <c r="UAL44" s="8"/>
      <c r="UAM44" s="8"/>
      <c r="UAN44" s="8"/>
      <c r="UAO44" s="6"/>
      <c r="UAX44" s="8"/>
      <c r="UAY44" s="8"/>
      <c r="UAZ44" s="8"/>
      <c r="UBA44" s="8"/>
      <c r="UBB44" s="6"/>
      <c r="UBK44" s="8"/>
      <c r="UBL44" s="8"/>
      <c r="UBM44" s="8"/>
      <c r="UBN44" s="8"/>
      <c r="UBO44" s="6"/>
      <c r="UBX44" s="8"/>
      <c r="UBY44" s="8"/>
      <c r="UBZ44" s="8"/>
      <c r="UCA44" s="8"/>
      <c r="UCB44" s="6"/>
      <c r="UCK44" s="8"/>
      <c r="UCL44" s="8"/>
      <c r="UCM44" s="8"/>
      <c r="UCN44" s="8"/>
      <c r="UCO44" s="6"/>
      <c r="UCX44" s="8"/>
      <c r="UCY44" s="8"/>
      <c r="UCZ44" s="8"/>
      <c r="UDA44" s="8"/>
      <c r="UDB44" s="6"/>
      <c r="UDK44" s="8"/>
      <c r="UDL44" s="8"/>
      <c r="UDM44" s="8"/>
      <c r="UDN44" s="8"/>
      <c r="UDO44" s="6"/>
      <c r="UDX44" s="8"/>
      <c r="UDY44" s="8"/>
      <c r="UDZ44" s="8"/>
      <c r="UEA44" s="8"/>
      <c r="UEB44" s="6"/>
      <c r="UEK44" s="8"/>
      <c r="UEL44" s="8"/>
      <c r="UEM44" s="8"/>
      <c r="UEN44" s="8"/>
      <c r="UEO44" s="6"/>
      <c r="UEX44" s="8"/>
      <c r="UEY44" s="8"/>
      <c r="UEZ44" s="8"/>
      <c r="UFA44" s="8"/>
      <c r="UFB44" s="6"/>
      <c r="UFK44" s="8"/>
      <c r="UFL44" s="8"/>
      <c r="UFM44" s="8"/>
      <c r="UFN44" s="8"/>
      <c r="UFO44" s="6"/>
      <c r="UFX44" s="8"/>
      <c r="UFY44" s="8"/>
      <c r="UFZ44" s="8"/>
      <c r="UGA44" s="8"/>
      <c r="UGB44" s="6"/>
      <c r="UGK44" s="8"/>
      <c r="UGL44" s="8"/>
      <c r="UGM44" s="8"/>
      <c r="UGN44" s="8"/>
      <c r="UGO44" s="6"/>
      <c r="UGX44" s="8"/>
      <c r="UGY44" s="8"/>
      <c r="UGZ44" s="8"/>
      <c r="UHA44" s="8"/>
      <c r="UHB44" s="6"/>
      <c r="UHK44" s="8"/>
      <c r="UHL44" s="8"/>
      <c r="UHM44" s="8"/>
      <c r="UHN44" s="8"/>
      <c r="UHO44" s="6"/>
      <c r="UHX44" s="8"/>
      <c r="UHY44" s="8"/>
      <c r="UHZ44" s="8"/>
      <c r="UIA44" s="8"/>
      <c r="UIB44" s="6"/>
      <c r="UIK44" s="8"/>
      <c r="UIL44" s="8"/>
      <c r="UIM44" s="8"/>
      <c r="UIN44" s="8"/>
      <c r="UIO44" s="6"/>
      <c r="UIX44" s="8"/>
      <c r="UIY44" s="8"/>
      <c r="UIZ44" s="8"/>
      <c r="UJA44" s="8"/>
      <c r="UJB44" s="6"/>
      <c r="UJK44" s="8"/>
      <c r="UJL44" s="8"/>
      <c r="UJM44" s="8"/>
      <c r="UJN44" s="8"/>
      <c r="UJO44" s="6"/>
      <c r="UJX44" s="8"/>
      <c r="UJY44" s="8"/>
      <c r="UJZ44" s="8"/>
      <c r="UKA44" s="8"/>
      <c r="UKB44" s="6"/>
      <c r="UKK44" s="8"/>
      <c r="UKL44" s="8"/>
      <c r="UKM44" s="8"/>
      <c r="UKN44" s="8"/>
      <c r="UKO44" s="6"/>
      <c r="UKX44" s="8"/>
      <c r="UKY44" s="8"/>
      <c r="UKZ44" s="8"/>
      <c r="ULA44" s="8"/>
      <c r="ULB44" s="6"/>
      <c r="ULK44" s="8"/>
      <c r="ULL44" s="8"/>
      <c r="ULM44" s="8"/>
      <c r="ULN44" s="8"/>
      <c r="ULO44" s="6"/>
      <c r="ULX44" s="8"/>
      <c r="ULY44" s="8"/>
      <c r="ULZ44" s="8"/>
      <c r="UMA44" s="8"/>
      <c r="UMB44" s="6"/>
      <c r="UMK44" s="8"/>
      <c r="UML44" s="8"/>
      <c r="UMM44" s="8"/>
      <c r="UMN44" s="8"/>
      <c r="UMO44" s="6"/>
      <c r="UMX44" s="8"/>
      <c r="UMY44" s="8"/>
      <c r="UMZ44" s="8"/>
      <c r="UNA44" s="8"/>
      <c r="UNB44" s="6"/>
      <c r="UNK44" s="8"/>
      <c r="UNL44" s="8"/>
      <c r="UNM44" s="8"/>
      <c r="UNN44" s="8"/>
      <c r="UNO44" s="6"/>
      <c r="UNX44" s="8"/>
      <c r="UNY44" s="8"/>
      <c r="UNZ44" s="8"/>
      <c r="UOA44" s="8"/>
      <c r="UOB44" s="6"/>
      <c r="UOK44" s="8"/>
      <c r="UOL44" s="8"/>
      <c r="UOM44" s="8"/>
      <c r="UON44" s="8"/>
      <c r="UOO44" s="6"/>
      <c r="UOX44" s="8"/>
      <c r="UOY44" s="8"/>
      <c r="UOZ44" s="8"/>
      <c r="UPA44" s="8"/>
      <c r="UPB44" s="6"/>
      <c r="UPK44" s="8"/>
      <c r="UPL44" s="8"/>
      <c r="UPM44" s="8"/>
      <c r="UPN44" s="8"/>
      <c r="UPO44" s="6"/>
      <c r="UPX44" s="8"/>
      <c r="UPY44" s="8"/>
      <c r="UPZ44" s="8"/>
      <c r="UQA44" s="8"/>
      <c r="UQB44" s="6"/>
      <c r="UQK44" s="8"/>
      <c r="UQL44" s="8"/>
      <c r="UQM44" s="8"/>
      <c r="UQN44" s="8"/>
      <c r="UQO44" s="6"/>
      <c r="UQX44" s="8"/>
      <c r="UQY44" s="8"/>
      <c r="UQZ44" s="8"/>
      <c r="URA44" s="8"/>
      <c r="URB44" s="6"/>
      <c r="URK44" s="8"/>
      <c r="URL44" s="8"/>
      <c r="URM44" s="8"/>
      <c r="URN44" s="8"/>
      <c r="URO44" s="6"/>
      <c r="URX44" s="8"/>
      <c r="URY44" s="8"/>
      <c r="URZ44" s="8"/>
      <c r="USA44" s="8"/>
      <c r="USB44" s="6"/>
      <c r="USK44" s="8"/>
      <c r="USL44" s="8"/>
      <c r="USM44" s="8"/>
      <c r="USN44" s="8"/>
      <c r="USO44" s="6"/>
      <c r="USX44" s="8"/>
      <c r="USY44" s="8"/>
      <c r="USZ44" s="8"/>
      <c r="UTA44" s="8"/>
      <c r="UTB44" s="6"/>
      <c r="UTK44" s="8"/>
      <c r="UTL44" s="8"/>
      <c r="UTM44" s="8"/>
      <c r="UTN44" s="8"/>
      <c r="UTO44" s="6"/>
      <c r="UTX44" s="8"/>
      <c r="UTY44" s="8"/>
      <c r="UTZ44" s="8"/>
      <c r="UUA44" s="8"/>
      <c r="UUB44" s="6"/>
      <c r="UUK44" s="8"/>
      <c r="UUL44" s="8"/>
      <c r="UUM44" s="8"/>
      <c r="UUN44" s="8"/>
      <c r="UUO44" s="6"/>
      <c r="UUX44" s="8"/>
      <c r="UUY44" s="8"/>
      <c r="UUZ44" s="8"/>
      <c r="UVA44" s="8"/>
      <c r="UVB44" s="6"/>
      <c r="UVK44" s="8"/>
      <c r="UVL44" s="8"/>
      <c r="UVM44" s="8"/>
      <c r="UVN44" s="8"/>
      <c r="UVO44" s="6"/>
      <c r="UVX44" s="8"/>
      <c r="UVY44" s="8"/>
      <c r="UVZ44" s="8"/>
      <c r="UWA44" s="8"/>
      <c r="UWB44" s="6"/>
      <c r="UWK44" s="8"/>
      <c r="UWL44" s="8"/>
      <c r="UWM44" s="8"/>
      <c r="UWN44" s="8"/>
      <c r="UWO44" s="6"/>
      <c r="UWX44" s="8"/>
      <c r="UWY44" s="8"/>
      <c r="UWZ44" s="8"/>
      <c r="UXA44" s="8"/>
      <c r="UXB44" s="6"/>
      <c r="UXK44" s="8"/>
      <c r="UXL44" s="8"/>
      <c r="UXM44" s="8"/>
      <c r="UXN44" s="8"/>
      <c r="UXO44" s="6"/>
      <c r="UXX44" s="8"/>
      <c r="UXY44" s="8"/>
      <c r="UXZ44" s="8"/>
      <c r="UYA44" s="8"/>
      <c r="UYB44" s="6"/>
      <c r="UYK44" s="8"/>
      <c r="UYL44" s="8"/>
      <c r="UYM44" s="8"/>
      <c r="UYN44" s="8"/>
      <c r="UYO44" s="6"/>
      <c r="UYX44" s="8"/>
      <c r="UYY44" s="8"/>
      <c r="UYZ44" s="8"/>
      <c r="UZA44" s="8"/>
      <c r="UZB44" s="6"/>
      <c r="UZK44" s="8"/>
      <c r="UZL44" s="8"/>
      <c r="UZM44" s="8"/>
      <c r="UZN44" s="8"/>
      <c r="UZO44" s="6"/>
      <c r="UZX44" s="8"/>
      <c r="UZY44" s="8"/>
      <c r="UZZ44" s="8"/>
      <c r="VAA44" s="8"/>
      <c r="VAB44" s="6"/>
      <c r="VAK44" s="8"/>
      <c r="VAL44" s="8"/>
      <c r="VAM44" s="8"/>
      <c r="VAN44" s="8"/>
      <c r="VAO44" s="6"/>
      <c r="VAX44" s="8"/>
      <c r="VAY44" s="8"/>
      <c r="VAZ44" s="8"/>
      <c r="VBA44" s="8"/>
      <c r="VBB44" s="6"/>
      <c r="VBK44" s="8"/>
      <c r="VBL44" s="8"/>
      <c r="VBM44" s="8"/>
      <c r="VBN44" s="8"/>
      <c r="VBO44" s="6"/>
      <c r="VBX44" s="8"/>
      <c r="VBY44" s="8"/>
      <c r="VBZ44" s="8"/>
      <c r="VCA44" s="8"/>
      <c r="VCB44" s="6"/>
      <c r="VCK44" s="8"/>
      <c r="VCL44" s="8"/>
      <c r="VCM44" s="8"/>
      <c r="VCN44" s="8"/>
      <c r="VCO44" s="6"/>
      <c r="VCX44" s="8"/>
      <c r="VCY44" s="8"/>
      <c r="VCZ44" s="8"/>
      <c r="VDA44" s="8"/>
      <c r="VDB44" s="6"/>
      <c r="VDK44" s="8"/>
      <c r="VDL44" s="8"/>
      <c r="VDM44" s="8"/>
      <c r="VDN44" s="8"/>
      <c r="VDO44" s="6"/>
      <c r="VDX44" s="8"/>
      <c r="VDY44" s="8"/>
      <c r="VDZ44" s="8"/>
      <c r="VEA44" s="8"/>
      <c r="VEB44" s="6"/>
      <c r="VEK44" s="8"/>
      <c r="VEL44" s="8"/>
      <c r="VEM44" s="8"/>
      <c r="VEN44" s="8"/>
      <c r="VEO44" s="6"/>
      <c r="VEX44" s="8"/>
      <c r="VEY44" s="8"/>
      <c r="VEZ44" s="8"/>
      <c r="VFA44" s="8"/>
      <c r="VFB44" s="6"/>
      <c r="VFK44" s="8"/>
      <c r="VFL44" s="8"/>
      <c r="VFM44" s="8"/>
      <c r="VFN44" s="8"/>
      <c r="VFO44" s="6"/>
      <c r="VFX44" s="8"/>
      <c r="VFY44" s="8"/>
      <c r="VFZ44" s="8"/>
      <c r="VGA44" s="8"/>
      <c r="VGB44" s="6"/>
      <c r="VGK44" s="8"/>
      <c r="VGL44" s="8"/>
      <c r="VGM44" s="8"/>
      <c r="VGN44" s="8"/>
      <c r="VGO44" s="6"/>
      <c r="VGX44" s="8"/>
      <c r="VGY44" s="8"/>
      <c r="VGZ44" s="8"/>
      <c r="VHA44" s="8"/>
      <c r="VHB44" s="6"/>
      <c r="VHK44" s="8"/>
      <c r="VHL44" s="8"/>
      <c r="VHM44" s="8"/>
      <c r="VHN44" s="8"/>
      <c r="VHO44" s="6"/>
      <c r="VHX44" s="8"/>
      <c r="VHY44" s="8"/>
      <c r="VHZ44" s="8"/>
      <c r="VIA44" s="8"/>
      <c r="VIB44" s="6"/>
      <c r="VIK44" s="8"/>
      <c r="VIL44" s="8"/>
      <c r="VIM44" s="8"/>
      <c r="VIN44" s="8"/>
      <c r="VIO44" s="6"/>
      <c r="VIX44" s="8"/>
      <c r="VIY44" s="8"/>
      <c r="VIZ44" s="8"/>
      <c r="VJA44" s="8"/>
      <c r="VJB44" s="6"/>
      <c r="VJK44" s="8"/>
      <c r="VJL44" s="8"/>
      <c r="VJM44" s="8"/>
      <c r="VJN44" s="8"/>
      <c r="VJO44" s="6"/>
      <c r="VJX44" s="8"/>
      <c r="VJY44" s="8"/>
      <c r="VJZ44" s="8"/>
      <c r="VKA44" s="8"/>
      <c r="VKB44" s="6"/>
      <c r="VKK44" s="8"/>
      <c r="VKL44" s="8"/>
      <c r="VKM44" s="8"/>
      <c r="VKN44" s="8"/>
      <c r="VKO44" s="6"/>
      <c r="VKX44" s="8"/>
      <c r="VKY44" s="8"/>
      <c r="VKZ44" s="8"/>
      <c r="VLA44" s="8"/>
      <c r="VLB44" s="6"/>
      <c r="VLK44" s="8"/>
      <c r="VLL44" s="8"/>
      <c r="VLM44" s="8"/>
      <c r="VLN44" s="8"/>
      <c r="VLO44" s="6"/>
      <c r="VLX44" s="8"/>
      <c r="VLY44" s="8"/>
      <c r="VLZ44" s="8"/>
      <c r="VMA44" s="8"/>
      <c r="VMB44" s="6"/>
      <c r="VMK44" s="8"/>
      <c r="VML44" s="8"/>
      <c r="VMM44" s="8"/>
      <c r="VMN44" s="8"/>
      <c r="VMO44" s="6"/>
      <c r="VMX44" s="8"/>
      <c r="VMY44" s="8"/>
      <c r="VMZ44" s="8"/>
      <c r="VNA44" s="8"/>
      <c r="VNB44" s="6"/>
      <c r="VNK44" s="8"/>
      <c r="VNL44" s="8"/>
      <c r="VNM44" s="8"/>
      <c r="VNN44" s="8"/>
      <c r="VNO44" s="6"/>
      <c r="VNX44" s="8"/>
      <c r="VNY44" s="8"/>
      <c r="VNZ44" s="8"/>
      <c r="VOA44" s="8"/>
      <c r="VOB44" s="6"/>
      <c r="VOK44" s="8"/>
      <c r="VOL44" s="8"/>
      <c r="VOM44" s="8"/>
      <c r="VON44" s="8"/>
      <c r="VOO44" s="6"/>
      <c r="VOX44" s="8"/>
      <c r="VOY44" s="8"/>
      <c r="VOZ44" s="8"/>
      <c r="VPA44" s="8"/>
      <c r="VPB44" s="6"/>
      <c r="VPK44" s="8"/>
      <c r="VPL44" s="8"/>
      <c r="VPM44" s="8"/>
      <c r="VPN44" s="8"/>
      <c r="VPO44" s="6"/>
      <c r="VPX44" s="8"/>
      <c r="VPY44" s="8"/>
      <c r="VPZ44" s="8"/>
      <c r="VQA44" s="8"/>
      <c r="VQB44" s="6"/>
      <c r="VQK44" s="8"/>
      <c r="VQL44" s="8"/>
      <c r="VQM44" s="8"/>
      <c r="VQN44" s="8"/>
      <c r="VQO44" s="6"/>
      <c r="VQX44" s="8"/>
      <c r="VQY44" s="8"/>
      <c r="VQZ44" s="8"/>
      <c r="VRA44" s="8"/>
      <c r="VRB44" s="6"/>
      <c r="VRK44" s="8"/>
      <c r="VRL44" s="8"/>
      <c r="VRM44" s="8"/>
      <c r="VRN44" s="8"/>
      <c r="VRO44" s="6"/>
      <c r="VRX44" s="8"/>
      <c r="VRY44" s="8"/>
      <c r="VRZ44" s="8"/>
      <c r="VSA44" s="8"/>
      <c r="VSB44" s="6"/>
      <c r="VSK44" s="8"/>
      <c r="VSL44" s="8"/>
      <c r="VSM44" s="8"/>
      <c r="VSN44" s="8"/>
      <c r="VSO44" s="6"/>
      <c r="VSX44" s="8"/>
      <c r="VSY44" s="8"/>
      <c r="VSZ44" s="8"/>
      <c r="VTA44" s="8"/>
      <c r="VTB44" s="6"/>
      <c r="VTK44" s="8"/>
      <c r="VTL44" s="8"/>
      <c r="VTM44" s="8"/>
      <c r="VTN44" s="8"/>
      <c r="VTO44" s="6"/>
      <c r="VTX44" s="8"/>
      <c r="VTY44" s="8"/>
      <c r="VTZ44" s="8"/>
      <c r="VUA44" s="8"/>
      <c r="VUB44" s="6"/>
      <c r="VUK44" s="8"/>
      <c r="VUL44" s="8"/>
      <c r="VUM44" s="8"/>
      <c r="VUN44" s="8"/>
      <c r="VUO44" s="6"/>
      <c r="VUX44" s="8"/>
      <c r="VUY44" s="8"/>
      <c r="VUZ44" s="8"/>
      <c r="VVA44" s="8"/>
      <c r="VVB44" s="6"/>
      <c r="VVK44" s="8"/>
      <c r="VVL44" s="8"/>
      <c r="VVM44" s="8"/>
      <c r="VVN44" s="8"/>
      <c r="VVO44" s="6"/>
      <c r="VVX44" s="8"/>
      <c r="VVY44" s="8"/>
      <c r="VVZ44" s="8"/>
      <c r="VWA44" s="8"/>
      <c r="VWB44" s="6"/>
      <c r="VWK44" s="8"/>
      <c r="VWL44" s="8"/>
      <c r="VWM44" s="8"/>
      <c r="VWN44" s="8"/>
      <c r="VWO44" s="6"/>
      <c r="VWX44" s="8"/>
      <c r="VWY44" s="8"/>
      <c r="VWZ44" s="8"/>
      <c r="VXA44" s="8"/>
      <c r="VXB44" s="6"/>
      <c r="VXK44" s="8"/>
      <c r="VXL44" s="8"/>
      <c r="VXM44" s="8"/>
      <c r="VXN44" s="8"/>
      <c r="VXO44" s="6"/>
      <c r="VXX44" s="8"/>
      <c r="VXY44" s="8"/>
      <c r="VXZ44" s="8"/>
      <c r="VYA44" s="8"/>
      <c r="VYB44" s="6"/>
      <c r="VYK44" s="8"/>
      <c r="VYL44" s="8"/>
      <c r="VYM44" s="8"/>
      <c r="VYN44" s="8"/>
      <c r="VYO44" s="6"/>
      <c r="VYX44" s="8"/>
      <c r="VYY44" s="8"/>
      <c r="VYZ44" s="8"/>
      <c r="VZA44" s="8"/>
      <c r="VZB44" s="6"/>
      <c r="VZK44" s="8"/>
      <c r="VZL44" s="8"/>
      <c r="VZM44" s="8"/>
      <c r="VZN44" s="8"/>
      <c r="VZO44" s="6"/>
      <c r="VZX44" s="8"/>
      <c r="VZY44" s="8"/>
      <c r="VZZ44" s="8"/>
      <c r="WAA44" s="8"/>
      <c r="WAB44" s="6"/>
      <c r="WAK44" s="8"/>
      <c r="WAL44" s="8"/>
      <c r="WAM44" s="8"/>
      <c r="WAN44" s="8"/>
      <c r="WAO44" s="6"/>
      <c r="WAX44" s="8"/>
      <c r="WAY44" s="8"/>
      <c r="WAZ44" s="8"/>
      <c r="WBA44" s="8"/>
      <c r="WBB44" s="6"/>
      <c r="WBK44" s="8"/>
      <c r="WBL44" s="8"/>
      <c r="WBM44" s="8"/>
      <c r="WBN44" s="8"/>
      <c r="WBO44" s="6"/>
      <c r="WBX44" s="8"/>
      <c r="WBY44" s="8"/>
      <c r="WBZ44" s="8"/>
      <c r="WCA44" s="8"/>
      <c r="WCB44" s="6"/>
      <c r="WCK44" s="8"/>
      <c r="WCL44" s="8"/>
      <c r="WCM44" s="8"/>
      <c r="WCN44" s="8"/>
      <c r="WCO44" s="6"/>
      <c r="WCX44" s="8"/>
      <c r="WCY44" s="8"/>
      <c r="WCZ44" s="8"/>
      <c r="WDA44" s="8"/>
      <c r="WDB44" s="6"/>
      <c r="WDK44" s="8"/>
      <c r="WDL44" s="8"/>
      <c r="WDM44" s="8"/>
      <c r="WDN44" s="8"/>
      <c r="WDO44" s="6"/>
      <c r="WDX44" s="8"/>
      <c r="WDY44" s="8"/>
      <c r="WDZ44" s="8"/>
      <c r="WEA44" s="8"/>
      <c r="WEB44" s="6"/>
      <c r="WEK44" s="8"/>
      <c r="WEL44" s="8"/>
      <c r="WEM44" s="8"/>
      <c r="WEN44" s="8"/>
      <c r="WEO44" s="6"/>
      <c r="WEX44" s="8"/>
      <c r="WEY44" s="8"/>
      <c r="WEZ44" s="8"/>
      <c r="WFA44" s="8"/>
      <c r="WFB44" s="6"/>
      <c r="WFK44" s="8"/>
      <c r="WFL44" s="8"/>
      <c r="WFM44" s="8"/>
      <c r="WFN44" s="8"/>
      <c r="WFO44" s="6"/>
      <c r="WFX44" s="8"/>
      <c r="WFY44" s="8"/>
      <c r="WFZ44" s="8"/>
      <c r="WGA44" s="8"/>
      <c r="WGB44" s="6"/>
      <c r="WGK44" s="8"/>
      <c r="WGL44" s="8"/>
      <c r="WGM44" s="8"/>
      <c r="WGN44" s="8"/>
      <c r="WGO44" s="6"/>
      <c r="WGX44" s="8"/>
      <c r="WGY44" s="8"/>
      <c r="WGZ44" s="8"/>
      <c r="WHA44" s="8"/>
      <c r="WHB44" s="6"/>
      <c r="WHK44" s="8"/>
      <c r="WHL44" s="8"/>
      <c r="WHM44" s="8"/>
      <c r="WHN44" s="8"/>
      <c r="WHO44" s="6"/>
      <c r="WHX44" s="8"/>
      <c r="WHY44" s="8"/>
      <c r="WHZ44" s="8"/>
      <c r="WIA44" s="8"/>
      <c r="WIB44" s="6"/>
      <c r="WIK44" s="8"/>
      <c r="WIL44" s="8"/>
      <c r="WIM44" s="8"/>
      <c r="WIN44" s="8"/>
      <c r="WIO44" s="6"/>
      <c r="WIX44" s="8"/>
      <c r="WIY44" s="8"/>
      <c r="WIZ44" s="8"/>
      <c r="WJA44" s="8"/>
      <c r="WJB44" s="6"/>
      <c r="WJK44" s="8"/>
      <c r="WJL44" s="8"/>
      <c r="WJM44" s="8"/>
      <c r="WJN44" s="8"/>
      <c r="WJO44" s="6"/>
      <c r="WJX44" s="8"/>
      <c r="WJY44" s="8"/>
      <c r="WJZ44" s="8"/>
      <c r="WKA44" s="8"/>
      <c r="WKB44" s="6"/>
      <c r="WKK44" s="8"/>
      <c r="WKL44" s="8"/>
      <c r="WKM44" s="8"/>
      <c r="WKN44" s="8"/>
      <c r="WKO44" s="6"/>
      <c r="WKX44" s="8"/>
      <c r="WKY44" s="8"/>
      <c r="WKZ44" s="8"/>
      <c r="WLA44" s="8"/>
      <c r="WLB44" s="6"/>
      <c r="WLK44" s="8"/>
      <c r="WLL44" s="8"/>
      <c r="WLM44" s="8"/>
      <c r="WLN44" s="8"/>
      <c r="WLO44" s="6"/>
      <c r="WLX44" s="8"/>
      <c r="WLY44" s="8"/>
      <c r="WLZ44" s="8"/>
      <c r="WMA44" s="8"/>
      <c r="WMB44" s="6"/>
      <c r="WMK44" s="8"/>
      <c r="WML44" s="8"/>
      <c r="WMM44" s="8"/>
      <c r="WMN44" s="8"/>
      <c r="WMO44" s="6"/>
      <c r="WMX44" s="8"/>
      <c r="WMY44" s="8"/>
      <c r="WMZ44" s="8"/>
      <c r="WNA44" s="8"/>
      <c r="WNB44" s="6"/>
      <c r="WNK44" s="8"/>
      <c r="WNL44" s="8"/>
      <c r="WNM44" s="8"/>
      <c r="WNN44" s="8"/>
      <c r="WNO44" s="6"/>
      <c r="WNX44" s="8"/>
      <c r="WNY44" s="8"/>
      <c r="WNZ44" s="8"/>
      <c r="WOA44" s="8"/>
      <c r="WOB44" s="6"/>
      <c r="WOK44" s="8"/>
      <c r="WOL44" s="8"/>
      <c r="WOM44" s="8"/>
      <c r="WON44" s="8"/>
      <c r="WOO44" s="6"/>
      <c r="WOX44" s="8"/>
      <c r="WOY44" s="8"/>
      <c r="WOZ44" s="8"/>
      <c r="WPA44" s="8"/>
      <c r="WPB44" s="6"/>
      <c r="WPK44" s="8"/>
      <c r="WPL44" s="8"/>
      <c r="WPM44" s="8"/>
      <c r="WPN44" s="8"/>
      <c r="WPO44" s="6"/>
      <c r="WPX44" s="8"/>
      <c r="WPY44" s="8"/>
      <c r="WPZ44" s="8"/>
      <c r="WQA44" s="8"/>
      <c r="WQB44" s="6"/>
      <c r="WQK44" s="8"/>
      <c r="WQL44" s="8"/>
      <c r="WQM44" s="8"/>
      <c r="WQN44" s="8"/>
      <c r="WQO44" s="6"/>
      <c r="WQX44" s="8"/>
      <c r="WQY44" s="8"/>
      <c r="WQZ44" s="8"/>
      <c r="WRA44" s="8"/>
      <c r="WRB44" s="6"/>
      <c r="WRK44" s="8"/>
      <c r="WRL44" s="8"/>
      <c r="WRM44" s="8"/>
      <c r="WRN44" s="8"/>
      <c r="WRO44" s="6"/>
      <c r="WRX44" s="8"/>
      <c r="WRY44" s="8"/>
      <c r="WRZ44" s="8"/>
      <c r="WSA44" s="8"/>
      <c r="WSB44" s="6"/>
      <c r="WSK44" s="8"/>
      <c r="WSL44" s="8"/>
      <c r="WSM44" s="8"/>
      <c r="WSN44" s="8"/>
      <c r="WSO44" s="6"/>
      <c r="WSX44" s="8"/>
      <c r="WSY44" s="8"/>
      <c r="WSZ44" s="8"/>
      <c r="WTA44" s="8"/>
      <c r="WTB44" s="6"/>
      <c r="WTK44" s="8"/>
      <c r="WTL44" s="8"/>
      <c r="WTM44" s="8"/>
      <c r="WTN44" s="8"/>
      <c r="WTO44" s="6"/>
      <c r="WTX44" s="8"/>
      <c r="WTY44" s="8"/>
      <c r="WTZ44" s="8"/>
      <c r="WUA44" s="8"/>
      <c r="WUB44" s="6"/>
      <c r="WUK44" s="8"/>
      <c r="WUL44" s="8"/>
      <c r="WUM44" s="8"/>
      <c r="WUN44" s="8"/>
      <c r="WUO44" s="6"/>
      <c r="WUX44" s="8"/>
      <c r="WUY44" s="8"/>
      <c r="WUZ44" s="8"/>
      <c r="WVA44" s="8"/>
      <c r="WVB44" s="6"/>
      <c r="WVK44" s="8"/>
      <c r="WVL44" s="8"/>
      <c r="WVM44" s="8"/>
      <c r="WVN44" s="8"/>
      <c r="WVO44" s="6"/>
      <c r="WVX44" s="8"/>
      <c r="WVY44" s="8"/>
      <c r="WVZ44" s="8"/>
      <c r="WWA44" s="8"/>
      <c r="WWB44" s="6"/>
      <c r="WWK44" s="8"/>
      <c r="WWL44" s="8"/>
      <c r="WWM44" s="8"/>
      <c r="WWN44" s="8"/>
      <c r="WWO44" s="6"/>
      <c r="WWX44" s="8"/>
      <c r="WWY44" s="8"/>
      <c r="WWZ44" s="8"/>
      <c r="WXA44" s="8"/>
      <c r="WXB44" s="6"/>
      <c r="WXK44" s="8"/>
      <c r="WXL44" s="8"/>
      <c r="WXM44" s="8"/>
      <c r="WXN44" s="8"/>
      <c r="WXO44" s="6"/>
      <c r="WXX44" s="8"/>
      <c r="WXY44" s="8"/>
      <c r="WXZ44" s="8"/>
      <c r="WYA44" s="8"/>
      <c r="WYB44" s="6"/>
      <c r="WYK44" s="8"/>
      <c r="WYL44" s="8"/>
      <c r="WYM44" s="8"/>
      <c r="WYN44" s="8"/>
      <c r="WYO44" s="6"/>
      <c r="WYX44" s="8"/>
      <c r="WYY44" s="8"/>
      <c r="WYZ44" s="8"/>
      <c r="WZA44" s="8"/>
      <c r="WZB44" s="6"/>
      <c r="WZK44" s="8"/>
      <c r="WZL44" s="8"/>
      <c r="WZM44" s="8"/>
      <c r="WZN44" s="8"/>
      <c r="WZO44" s="6"/>
      <c r="WZX44" s="8"/>
      <c r="WZY44" s="8"/>
      <c r="WZZ44" s="8"/>
      <c r="XAA44" s="8"/>
      <c r="XAB44" s="6"/>
      <c r="XAK44" s="8"/>
      <c r="XAL44" s="8"/>
      <c r="XAM44" s="8"/>
      <c r="XAN44" s="8"/>
      <c r="XAO44" s="6"/>
      <c r="XAX44" s="8"/>
      <c r="XAY44" s="8"/>
      <c r="XAZ44" s="8"/>
      <c r="XBA44" s="8"/>
      <c r="XBB44" s="6"/>
      <c r="XBK44" s="8"/>
      <c r="XBL44" s="8"/>
      <c r="XBM44" s="8"/>
      <c r="XBN44" s="8"/>
      <c r="XBO44" s="6"/>
      <c r="XBX44" s="8"/>
      <c r="XBY44" s="8"/>
      <c r="XBZ44" s="8"/>
      <c r="XCA44" s="8"/>
      <c r="XCB44" s="6"/>
      <c r="XCK44" s="8"/>
      <c r="XCL44" s="8"/>
      <c r="XCM44" s="8"/>
      <c r="XCN44" s="8"/>
      <c r="XCO44" s="6"/>
      <c r="XCX44" s="8"/>
      <c r="XCY44" s="8"/>
      <c r="XCZ44" s="8"/>
      <c r="XDA44" s="8"/>
      <c r="XDB44" s="6"/>
      <c r="XDK44" s="8"/>
      <c r="XDL44" s="8"/>
      <c r="XDM44" s="8"/>
      <c r="XDN44" s="8"/>
      <c r="XDO44" s="6"/>
      <c r="XDX44" s="8"/>
      <c r="XDY44" s="8"/>
      <c r="XDZ44" s="8"/>
      <c r="XEA44" s="8"/>
      <c r="XEB44" s="6"/>
      <c r="XEK44" s="8"/>
      <c r="XEL44" s="8"/>
      <c r="XEM44" s="8"/>
      <c r="XEN44" s="8"/>
      <c r="XEO44" s="6"/>
      <c r="XEX44" s="8"/>
      <c r="XEY44" s="8"/>
      <c r="XEZ44" s="8"/>
      <c r="XFA44" s="8"/>
      <c r="XFB44" s="6"/>
    </row>
    <row r="45" spans="1:1016 1025:2043 2052:3070 3079:6138 6147:7165 7174:8192 8201:10233 10242:11260 11269:12287 12296:14328 14337:15355 15364:16382" x14ac:dyDescent="0.25">
      <c r="A45" s="6">
        <v>2</v>
      </c>
      <c r="B45" s="7">
        <v>301.72500000000002</v>
      </c>
      <c r="C45" s="7">
        <v>162.02099999999999</v>
      </c>
      <c r="D45" s="7">
        <f>(C45/B45)*100</f>
        <v>53.698235147899567</v>
      </c>
      <c r="E45" s="7">
        <v>0</v>
      </c>
      <c r="F45" s="7">
        <v>0</v>
      </c>
      <c r="G45" s="7">
        <v>0.187</v>
      </c>
      <c r="H45" s="7">
        <v>2362.0709999999999</v>
      </c>
      <c r="I45" s="7">
        <v>0</v>
      </c>
      <c r="J45" s="7">
        <f t="shared" ref="J45:J58" si="6">(G45/B45)*100</f>
        <v>6.1976965780097766E-2</v>
      </c>
      <c r="K45" s="8">
        <v>0</v>
      </c>
      <c r="L45" s="8">
        <v>0</v>
      </c>
      <c r="M45" s="8">
        <v>3</v>
      </c>
      <c r="N45" s="8">
        <v>0</v>
      </c>
      <c r="O45" s="1"/>
    </row>
    <row r="46" spans="1:1016 1025:2043 2052:3070 3079:6138 6147:7165 7174:8192 8201:10233 10242:11260 11269:12287 12296:14328 14337:15355 15364:16382" x14ac:dyDescent="0.25">
      <c r="A46" s="6">
        <v>3</v>
      </c>
      <c r="B46" s="7">
        <v>475.779</v>
      </c>
      <c r="C46" s="7">
        <v>288.12200000000001</v>
      </c>
      <c r="D46" s="7">
        <f>(C46/B46)*100</f>
        <v>60.557948122973059</v>
      </c>
      <c r="E46" s="7">
        <v>0</v>
      </c>
      <c r="F46" s="7">
        <v>0</v>
      </c>
      <c r="G46" s="7">
        <v>7.2999999999999995E-2</v>
      </c>
      <c r="H46" s="7">
        <v>2362.0709999999999</v>
      </c>
      <c r="I46" s="7">
        <v>0</v>
      </c>
      <c r="J46" s="7">
        <f t="shared" si="6"/>
        <v>1.5343258109332274E-2</v>
      </c>
      <c r="K46" s="8">
        <v>0</v>
      </c>
      <c r="L46" s="8">
        <v>0</v>
      </c>
      <c r="M46" s="8">
        <v>6</v>
      </c>
      <c r="N46" s="8">
        <v>100</v>
      </c>
      <c r="O46" s="1"/>
    </row>
    <row r="47" spans="1:1016 1025:2043 2052:3070 3079:6138 6147:7165 7174:8192 8201:10233 10242:11260 11269:12287 12296:14328 14337:15355 15364:16382" x14ac:dyDescent="0.25">
      <c r="A47" s="6">
        <v>4</v>
      </c>
      <c r="B47" s="7">
        <v>268.66000000000003</v>
      </c>
      <c r="C47" s="7">
        <v>150.64699999999999</v>
      </c>
      <c r="D47" s="7">
        <f>(C47/B47)*100</f>
        <v>56.073475768629486</v>
      </c>
      <c r="E47" s="7">
        <v>0</v>
      </c>
      <c r="F47" s="7">
        <v>1</v>
      </c>
      <c r="G47" s="7">
        <v>8.1000000000000003E-2</v>
      </c>
      <c r="H47" s="7">
        <v>2362.0709999999999</v>
      </c>
      <c r="I47" s="7">
        <v>0</v>
      </c>
      <c r="J47" s="7">
        <f t="shared" si="6"/>
        <v>3.0149631504503834E-2</v>
      </c>
      <c r="K47" s="8">
        <v>0</v>
      </c>
      <c r="L47" s="8">
        <v>0</v>
      </c>
      <c r="M47" s="8">
        <v>3</v>
      </c>
      <c r="N47" s="8">
        <v>100</v>
      </c>
      <c r="O47" s="1"/>
    </row>
    <row r="48" spans="1:1016 1025:2043 2052:3070 3079:6138 6147:7165 7174:8192 8201:10233 10242:11260 11269:12287 12296:14328 14337:15355 15364:16382" x14ac:dyDescent="0.25">
      <c r="A48" s="6">
        <v>5</v>
      </c>
      <c r="B48" s="7">
        <v>431.25900000000001</v>
      </c>
      <c r="C48" s="7">
        <v>230.05500000000001</v>
      </c>
      <c r="D48" s="7">
        <f t="shared" ref="D48:D58" si="7">(C48/B48)*100</f>
        <v>53.344973670114712</v>
      </c>
      <c r="E48" s="7">
        <v>0</v>
      </c>
      <c r="F48" s="7">
        <v>1</v>
      </c>
      <c r="G48" s="7">
        <v>7.2999999999999995E-2</v>
      </c>
      <c r="H48" s="7">
        <v>2362.0709999999999</v>
      </c>
      <c r="I48" s="7">
        <v>0</v>
      </c>
      <c r="J48" s="7">
        <f t="shared" si="6"/>
        <v>1.6927182968935139E-2</v>
      </c>
      <c r="K48" s="8">
        <v>0</v>
      </c>
      <c r="L48" s="8">
        <v>0</v>
      </c>
      <c r="M48" s="8">
        <v>6</v>
      </c>
      <c r="N48" s="8">
        <v>100</v>
      </c>
      <c r="O48" s="1"/>
    </row>
    <row r="49" spans="1:15" x14ac:dyDescent="0.25">
      <c r="A49" s="6">
        <v>6</v>
      </c>
      <c r="B49" s="7">
        <v>313.64400000000001</v>
      </c>
      <c r="C49" s="7">
        <v>135.09100000000001</v>
      </c>
      <c r="D49" s="7">
        <f t="shared" si="7"/>
        <v>43.071444057593958</v>
      </c>
      <c r="E49" s="7">
        <v>0</v>
      </c>
      <c r="F49" s="7">
        <v>1</v>
      </c>
      <c r="G49" s="7">
        <v>0.22</v>
      </c>
      <c r="H49" s="7">
        <v>2362.0709999999999</v>
      </c>
      <c r="I49" s="7">
        <v>0</v>
      </c>
      <c r="J49" s="7">
        <f t="shared" si="6"/>
        <v>7.0143219701317427E-2</v>
      </c>
      <c r="K49" s="8">
        <v>0</v>
      </c>
      <c r="L49" s="8">
        <v>0</v>
      </c>
      <c r="M49" s="8">
        <v>4</v>
      </c>
      <c r="N49" s="8">
        <v>100</v>
      </c>
      <c r="O49" s="1"/>
    </row>
    <row r="50" spans="1:15" x14ac:dyDescent="0.25">
      <c r="A50" s="6">
        <v>7</v>
      </c>
      <c r="B50" s="7">
        <v>445.39100000000002</v>
      </c>
      <c r="C50" s="7">
        <v>209.91</v>
      </c>
      <c r="D50" s="7">
        <f t="shared" si="7"/>
        <v>47.129376211014588</v>
      </c>
      <c r="E50" s="7">
        <v>0</v>
      </c>
      <c r="F50" s="7">
        <v>2</v>
      </c>
      <c r="G50" s="7">
        <v>6.5000000000000002E-2</v>
      </c>
      <c r="H50" s="7">
        <v>2362.0709999999999</v>
      </c>
      <c r="I50" s="7">
        <v>0</v>
      </c>
      <c r="J50" s="7">
        <f t="shared" si="6"/>
        <v>1.4593918601857693E-2</v>
      </c>
      <c r="K50" s="8">
        <v>0</v>
      </c>
      <c r="L50" s="8">
        <v>0</v>
      </c>
      <c r="M50" s="8">
        <v>8</v>
      </c>
      <c r="N50" s="8">
        <v>100</v>
      </c>
      <c r="O50" s="1"/>
    </row>
    <row r="51" spans="1:15" x14ac:dyDescent="0.25">
      <c r="A51" s="6">
        <v>8</v>
      </c>
      <c r="B51" s="7">
        <v>548.41</v>
      </c>
      <c r="C51" s="7">
        <v>313.12400000000002</v>
      </c>
      <c r="D51" s="7">
        <f t="shared" si="7"/>
        <v>57.096697726153799</v>
      </c>
      <c r="E51" s="7">
        <v>0</v>
      </c>
      <c r="F51" s="7">
        <v>0</v>
      </c>
      <c r="G51" s="7">
        <v>8.1000000000000003E-2</v>
      </c>
      <c r="H51" s="7">
        <v>2362.0709999999999</v>
      </c>
      <c r="I51" s="7">
        <v>0</v>
      </c>
      <c r="J51" s="7">
        <f t="shared" si="6"/>
        <v>1.4769971371783886E-2</v>
      </c>
      <c r="K51" s="8">
        <v>0</v>
      </c>
      <c r="L51" s="8">
        <v>0</v>
      </c>
      <c r="M51" s="8">
        <v>5</v>
      </c>
      <c r="N51" s="8">
        <v>100</v>
      </c>
      <c r="O51" s="1"/>
    </row>
    <row r="52" spans="1:15" x14ac:dyDescent="0.25">
      <c r="A52" s="6">
        <v>9</v>
      </c>
      <c r="B52" s="7">
        <v>522.48</v>
      </c>
      <c r="C52" s="7">
        <v>341.34800000000001</v>
      </c>
      <c r="D52" s="7">
        <f t="shared" si="7"/>
        <v>65.332261521972129</v>
      </c>
      <c r="E52" s="7">
        <v>0</v>
      </c>
      <c r="F52" s="7">
        <v>0</v>
      </c>
      <c r="G52" s="7">
        <v>0.26</v>
      </c>
      <c r="H52" s="7">
        <v>2362.0709999999999</v>
      </c>
      <c r="I52" s="7">
        <v>0</v>
      </c>
      <c r="J52" s="7">
        <f t="shared" si="6"/>
        <v>4.9762670341448476E-2</v>
      </c>
      <c r="K52" s="8">
        <v>0</v>
      </c>
      <c r="L52" s="8">
        <v>0</v>
      </c>
      <c r="M52" s="8">
        <v>8</v>
      </c>
      <c r="N52" s="8">
        <v>100</v>
      </c>
      <c r="O52" s="1"/>
    </row>
    <row r="53" spans="1:15" x14ac:dyDescent="0.25">
      <c r="A53" s="6">
        <v>10</v>
      </c>
      <c r="B53" s="7">
        <v>576.51199999999994</v>
      </c>
      <c r="C53" s="7">
        <v>278.92</v>
      </c>
      <c r="D53" s="7">
        <f t="shared" si="7"/>
        <v>48.380606127886331</v>
      </c>
      <c r="E53" s="7">
        <v>0</v>
      </c>
      <c r="F53" s="7">
        <v>0</v>
      </c>
      <c r="G53" s="7">
        <v>1.4159999999999999</v>
      </c>
      <c r="H53" s="7">
        <v>2362.0709999999999</v>
      </c>
      <c r="I53" s="7">
        <v>0</v>
      </c>
      <c r="J53" s="7">
        <f t="shared" si="6"/>
        <v>0.24561500888099466</v>
      </c>
      <c r="K53" s="8">
        <v>0</v>
      </c>
      <c r="L53" s="8">
        <v>0</v>
      </c>
      <c r="M53" s="8">
        <v>3</v>
      </c>
      <c r="N53" s="8">
        <v>100</v>
      </c>
      <c r="O53" s="1"/>
    </row>
    <row r="54" spans="1:15" x14ac:dyDescent="0.25">
      <c r="A54" s="6">
        <v>11</v>
      </c>
      <c r="B54" s="7">
        <v>464.88499999999999</v>
      </c>
      <c r="C54" s="7">
        <v>251.03800000000001</v>
      </c>
      <c r="D54" s="7">
        <f t="shared" si="7"/>
        <v>54.000021510696193</v>
      </c>
      <c r="E54" s="7">
        <v>0</v>
      </c>
      <c r="F54" s="7">
        <v>0</v>
      </c>
      <c r="G54" s="7">
        <v>7.2999999999999995E-2</v>
      </c>
      <c r="H54" s="7">
        <v>2362.0709999999999</v>
      </c>
      <c r="I54" s="7">
        <v>0</v>
      </c>
      <c r="J54" s="7">
        <f t="shared" si="6"/>
        <v>1.5702808221388084E-2</v>
      </c>
      <c r="K54" s="8">
        <v>0</v>
      </c>
      <c r="L54" s="8">
        <v>0</v>
      </c>
      <c r="M54" s="8">
        <v>3</v>
      </c>
      <c r="N54" s="8">
        <v>0</v>
      </c>
      <c r="O54" s="1"/>
    </row>
    <row r="55" spans="1:15" x14ac:dyDescent="0.25">
      <c r="A55" s="6">
        <v>12</v>
      </c>
      <c r="B55" s="7">
        <v>363.64800000000002</v>
      </c>
      <c r="C55" s="7">
        <v>203.71</v>
      </c>
      <c r="D55" s="7">
        <f t="shared" si="7"/>
        <v>56.018457409362895</v>
      </c>
      <c r="E55" s="7">
        <v>0</v>
      </c>
      <c r="F55" s="7">
        <v>0</v>
      </c>
      <c r="G55" s="7">
        <v>6.5000000000000002E-2</v>
      </c>
      <c r="H55" s="7">
        <v>2362.0709999999999</v>
      </c>
      <c r="I55" s="7">
        <v>0</v>
      </c>
      <c r="J55" s="7">
        <f t="shared" si="6"/>
        <v>1.7874428018303412E-2</v>
      </c>
      <c r="K55" s="8">
        <v>0</v>
      </c>
      <c r="L55" s="8">
        <v>0</v>
      </c>
      <c r="M55" s="8">
        <v>4</v>
      </c>
      <c r="N55" s="8">
        <v>100</v>
      </c>
      <c r="O55" s="1"/>
    </row>
    <row r="56" spans="1:15" x14ac:dyDescent="0.25">
      <c r="A56" s="6">
        <v>13</v>
      </c>
      <c r="B56" s="7">
        <v>335.86399999999998</v>
      </c>
      <c r="C56" s="7">
        <v>164.649</v>
      </c>
      <c r="D56" s="7">
        <f t="shared" si="7"/>
        <v>49.022521020413031</v>
      </c>
      <c r="E56" s="7">
        <v>0</v>
      </c>
      <c r="F56" s="7">
        <v>2</v>
      </c>
      <c r="G56" s="7">
        <v>0.14599999999999999</v>
      </c>
      <c r="H56" s="7">
        <v>2362.0709999999999</v>
      </c>
      <c r="I56" s="7">
        <v>0</v>
      </c>
      <c r="J56" s="7">
        <f t="shared" si="6"/>
        <v>4.346997594264345E-2</v>
      </c>
      <c r="K56" s="8">
        <v>0</v>
      </c>
      <c r="L56" s="8">
        <v>0</v>
      </c>
      <c r="M56" s="8">
        <v>5</v>
      </c>
      <c r="N56" s="8">
        <v>0</v>
      </c>
      <c r="O56" s="1"/>
    </row>
    <row r="57" spans="1:15" x14ac:dyDescent="0.25">
      <c r="A57" s="6">
        <v>14</v>
      </c>
      <c r="B57" s="7">
        <v>535.01800000000003</v>
      </c>
      <c r="C57" s="7">
        <v>234.22800000000001</v>
      </c>
      <c r="D57" s="7">
        <f t="shared" si="7"/>
        <v>43.779461625590166</v>
      </c>
      <c r="E57" s="7">
        <v>0</v>
      </c>
      <c r="F57" s="7">
        <v>1</v>
      </c>
      <c r="G57" s="7">
        <v>0.13</v>
      </c>
      <c r="H57" s="7">
        <v>2362.0709999999999</v>
      </c>
      <c r="I57" s="7">
        <v>0</v>
      </c>
      <c r="J57" s="7">
        <f t="shared" si="6"/>
        <v>2.4298247909416131E-2</v>
      </c>
      <c r="K57" s="8">
        <v>0</v>
      </c>
      <c r="L57" s="8">
        <v>0</v>
      </c>
      <c r="M57" s="8">
        <v>4</v>
      </c>
      <c r="N57" s="8">
        <v>100</v>
      </c>
      <c r="O57" s="1"/>
    </row>
    <row r="58" spans="1:15" x14ac:dyDescent="0.25">
      <c r="A58" s="6">
        <v>15</v>
      </c>
      <c r="B58" s="7">
        <v>334.351</v>
      </c>
      <c r="C58" s="7">
        <v>131.67400000000001</v>
      </c>
      <c r="D58" s="7">
        <f t="shared" si="7"/>
        <v>39.381966855191102</v>
      </c>
      <c r="E58" s="7">
        <v>0</v>
      </c>
      <c r="F58" s="7">
        <v>2</v>
      </c>
      <c r="G58" s="7">
        <v>0.23599999999999999</v>
      </c>
      <c r="H58" s="7">
        <v>2362.0709999999999</v>
      </c>
      <c r="I58" s="7">
        <v>0</v>
      </c>
      <c r="J58" s="7">
        <f t="shared" si="6"/>
        <v>7.0584505504694167E-2</v>
      </c>
      <c r="K58" s="8">
        <v>0</v>
      </c>
      <c r="L58" s="8">
        <v>0</v>
      </c>
      <c r="M58" s="8">
        <v>5</v>
      </c>
      <c r="N58" s="8">
        <v>0</v>
      </c>
      <c r="O58" s="1"/>
    </row>
    <row r="59" spans="1:15" x14ac:dyDescent="0.25">
      <c r="A59" s="6"/>
      <c r="B59" s="1"/>
      <c r="C59" s="1"/>
      <c r="D59" s="1"/>
      <c r="E59" s="1"/>
      <c r="F59" s="1"/>
      <c r="G59" s="1"/>
      <c r="H59" s="1"/>
      <c r="J59" s="7"/>
      <c r="K59" s="1"/>
      <c r="L59" s="1"/>
      <c r="M59" s="1"/>
      <c r="N59" s="1"/>
      <c r="O59" s="1"/>
    </row>
    <row r="60" spans="1:15" x14ac:dyDescent="0.25">
      <c r="A60" s="6" t="s">
        <v>9</v>
      </c>
      <c r="B60" s="7">
        <f t="shared" ref="B60:N60" si="8">AVERAGE(B44:B58)</f>
        <v>410.53966666666662</v>
      </c>
      <c r="C60" s="7">
        <f t="shared" si="8"/>
        <v>213.95686666666668</v>
      </c>
      <c r="D60" s="7">
        <f t="shared" si="8"/>
        <v>51.642276118378547</v>
      </c>
      <c r="E60" s="7">
        <f t="shared" si="8"/>
        <v>0</v>
      </c>
      <c r="F60" s="7">
        <f t="shared" si="8"/>
        <v>0.73333333333333328</v>
      </c>
      <c r="G60" s="7">
        <f t="shared" si="8"/>
        <v>0.33613333333333334</v>
      </c>
      <c r="H60" s="7">
        <f t="shared" si="8"/>
        <v>2362.0710000000004</v>
      </c>
      <c r="I60" s="7">
        <v>0</v>
      </c>
      <c r="J60" s="7">
        <f t="shared" si="8"/>
        <v>9.9753678191772943E-2</v>
      </c>
      <c r="K60" s="7">
        <f t="shared" si="8"/>
        <v>0</v>
      </c>
      <c r="L60" s="7">
        <f t="shared" si="8"/>
        <v>0</v>
      </c>
      <c r="M60" s="7">
        <f t="shared" si="8"/>
        <v>5</v>
      </c>
      <c r="N60" s="7">
        <f t="shared" si="8"/>
        <v>73.333333333333329</v>
      </c>
      <c r="O6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FAA1-04FD-479C-93E8-598A7D2303FB}">
  <dimension ref="A1:O27"/>
  <sheetViews>
    <sheetView zoomScale="85" zoomScaleNormal="85" workbookViewId="0">
      <selection activeCell="O4" sqref="O4"/>
    </sheetView>
  </sheetViews>
  <sheetFormatPr defaultRowHeight="15" x14ac:dyDescent="0.25"/>
  <cols>
    <col min="1" max="1" width="17.85546875" bestFit="1" customWidth="1"/>
    <col min="2" max="2" width="13.7109375" bestFit="1" customWidth="1"/>
    <col min="3" max="3" width="12.85546875" bestFit="1" customWidth="1"/>
    <col min="4" max="4" width="12" bestFit="1" customWidth="1"/>
    <col min="5" max="5" width="14.140625" bestFit="1" customWidth="1"/>
    <col min="6" max="6" width="12" bestFit="1" customWidth="1"/>
    <col min="7" max="7" width="15.42578125" bestFit="1" customWidth="1"/>
    <col min="8" max="8" width="11.140625" bestFit="1" customWidth="1"/>
    <col min="9" max="9" width="14.42578125" style="1" bestFit="1" customWidth="1"/>
    <col min="10" max="10" width="12" bestFit="1" customWidth="1"/>
    <col min="11" max="11" width="20.42578125" bestFit="1" customWidth="1"/>
    <col min="12" max="12" width="12.42578125" bestFit="1" customWidth="1"/>
    <col min="13" max="13" width="12.28515625" bestFit="1" customWidth="1"/>
    <col min="14" max="14" width="16.7109375" bestFit="1" customWidth="1"/>
  </cols>
  <sheetData>
    <row r="1" spans="1:15" x14ac:dyDescent="0.25">
      <c r="A1" s="2" t="s">
        <v>44</v>
      </c>
    </row>
    <row r="2" spans="1:15" ht="18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11</v>
      </c>
      <c r="F2" s="4" t="s">
        <v>12</v>
      </c>
      <c r="G2" s="5" t="s">
        <v>4</v>
      </c>
      <c r="H2" s="5" t="s">
        <v>5</v>
      </c>
      <c r="I2" s="5" t="s">
        <v>62</v>
      </c>
      <c r="J2" s="5" t="s">
        <v>6</v>
      </c>
      <c r="K2" s="5" t="s">
        <v>7</v>
      </c>
      <c r="L2" s="5" t="s">
        <v>13</v>
      </c>
      <c r="M2" s="5" t="s">
        <v>8</v>
      </c>
      <c r="N2" s="5" t="s">
        <v>14</v>
      </c>
      <c r="O2" s="5" t="s">
        <v>15</v>
      </c>
    </row>
    <row r="3" spans="1:15" x14ac:dyDescent="0.25">
      <c r="A3" s="6">
        <v>1</v>
      </c>
      <c r="B3" s="7">
        <v>333.529</v>
      </c>
      <c r="C3" s="7">
        <v>68.716999999999999</v>
      </c>
      <c r="D3" s="7">
        <f>(C3/B3)*100</f>
        <v>20.603006035457184</v>
      </c>
      <c r="E3" s="7">
        <v>0</v>
      </c>
      <c r="F3" s="7">
        <v>2</v>
      </c>
      <c r="G3" s="7">
        <v>8.1000000000000003E-2</v>
      </c>
      <c r="H3" s="7">
        <v>2362.0709999999999</v>
      </c>
      <c r="I3" s="7">
        <v>0</v>
      </c>
      <c r="J3" s="7">
        <f>(G3/B3)*100</f>
        <v>2.4285744268114619E-2</v>
      </c>
      <c r="K3" s="8">
        <v>0</v>
      </c>
      <c r="L3" s="8">
        <v>0</v>
      </c>
      <c r="M3" s="8">
        <v>5</v>
      </c>
      <c r="N3" s="8">
        <v>0</v>
      </c>
      <c r="O3" s="1"/>
    </row>
    <row r="4" spans="1:15" x14ac:dyDescent="0.25">
      <c r="A4" s="6">
        <v>2</v>
      </c>
      <c r="B4" s="7">
        <v>518.01400000000001</v>
      </c>
      <c r="C4" s="7">
        <v>85.956999999999994</v>
      </c>
      <c r="D4" s="7">
        <f>(C4/B4)*100</f>
        <v>16.593566969232491</v>
      </c>
      <c r="E4" s="7">
        <v>0</v>
      </c>
      <c r="F4" s="7">
        <v>3</v>
      </c>
      <c r="G4" s="7">
        <v>1.2849999999999999</v>
      </c>
      <c r="H4" s="7">
        <v>2362.0709999999999</v>
      </c>
      <c r="I4" s="7">
        <v>0</v>
      </c>
      <c r="J4" s="7">
        <f t="shared" ref="J4:J17" si="0">(G4/B4)*100</f>
        <v>0.24806279366966916</v>
      </c>
      <c r="K4" s="8">
        <v>0</v>
      </c>
      <c r="L4" s="8">
        <v>0</v>
      </c>
      <c r="M4" s="8">
        <v>3</v>
      </c>
      <c r="N4" s="8">
        <v>100</v>
      </c>
      <c r="O4" s="1"/>
    </row>
    <row r="5" spans="1:15" x14ac:dyDescent="0.25">
      <c r="A5" s="6">
        <v>3</v>
      </c>
      <c r="B5" s="7">
        <v>244.14599999999999</v>
      </c>
      <c r="C5" s="7">
        <v>61.411000000000001</v>
      </c>
      <c r="D5" s="7">
        <f>(C5/B5)*100</f>
        <v>25.153391822925631</v>
      </c>
      <c r="E5" s="7">
        <v>0</v>
      </c>
      <c r="F5" s="7">
        <v>1</v>
      </c>
      <c r="G5" s="7">
        <v>3.0179999999999998</v>
      </c>
      <c r="H5" s="7">
        <v>2362.0709999999999</v>
      </c>
      <c r="I5" s="7">
        <v>0</v>
      </c>
      <c r="J5" s="7">
        <f t="shared" si="0"/>
        <v>1.2361455850188001</v>
      </c>
      <c r="K5" s="8">
        <v>0</v>
      </c>
      <c r="L5" s="8">
        <v>0</v>
      </c>
      <c r="M5" s="8">
        <v>2</v>
      </c>
      <c r="N5" s="8">
        <v>0</v>
      </c>
      <c r="O5" s="1"/>
    </row>
    <row r="6" spans="1:15" x14ac:dyDescent="0.25">
      <c r="A6" s="6">
        <v>4</v>
      </c>
      <c r="B6" s="7">
        <v>553.27499999999998</v>
      </c>
      <c r="C6" s="7">
        <v>47.84</v>
      </c>
      <c r="D6" s="7">
        <f>(C6/B6)*100</f>
        <v>8.6466946816682491</v>
      </c>
      <c r="E6" s="7">
        <v>0</v>
      </c>
      <c r="F6" s="7">
        <v>0</v>
      </c>
      <c r="G6" s="7">
        <v>0.26800000000000002</v>
      </c>
      <c r="H6" s="7">
        <v>2362.0709999999999</v>
      </c>
      <c r="I6" s="7">
        <v>0</v>
      </c>
      <c r="J6" s="7">
        <f t="shared" si="0"/>
        <v>4.8438841444128154E-2</v>
      </c>
      <c r="K6" s="8">
        <v>0</v>
      </c>
      <c r="L6" s="8">
        <v>0</v>
      </c>
      <c r="M6" s="8">
        <v>5</v>
      </c>
      <c r="N6" s="8">
        <v>0</v>
      </c>
      <c r="O6" s="1"/>
    </row>
    <row r="7" spans="1:15" x14ac:dyDescent="0.25">
      <c r="A7" s="6">
        <v>5</v>
      </c>
      <c r="B7" s="7">
        <v>295.28100000000001</v>
      </c>
      <c r="C7" s="7">
        <v>62.582000000000001</v>
      </c>
      <c r="D7" s="7">
        <f t="shared" ref="D7:D17" si="1">(C7/B7)*100</f>
        <v>21.194049058354583</v>
      </c>
      <c r="E7" s="7">
        <v>0</v>
      </c>
      <c r="F7" s="7">
        <v>0</v>
      </c>
      <c r="G7" s="7">
        <v>7.2999999999999995E-2</v>
      </c>
      <c r="H7" s="7">
        <v>2362.0709999999999</v>
      </c>
      <c r="I7" s="7">
        <v>0</v>
      </c>
      <c r="J7" s="7">
        <f t="shared" si="0"/>
        <v>2.4722213755710661E-2</v>
      </c>
      <c r="K7" s="8">
        <v>0</v>
      </c>
      <c r="L7" s="8">
        <v>0</v>
      </c>
      <c r="M7" s="8">
        <v>2</v>
      </c>
      <c r="N7" s="8">
        <v>0</v>
      </c>
      <c r="O7" s="1"/>
    </row>
    <row r="8" spans="1:15" x14ac:dyDescent="0.25">
      <c r="A8" s="6">
        <v>6</v>
      </c>
      <c r="B8" s="7">
        <v>410.23500000000001</v>
      </c>
      <c r="C8" s="7">
        <v>94.427000000000007</v>
      </c>
      <c r="D8" s="7">
        <f t="shared" si="1"/>
        <v>23.017782490523725</v>
      </c>
      <c r="E8" s="7">
        <v>0</v>
      </c>
      <c r="F8" s="7">
        <v>2</v>
      </c>
      <c r="G8" s="7">
        <v>5.7000000000000002E-2</v>
      </c>
      <c r="H8" s="7">
        <v>2362.0709999999999</v>
      </c>
      <c r="I8" s="7">
        <v>0</v>
      </c>
      <c r="J8" s="7">
        <f t="shared" si="0"/>
        <v>1.3894475117920219E-2</v>
      </c>
      <c r="K8" s="8">
        <v>0</v>
      </c>
      <c r="L8" s="8">
        <v>0</v>
      </c>
      <c r="M8" s="8">
        <v>7</v>
      </c>
      <c r="N8" s="8">
        <v>100</v>
      </c>
      <c r="O8" s="1"/>
    </row>
    <row r="9" spans="1:15" x14ac:dyDescent="0.25">
      <c r="A9" s="6">
        <v>7</v>
      </c>
      <c r="B9" s="7">
        <v>432.37400000000002</v>
      </c>
      <c r="C9" s="7">
        <v>86.063000000000002</v>
      </c>
      <c r="D9" s="7">
        <f t="shared" si="1"/>
        <v>19.90475838047616</v>
      </c>
      <c r="E9" s="7">
        <v>0</v>
      </c>
      <c r="F9" s="7">
        <v>2</v>
      </c>
      <c r="G9" s="7">
        <v>0.187</v>
      </c>
      <c r="H9" s="7">
        <v>2362.0709999999999</v>
      </c>
      <c r="I9" s="7">
        <v>0</v>
      </c>
      <c r="J9" s="7">
        <f t="shared" si="0"/>
        <v>4.3249594101402944E-2</v>
      </c>
      <c r="K9" s="8">
        <v>0</v>
      </c>
      <c r="L9" s="8">
        <v>0</v>
      </c>
      <c r="M9" s="8">
        <v>6</v>
      </c>
      <c r="N9" s="8">
        <v>100</v>
      </c>
      <c r="O9" s="1"/>
    </row>
    <row r="10" spans="1:15" x14ac:dyDescent="0.25">
      <c r="A10" s="6">
        <v>8</v>
      </c>
      <c r="B10" s="7">
        <v>333.09800000000001</v>
      </c>
      <c r="C10" s="7">
        <v>51.639000000000003</v>
      </c>
      <c r="D10" s="7">
        <f t="shared" si="1"/>
        <v>15.502644867276297</v>
      </c>
      <c r="E10" s="7">
        <v>0</v>
      </c>
      <c r="F10" s="7">
        <v>0</v>
      </c>
      <c r="G10" s="7">
        <v>0.65100000000000002</v>
      </c>
      <c r="H10" s="7">
        <v>2362.0709999999999</v>
      </c>
      <c r="I10" s="7">
        <v>0</v>
      </c>
      <c r="J10" s="7">
        <f t="shared" si="0"/>
        <v>0.19543797921332462</v>
      </c>
      <c r="K10" s="8">
        <v>0</v>
      </c>
      <c r="L10" s="8">
        <v>0</v>
      </c>
      <c r="M10" s="8">
        <v>3</v>
      </c>
      <c r="N10" s="8">
        <v>0</v>
      </c>
      <c r="O10" s="1"/>
    </row>
    <row r="11" spans="1:15" x14ac:dyDescent="0.25">
      <c r="A11" s="6">
        <v>9</v>
      </c>
      <c r="B11" s="7">
        <v>510.89400000000001</v>
      </c>
      <c r="C11" s="7">
        <v>109.804</v>
      </c>
      <c r="D11" s="7">
        <f t="shared" si="1"/>
        <v>21.492520953465885</v>
      </c>
      <c r="E11" s="7">
        <v>0</v>
      </c>
      <c r="F11" s="7">
        <v>8</v>
      </c>
      <c r="G11" s="7">
        <v>1.4239999999999999</v>
      </c>
      <c r="H11" s="7">
        <v>2362.0709999999999</v>
      </c>
      <c r="I11" s="7">
        <v>0</v>
      </c>
      <c r="J11" s="7">
        <f t="shared" si="0"/>
        <v>0.27872709407430896</v>
      </c>
      <c r="K11" s="8">
        <v>0</v>
      </c>
      <c r="L11" s="8">
        <v>0</v>
      </c>
      <c r="M11" s="8">
        <v>9</v>
      </c>
      <c r="N11" s="8">
        <v>0</v>
      </c>
      <c r="O11" s="1"/>
    </row>
    <row r="12" spans="1:15" x14ac:dyDescent="0.25">
      <c r="A12" s="6">
        <v>10</v>
      </c>
      <c r="B12" s="7">
        <v>321.92700000000002</v>
      </c>
      <c r="C12" s="7">
        <v>65.754999999999995</v>
      </c>
      <c r="D12" s="7">
        <f t="shared" si="1"/>
        <v>20.425438065151415</v>
      </c>
      <c r="E12" s="7">
        <v>0</v>
      </c>
      <c r="F12" s="7">
        <v>3</v>
      </c>
      <c r="G12" s="7">
        <v>2.9780000000000002</v>
      </c>
      <c r="H12" s="7">
        <v>2362.0709999999999</v>
      </c>
      <c r="I12" s="7">
        <v>0</v>
      </c>
      <c r="J12" s="7">
        <f t="shared" si="0"/>
        <v>0.92505443780732888</v>
      </c>
      <c r="K12" s="8">
        <v>0</v>
      </c>
      <c r="L12" s="8">
        <v>0</v>
      </c>
      <c r="M12" s="8">
        <v>5</v>
      </c>
      <c r="N12" s="8">
        <v>0</v>
      </c>
      <c r="O12" s="1"/>
    </row>
    <row r="13" spans="1:15" x14ac:dyDescent="0.25">
      <c r="A13" s="6">
        <v>11</v>
      </c>
      <c r="B13" s="7">
        <v>355.065</v>
      </c>
      <c r="C13" s="7">
        <v>46.488999999999997</v>
      </c>
      <c r="D13" s="7">
        <f t="shared" si="1"/>
        <v>13.093095630377535</v>
      </c>
      <c r="E13" s="7">
        <v>0</v>
      </c>
      <c r="F13" s="7">
        <v>3</v>
      </c>
      <c r="G13" s="7">
        <v>1.5209999999999999</v>
      </c>
      <c r="H13" s="7">
        <v>2362.0709999999999</v>
      </c>
      <c r="I13" s="7">
        <v>0</v>
      </c>
      <c r="J13" s="7">
        <f t="shared" si="0"/>
        <v>0.42837226986608085</v>
      </c>
      <c r="K13" s="8">
        <v>0</v>
      </c>
      <c r="L13" s="8">
        <v>0</v>
      </c>
      <c r="M13" s="8">
        <v>6</v>
      </c>
      <c r="N13" s="8">
        <v>100</v>
      </c>
      <c r="O13" s="1"/>
    </row>
    <row r="14" spans="1:15" x14ac:dyDescent="0.25">
      <c r="A14" s="6">
        <v>12</v>
      </c>
      <c r="B14" s="7">
        <v>315.23099999999999</v>
      </c>
      <c r="C14" s="7">
        <v>51.411999999999999</v>
      </c>
      <c r="D14" s="7">
        <f t="shared" si="1"/>
        <v>16.309309680837227</v>
      </c>
      <c r="E14" s="7">
        <v>0</v>
      </c>
      <c r="F14" s="7">
        <v>0</v>
      </c>
      <c r="G14" s="7">
        <v>0.374</v>
      </c>
      <c r="H14" s="7">
        <v>2362.0709999999999</v>
      </c>
      <c r="I14" s="7">
        <v>0</v>
      </c>
      <c r="J14" s="7">
        <f t="shared" si="0"/>
        <v>0.11864315375074153</v>
      </c>
      <c r="K14" s="8">
        <v>0</v>
      </c>
      <c r="L14" s="8">
        <v>0</v>
      </c>
      <c r="M14" s="8">
        <v>1</v>
      </c>
      <c r="N14" s="8">
        <v>0</v>
      </c>
      <c r="O14" s="1"/>
    </row>
    <row r="15" spans="1:15" x14ac:dyDescent="0.25">
      <c r="A15" s="6">
        <v>13</v>
      </c>
      <c r="B15" s="7">
        <v>309.33999999999997</v>
      </c>
      <c r="C15" s="7">
        <v>50.191000000000003</v>
      </c>
      <c r="D15" s="7">
        <f t="shared" si="1"/>
        <v>16.225189112303617</v>
      </c>
      <c r="E15" s="7">
        <v>100</v>
      </c>
      <c r="F15" s="7">
        <v>0</v>
      </c>
      <c r="G15" s="7">
        <v>0.65900000000000003</v>
      </c>
      <c r="H15" s="7">
        <v>2362.0709999999999</v>
      </c>
      <c r="I15" s="7">
        <v>0</v>
      </c>
      <c r="J15" s="7">
        <f t="shared" si="0"/>
        <v>0.21303420184909813</v>
      </c>
      <c r="K15" s="8">
        <v>0</v>
      </c>
      <c r="L15" s="8">
        <v>0</v>
      </c>
      <c r="M15" s="8">
        <v>5</v>
      </c>
      <c r="N15" s="8">
        <v>100</v>
      </c>
      <c r="O15" s="1"/>
    </row>
    <row r="16" spans="1:15" x14ac:dyDescent="0.25">
      <c r="A16" s="6">
        <v>14</v>
      </c>
      <c r="B16" s="7">
        <v>414.36900000000003</v>
      </c>
      <c r="C16" s="7">
        <v>52.03</v>
      </c>
      <c r="D16" s="7">
        <f t="shared" si="1"/>
        <v>12.556441239571491</v>
      </c>
      <c r="E16" s="7">
        <v>0</v>
      </c>
      <c r="F16" s="7">
        <v>0</v>
      </c>
      <c r="G16" s="7">
        <v>0.65900000000000003</v>
      </c>
      <c r="H16" s="7">
        <v>2362.0709999999999</v>
      </c>
      <c r="I16" s="7">
        <v>0</v>
      </c>
      <c r="J16" s="7">
        <f t="shared" si="0"/>
        <v>0.15903699359749401</v>
      </c>
      <c r="K16" s="8">
        <v>0</v>
      </c>
      <c r="L16" s="8">
        <v>0</v>
      </c>
      <c r="M16" s="8">
        <v>3</v>
      </c>
      <c r="N16" s="8">
        <v>0</v>
      </c>
      <c r="O16" s="1"/>
    </row>
    <row r="17" spans="1:15" x14ac:dyDescent="0.25">
      <c r="A17" s="6">
        <v>15</v>
      </c>
      <c r="B17" s="7">
        <v>388</v>
      </c>
      <c r="C17" s="7">
        <v>88.528000000000006</v>
      </c>
      <c r="D17" s="7">
        <f t="shared" si="1"/>
        <v>22.816494845360825</v>
      </c>
      <c r="E17" s="7">
        <v>0</v>
      </c>
      <c r="F17" s="7">
        <v>2</v>
      </c>
      <c r="G17" s="7">
        <v>0.83799999999999997</v>
      </c>
      <c r="H17" s="7">
        <v>2362.0709999999999</v>
      </c>
      <c r="I17" s="7">
        <v>0</v>
      </c>
      <c r="J17" s="7">
        <f t="shared" si="0"/>
        <v>0.21597938144329895</v>
      </c>
      <c r="K17" s="8">
        <v>0</v>
      </c>
      <c r="L17" s="8">
        <v>0</v>
      </c>
      <c r="M17" s="8">
        <v>5</v>
      </c>
      <c r="N17" s="8">
        <v>0</v>
      </c>
      <c r="O17" s="1"/>
    </row>
    <row r="18" spans="1:15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1"/>
    </row>
    <row r="19" spans="1:15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1"/>
    </row>
    <row r="20" spans="1:15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1"/>
    </row>
    <row r="21" spans="1:15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1"/>
    </row>
    <row r="22" spans="1:15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1"/>
    </row>
    <row r="23" spans="1:15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1"/>
    </row>
    <row r="24" spans="1:1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1"/>
    </row>
    <row r="25" spans="1:1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1"/>
    </row>
    <row r="26" spans="1:15" x14ac:dyDescent="0.25">
      <c r="A26" s="6"/>
      <c r="B26" s="1"/>
      <c r="C26" s="1"/>
      <c r="D26" s="1"/>
      <c r="E26" s="1"/>
      <c r="F26" s="1"/>
      <c r="G26" s="1"/>
      <c r="H26" s="1"/>
      <c r="J26" s="7"/>
      <c r="K26" s="1"/>
      <c r="L26" s="1"/>
      <c r="M26" s="1"/>
      <c r="N26" s="1"/>
      <c r="O26" s="1"/>
    </row>
    <row r="27" spans="1:15" x14ac:dyDescent="0.25">
      <c r="A27" s="6" t="s">
        <v>9</v>
      </c>
      <c r="B27" s="7">
        <f>AVERAGE(B3:B25)</f>
        <v>382.31853333333333</v>
      </c>
      <c r="C27" s="7">
        <f>AVERAGE(C3:C25)</f>
        <v>68.189666666666668</v>
      </c>
      <c r="D27" s="7">
        <f>AVERAGE(D3:D25)</f>
        <v>18.235625588865489</v>
      </c>
      <c r="E27" s="7">
        <f t="shared" ref="E27:F27" si="2">AVERAGE(E3:E25)</f>
        <v>6.666666666666667</v>
      </c>
      <c r="F27" s="7">
        <f t="shared" si="2"/>
        <v>1.7333333333333334</v>
      </c>
      <c r="G27" s="7">
        <f>AVERAGE(G3:G25)</f>
        <v>0.93820000000000003</v>
      </c>
      <c r="H27" s="7">
        <f>AVERAGE(H3:H25)</f>
        <v>2362.0710000000004</v>
      </c>
      <c r="I27" s="7">
        <f>AVERAGE(I3:I25)</f>
        <v>0</v>
      </c>
      <c r="J27" s="7">
        <f>AVERAGE(J3:J25)</f>
        <v>0.27820565059849478</v>
      </c>
      <c r="K27" s="7">
        <f t="shared" ref="K27:L27" si="3">AVERAGE(K3:K25)</f>
        <v>0</v>
      </c>
      <c r="L27" s="7">
        <f t="shared" si="3"/>
        <v>0</v>
      </c>
      <c r="M27" s="7">
        <f>AVERAGE(M3:M25)</f>
        <v>4.4666666666666668</v>
      </c>
      <c r="N27" s="7">
        <f>AVERAGE(N3:N25)</f>
        <v>33.333333333333336</v>
      </c>
      <c r="O27" s="1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workbookViewId="0">
      <selection activeCell="J23" sqref="J23"/>
    </sheetView>
  </sheetViews>
  <sheetFormatPr defaultRowHeight="15" x14ac:dyDescent="0.25"/>
  <cols>
    <col min="1" max="1" width="19.42578125" bestFit="1" customWidth="1"/>
    <col min="2" max="2" width="13.7109375" bestFit="1" customWidth="1"/>
    <col min="3" max="3" width="12.85546875" bestFit="1" customWidth="1"/>
    <col min="4" max="4" width="9.7109375" bestFit="1" customWidth="1"/>
    <col min="5" max="5" width="18.42578125" bestFit="1" customWidth="1"/>
    <col min="6" max="6" width="20.5703125" bestFit="1" customWidth="1"/>
    <col min="7" max="8" width="15.42578125" bestFit="1" customWidth="1"/>
    <col min="9" max="9" width="11.140625" bestFit="1" customWidth="1"/>
    <col min="10" max="10" width="11.140625" style="1" customWidth="1"/>
    <col min="11" max="11" width="19.5703125" bestFit="1" customWidth="1"/>
    <col min="12" max="12" width="21.85546875" bestFit="1" customWidth="1"/>
    <col min="13" max="14" width="10.85546875" bestFit="1" customWidth="1"/>
  </cols>
  <sheetData>
    <row r="1" spans="1:14" x14ac:dyDescent="0.25">
      <c r="A1" s="11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"/>
      <c r="N1" s="1"/>
    </row>
    <row r="2" spans="1:14" ht="18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33</v>
      </c>
      <c r="F2" s="4" t="s">
        <v>34</v>
      </c>
      <c r="G2" s="4" t="s">
        <v>35</v>
      </c>
      <c r="H2" s="4" t="s">
        <v>4</v>
      </c>
      <c r="I2" s="4" t="s">
        <v>5</v>
      </c>
      <c r="J2" s="5" t="s">
        <v>62</v>
      </c>
      <c r="K2" s="4" t="s">
        <v>6</v>
      </c>
      <c r="L2" s="4" t="s">
        <v>36</v>
      </c>
      <c r="M2" s="4" t="s">
        <v>7</v>
      </c>
      <c r="N2" s="4" t="s">
        <v>8</v>
      </c>
    </row>
    <row r="3" spans="1:14" x14ac:dyDescent="0.25">
      <c r="A3" s="6">
        <v>1</v>
      </c>
      <c r="B3" s="7">
        <v>344.46</v>
      </c>
      <c r="C3" s="7">
        <v>135.18</v>
      </c>
      <c r="D3" s="7">
        <f t="shared" ref="D3:D17" si="0">(C3/B3)*100</f>
        <v>39.244034140393666</v>
      </c>
      <c r="E3" s="7">
        <v>0</v>
      </c>
      <c r="F3" s="7">
        <v>1</v>
      </c>
      <c r="G3" s="7">
        <v>0</v>
      </c>
      <c r="H3" s="7">
        <v>0.56999999999999995</v>
      </c>
      <c r="I3" s="7">
        <v>2736.58</v>
      </c>
      <c r="J3" s="7">
        <v>0</v>
      </c>
      <c r="K3" s="7">
        <f>(H3/B3)*100</f>
        <v>0.16547639784009754</v>
      </c>
      <c r="L3" s="7">
        <v>0</v>
      </c>
      <c r="M3" s="7">
        <v>0</v>
      </c>
      <c r="N3" s="7">
        <v>9</v>
      </c>
    </row>
    <row r="4" spans="1:14" x14ac:dyDescent="0.25">
      <c r="A4" s="6">
        <v>2</v>
      </c>
      <c r="B4" s="7">
        <v>429.27</v>
      </c>
      <c r="C4" s="7">
        <v>181.84</v>
      </c>
      <c r="D4" s="7">
        <f t="shared" si="0"/>
        <v>42.360286067044058</v>
      </c>
      <c r="E4" s="7">
        <v>0</v>
      </c>
      <c r="F4" s="7">
        <v>1</v>
      </c>
      <c r="G4" s="7">
        <v>0</v>
      </c>
      <c r="H4" s="7">
        <v>3.44</v>
      </c>
      <c r="I4" s="7">
        <v>3671.63</v>
      </c>
      <c r="J4" s="7">
        <v>0</v>
      </c>
      <c r="K4" s="7">
        <f t="shared" ref="K4:K17" si="1">(H4/B4)*100</f>
        <v>0.80136044913457738</v>
      </c>
      <c r="L4" s="7">
        <v>0</v>
      </c>
      <c r="M4" s="7">
        <v>0</v>
      </c>
      <c r="N4" s="7">
        <v>5</v>
      </c>
    </row>
    <row r="5" spans="1:14" x14ac:dyDescent="0.25">
      <c r="A5" s="6">
        <v>3</v>
      </c>
      <c r="B5" s="7">
        <v>553.47</v>
      </c>
      <c r="C5" s="7">
        <v>169.48</v>
      </c>
      <c r="D5" s="7">
        <f t="shared" si="0"/>
        <v>30.621352557500852</v>
      </c>
      <c r="E5" s="7">
        <v>0</v>
      </c>
      <c r="F5" s="7">
        <v>0</v>
      </c>
      <c r="G5" s="7">
        <v>0</v>
      </c>
      <c r="H5" s="7">
        <v>2.56</v>
      </c>
      <c r="I5" s="7">
        <v>4810.63</v>
      </c>
      <c r="J5" s="7">
        <v>0</v>
      </c>
      <c r="K5" s="7">
        <f t="shared" si="1"/>
        <v>0.46253636150107502</v>
      </c>
      <c r="L5" s="7">
        <v>0</v>
      </c>
      <c r="M5" s="7">
        <v>0</v>
      </c>
      <c r="N5" s="7">
        <v>6</v>
      </c>
    </row>
    <row r="6" spans="1:14" x14ac:dyDescent="0.25">
      <c r="A6" s="6">
        <v>4</v>
      </c>
      <c r="B6" s="7">
        <v>564.77</v>
      </c>
      <c r="C6" s="7">
        <v>162.36000000000001</v>
      </c>
      <c r="D6" s="7">
        <f t="shared" si="0"/>
        <v>28.747985905766953</v>
      </c>
      <c r="E6" s="7">
        <v>0</v>
      </c>
      <c r="F6" s="7">
        <v>1</v>
      </c>
      <c r="G6" s="7">
        <v>0</v>
      </c>
      <c r="H6" s="7">
        <v>2.2400000000000002</v>
      </c>
      <c r="I6" s="7">
        <v>5351.57</v>
      </c>
      <c r="J6" s="7">
        <v>0</v>
      </c>
      <c r="K6" s="7">
        <f t="shared" si="1"/>
        <v>0.39662163358535341</v>
      </c>
      <c r="L6" s="7">
        <v>0</v>
      </c>
      <c r="M6" s="7">
        <v>0</v>
      </c>
      <c r="N6" s="7">
        <v>9</v>
      </c>
    </row>
    <row r="7" spans="1:14" x14ac:dyDescent="0.25">
      <c r="A7" s="6">
        <v>5</v>
      </c>
      <c r="B7" s="7">
        <v>476.33</v>
      </c>
      <c r="C7" s="7">
        <v>154.02000000000001</v>
      </c>
      <c r="D7" s="7">
        <f t="shared" si="0"/>
        <v>32.334725925303886</v>
      </c>
      <c r="E7" s="7">
        <v>0</v>
      </c>
      <c r="F7" s="7">
        <v>1</v>
      </c>
      <c r="G7" s="7">
        <v>1</v>
      </c>
      <c r="H7" s="7">
        <v>3.72</v>
      </c>
      <c r="I7" s="7">
        <v>5493.87</v>
      </c>
      <c r="J7" s="7">
        <v>0</v>
      </c>
      <c r="K7" s="7">
        <f t="shared" si="1"/>
        <v>0.78097117544559447</v>
      </c>
      <c r="L7" s="7">
        <v>0</v>
      </c>
      <c r="M7" s="7">
        <v>0</v>
      </c>
      <c r="N7" s="7">
        <v>10</v>
      </c>
    </row>
    <row r="8" spans="1:14" x14ac:dyDescent="0.25">
      <c r="A8" s="6">
        <v>6</v>
      </c>
      <c r="B8" s="7">
        <v>664.77</v>
      </c>
      <c r="C8" s="7">
        <v>168.38</v>
      </c>
      <c r="D8" s="7">
        <f t="shared" si="0"/>
        <v>25.329061179054406</v>
      </c>
      <c r="E8" s="7">
        <v>0</v>
      </c>
      <c r="F8" s="7">
        <v>1</v>
      </c>
      <c r="G8" s="7">
        <v>0</v>
      </c>
      <c r="H8" s="7">
        <v>10.92</v>
      </c>
      <c r="I8" s="7">
        <v>5493.87</v>
      </c>
      <c r="J8" s="7">
        <v>100</v>
      </c>
      <c r="K8" s="7">
        <f t="shared" si="1"/>
        <v>1.6426734058396137</v>
      </c>
      <c r="L8" s="7">
        <v>0</v>
      </c>
      <c r="M8" s="7">
        <v>0</v>
      </c>
      <c r="N8" s="7">
        <v>7</v>
      </c>
    </row>
    <row r="9" spans="1:14" x14ac:dyDescent="0.25">
      <c r="A9" s="6">
        <v>7</v>
      </c>
      <c r="B9" s="7">
        <v>298.83999999999997</v>
      </c>
      <c r="C9" s="7">
        <v>110.18</v>
      </c>
      <c r="D9" s="7">
        <f t="shared" si="0"/>
        <v>36.869227680364084</v>
      </c>
      <c r="E9" s="7">
        <v>0</v>
      </c>
      <c r="F9" s="7">
        <v>0</v>
      </c>
      <c r="G9" s="7">
        <v>0</v>
      </c>
      <c r="H9" s="7">
        <v>0.9</v>
      </c>
      <c r="I9" s="7">
        <v>5493.87</v>
      </c>
      <c r="J9" s="7">
        <v>0</v>
      </c>
      <c r="K9" s="7">
        <f t="shared" si="1"/>
        <v>0.3011645027439433</v>
      </c>
      <c r="L9" s="7">
        <v>0</v>
      </c>
      <c r="M9" s="7">
        <v>0</v>
      </c>
      <c r="N9" s="7">
        <v>6</v>
      </c>
    </row>
    <row r="10" spans="1:14" x14ac:dyDescent="0.25">
      <c r="A10" s="6">
        <v>8</v>
      </c>
      <c r="B10" s="7">
        <v>394.82</v>
      </c>
      <c r="C10" s="7">
        <v>132.25</v>
      </c>
      <c r="D10" s="7">
        <f t="shared" si="0"/>
        <v>33.496276784357434</v>
      </c>
      <c r="E10" s="7">
        <v>0</v>
      </c>
      <c r="F10" s="7">
        <v>1</v>
      </c>
      <c r="G10" s="7">
        <v>1</v>
      </c>
      <c r="H10" s="7">
        <v>4</v>
      </c>
      <c r="I10" s="7">
        <v>5493.87</v>
      </c>
      <c r="J10" s="7">
        <v>0</v>
      </c>
      <c r="K10" s="7">
        <f t="shared" si="1"/>
        <v>1.0131199027404894</v>
      </c>
      <c r="L10" s="7">
        <v>0</v>
      </c>
      <c r="M10" s="7">
        <v>0</v>
      </c>
      <c r="N10" s="7">
        <v>11</v>
      </c>
    </row>
    <row r="11" spans="1:14" x14ac:dyDescent="0.25">
      <c r="A11" s="6">
        <v>9</v>
      </c>
      <c r="B11" s="7">
        <v>414.35</v>
      </c>
      <c r="C11" s="7">
        <v>163.13</v>
      </c>
      <c r="D11" s="7">
        <f t="shared" si="0"/>
        <v>39.370097743453599</v>
      </c>
      <c r="E11" s="7">
        <v>0</v>
      </c>
      <c r="F11" s="7">
        <v>1</v>
      </c>
      <c r="G11" s="7">
        <v>1</v>
      </c>
      <c r="H11" s="7">
        <v>1.1000000000000001</v>
      </c>
      <c r="I11" s="7">
        <v>5493.87</v>
      </c>
      <c r="J11" s="7">
        <v>0</v>
      </c>
      <c r="K11" s="7">
        <f t="shared" si="1"/>
        <v>0.265476046820321</v>
      </c>
      <c r="L11" s="7">
        <v>0</v>
      </c>
      <c r="M11" s="7">
        <v>0</v>
      </c>
      <c r="N11" s="7">
        <v>14</v>
      </c>
    </row>
    <row r="12" spans="1:14" x14ac:dyDescent="0.25">
      <c r="A12" s="6">
        <v>10</v>
      </c>
      <c r="B12" s="7">
        <v>321.11</v>
      </c>
      <c r="C12" s="7">
        <v>138.83000000000001</v>
      </c>
      <c r="D12" s="7">
        <f t="shared" si="0"/>
        <v>43.234405655382893</v>
      </c>
      <c r="E12" s="7">
        <v>0</v>
      </c>
      <c r="F12" s="7">
        <v>1</v>
      </c>
      <c r="G12" s="7">
        <v>1</v>
      </c>
      <c r="H12" s="7">
        <v>1.1000000000000001</v>
      </c>
      <c r="I12" s="7">
        <v>5493.87</v>
      </c>
      <c r="J12" s="7">
        <v>0</v>
      </c>
      <c r="K12" s="7">
        <f t="shared" si="1"/>
        <v>0.34256173896795494</v>
      </c>
      <c r="L12" s="7">
        <v>0</v>
      </c>
      <c r="M12" s="7">
        <v>0</v>
      </c>
      <c r="N12" s="7">
        <v>8</v>
      </c>
    </row>
    <row r="13" spans="1:14" x14ac:dyDescent="0.25">
      <c r="A13" s="6">
        <v>11</v>
      </c>
      <c r="B13" s="7">
        <v>486.48</v>
      </c>
      <c r="C13" s="7">
        <v>139.25</v>
      </c>
      <c r="D13" s="7">
        <f t="shared" si="0"/>
        <v>28.623992764347967</v>
      </c>
      <c r="E13" s="7">
        <v>0</v>
      </c>
      <c r="F13" s="7">
        <v>1</v>
      </c>
      <c r="G13" s="7">
        <v>0</v>
      </c>
      <c r="H13" s="7">
        <v>1.43</v>
      </c>
      <c r="I13" s="7">
        <v>5493.87</v>
      </c>
      <c r="J13" s="7">
        <v>0</v>
      </c>
      <c r="K13" s="7">
        <f t="shared" si="1"/>
        <v>0.29394836375596117</v>
      </c>
      <c r="L13" s="7">
        <v>0</v>
      </c>
      <c r="M13" s="7">
        <v>0</v>
      </c>
      <c r="N13" s="7">
        <v>7</v>
      </c>
    </row>
    <row r="14" spans="1:14" x14ac:dyDescent="0.25">
      <c r="A14" s="6">
        <v>12</v>
      </c>
      <c r="B14" s="7">
        <v>327.63</v>
      </c>
      <c r="C14" s="7">
        <v>136.66999999999999</v>
      </c>
      <c r="D14" s="7">
        <f t="shared" si="0"/>
        <v>41.71473918749809</v>
      </c>
      <c r="E14" s="7">
        <v>0</v>
      </c>
      <c r="F14" s="7">
        <v>1</v>
      </c>
      <c r="G14" s="7">
        <v>0</v>
      </c>
      <c r="H14" s="7">
        <v>0.96</v>
      </c>
      <c r="I14" s="7">
        <v>7372.58</v>
      </c>
      <c r="J14" s="7">
        <v>0</v>
      </c>
      <c r="K14" s="7">
        <f t="shared" si="1"/>
        <v>0.29301346030583281</v>
      </c>
      <c r="L14" s="7">
        <v>0</v>
      </c>
      <c r="M14" s="7">
        <v>0</v>
      </c>
      <c r="N14" s="7">
        <v>3</v>
      </c>
    </row>
    <row r="15" spans="1:14" x14ac:dyDescent="0.25">
      <c r="A15" s="6">
        <v>13</v>
      </c>
      <c r="B15" s="7">
        <v>394.12</v>
      </c>
      <c r="C15" s="7">
        <v>123.61</v>
      </c>
      <c r="D15" s="7">
        <f t="shared" si="0"/>
        <v>31.363544098244191</v>
      </c>
      <c r="E15" s="7">
        <v>0</v>
      </c>
      <c r="F15" s="7">
        <v>1</v>
      </c>
      <c r="G15" s="7">
        <v>1</v>
      </c>
      <c r="H15" s="7">
        <v>0.47</v>
      </c>
      <c r="I15" s="7">
        <v>8603.36</v>
      </c>
      <c r="J15" s="7">
        <v>0</v>
      </c>
      <c r="K15" s="7">
        <f t="shared" si="1"/>
        <v>0.1192530193849589</v>
      </c>
      <c r="L15" s="7">
        <v>0</v>
      </c>
      <c r="M15" s="7">
        <v>0</v>
      </c>
      <c r="N15" s="7">
        <v>7</v>
      </c>
    </row>
    <row r="16" spans="1:14" x14ac:dyDescent="0.25">
      <c r="A16" s="6">
        <v>14</v>
      </c>
      <c r="B16" s="7">
        <v>330.74</v>
      </c>
      <c r="C16" s="7">
        <v>143.16999999999999</v>
      </c>
      <c r="D16" s="7">
        <f t="shared" si="0"/>
        <v>43.287778919997578</v>
      </c>
      <c r="E16" s="7">
        <v>0</v>
      </c>
      <c r="F16" s="7">
        <v>1</v>
      </c>
      <c r="G16" s="7">
        <v>1</v>
      </c>
      <c r="H16" s="7">
        <v>0.47</v>
      </c>
      <c r="I16" s="7">
        <v>8603.36</v>
      </c>
      <c r="J16" s="7">
        <v>0</v>
      </c>
      <c r="K16" s="7">
        <f t="shared" si="1"/>
        <v>0.14210558142347463</v>
      </c>
      <c r="L16" s="7">
        <v>0</v>
      </c>
      <c r="M16" s="7">
        <v>0</v>
      </c>
      <c r="N16" s="7">
        <v>5</v>
      </c>
    </row>
    <row r="17" spans="1:14" x14ac:dyDescent="0.25">
      <c r="A17" s="6">
        <v>15</v>
      </c>
      <c r="B17" s="7">
        <v>470.49</v>
      </c>
      <c r="C17" s="7">
        <v>215.91</v>
      </c>
      <c r="D17" s="7">
        <f t="shared" si="0"/>
        <v>45.890454632404513</v>
      </c>
      <c r="E17" s="7">
        <v>0</v>
      </c>
      <c r="F17" s="7">
        <v>1</v>
      </c>
      <c r="G17" s="7">
        <v>1</v>
      </c>
      <c r="H17" s="7">
        <v>3.21</v>
      </c>
      <c r="I17" s="7">
        <v>8952.51</v>
      </c>
      <c r="J17" s="7">
        <v>0</v>
      </c>
      <c r="K17" s="7">
        <f t="shared" si="1"/>
        <v>0.68226742332461898</v>
      </c>
      <c r="L17" s="7">
        <v>0</v>
      </c>
      <c r="M17" s="7">
        <v>0</v>
      </c>
      <c r="N17" s="7">
        <v>11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</row>
    <row r="19" spans="1:14" x14ac:dyDescent="0.25">
      <c r="A19" s="6" t="s">
        <v>9</v>
      </c>
      <c r="B19" s="7">
        <f>AVERAGE(B3:B17)</f>
        <v>431.44333333333333</v>
      </c>
      <c r="C19" s="7">
        <f t="shared" ref="C19:N19" si="2">AVERAGE(C3:C17)</f>
        <v>151.61733333333331</v>
      </c>
      <c r="D19" s="7">
        <f t="shared" si="2"/>
        <v>36.165864216074276</v>
      </c>
      <c r="E19" s="7">
        <f t="shared" si="2"/>
        <v>0</v>
      </c>
      <c r="F19" s="7">
        <f>AVERAGE(F3:F17)*100</f>
        <v>86.666666666666671</v>
      </c>
      <c r="G19" s="7">
        <f>AVERAGE(G3:G17)</f>
        <v>0.46666666666666667</v>
      </c>
      <c r="H19" s="7">
        <f t="shared" si="2"/>
        <v>2.472666666666667</v>
      </c>
      <c r="I19" s="7">
        <f t="shared" si="2"/>
        <v>5903.9539999999997</v>
      </c>
      <c r="J19" s="7">
        <f t="shared" si="2"/>
        <v>6.666666666666667</v>
      </c>
      <c r="K19" s="7">
        <f>AVERAGE(K3:K17)</f>
        <v>0.5135032975209245</v>
      </c>
      <c r="L19" s="7">
        <f t="shared" si="2"/>
        <v>0</v>
      </c>
      <c r="M19" s="7">
        <f t="shared" si="2"/>
        <v>0</v>
      </c>
      <c r="N19" s="7">
        <f t="shared" si="2"/>
        <v>7.8666666666666663</v>
      </c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K21" s="1"/>
      <c r="L21" s="1"/>
      <c r="M21" s="1"/>
      <c r="N21" s="1"/>
    </row>
    <row r="22" spans="1:14" x14ac:dyDescent="0.25">
      <c r="A22" s="2" t="s">
        <v>37</v>
      </c>
      <c r="B22" s="1"/>
      <c r="C22" s="1"/>
      <c r="D22" s="1"/>
      <c r="E22" s="1"/>
      <c r="F22" s="1"/>
      <c r="G22" s="1"/>
      <c r="H22" s="1"/>
      <c r="I22" s="1"/>
      <c r="K22" s="1"/>
      <c r="L22" s="1"/>
      <c r="M22" s="1"/>
      <c r="N22" s="1"/>
    </row>
    <row r="23" spans="1:14" ht="18" thickBot="1" x14ac:dyDescent="0.3">
      <c r="A23" s="3" t="s">
        <v>0</v>
      </c>
      <c r="B23" s="4" t="s">
        <v>1</v>
      </c>
      <c r="C23" s="4" t="s">
        <v>2</v>
      </c>
      <c r="D23" s="4" t="s">
        <v>3</v>
      </c>
      <c r="E23" s="4" t="s">
        <v>33</v>
      </c>
      <c r="F23" s="4" t="s">
        <v>38</v>
      </c>
      <c r="G23" s="4" t="s">
        <v>35</v>
      </c>
      <c r="H23" s="4" t="s">
        <v>4</v>
      </c>
      <c r="I23" s="4" t="s">
        <v>5</v>
      </c>
      <c r="J23" s="5" t="s">
        <v>62</v>
      </c>
      <c r="K23" s="4" t="s">
        <v>6</v>
      </c>
      <c r="L23" s="4" t="s">
        <v>36</v>
      </c>
      <c r="M23" s="4" t="s">
        <v>7</v>
      </c>
      <c r="N23" s="4" t="s">
        <v>8</v>
      </c>
    </row>
    <row r="24" spans="1:14" x14ac:dyDescent="0.25">
      <c r="A24" s="6">
        <v>1</v>
      </c>
      <c r="B24" s="7">
        <v>383.82</v>
      </c>
      <c r="C24" s="7">
        <v>113.47</v>
      </c>
      <c r="D24" s="7">
        <f t="shared" ref="D24:D31" si="3">(C24/B24)*100</f>
        <v>29.563336980876453</v>
      </c>
      <c r="E24" s="7">
        <v>0</v>
      </c>
      <c r="F24" s="7">
        <v>0</v>
      </c>
      <c r="G24" s="7">
        <v>0</v>
      </c>
      <c r="H24" s="7">
        <v>24.71</v>
      </c>
      <c r="I24" s="7">
        <v>2027.98</v>
      </c>
      <c r="J24" s="7">
        <v>100</v>
      </c>
      <c r="K24" s="7">
        <f>(H24/B24)*100</f>
        <v>6.4379136053358348</v>
      </c>
      <c r="L24" s="7">
        <v>0</v>
      </c>
      <c r="M24" s="7">
        <v>0</v>
      </c>
      <c r="N24" s="7">
        <v>18</v>
      </c>
    </row>
    <row r="25" spans="1:14" x14ac:dyDescent="0.25">
      <c r="A25" s="6">
        <v>2</v>
      </c>
      <c r="B25" s="7">
        <v>168.69</v>
      </c>
      <c r="C25" s="7">
        <v>57.59</v>
      </c>
      <c r="D25" s="7">
        <f t="shared" si="3"/>
        <v>34.139545912620783</v>
      </c>
      <c r="E25" s="7">
        <v>0</v>
      </c>
      <c r="F25" s="7">
        <v>0</v>
      </c>
      <c r="G25" s="7">
        <v>0</v>
      </c>
      <c r="H25" s="7">
        <v>1.1399999999999999</v>
      </c>
      <c r="I25" s="7">
        <v>2644.8</v>
      </c>
      <c r="J25" s="7">
        <v>0</v>
      </c>
      <c r="K25" s="7">
        <f t="shared" ref="K25:K31" si="4">(H25/B25)*100</f>
        <v>0.67579583852036273</v>
      </c>
      <c r="L25" s="7">
        <v>0</v>
      </c>
      <c r="M25" s="7">
        <v>0</v>
      </c>
      <c r="N25" s="7">
        <v>3</v>
      </c>
    </row>
    <row r="26" spans="1:14" x14ac:dyDescent="0.25">
      <c r="A26" s="6">
        <v>3</v>
      </c>
      <c r="B26" s="7">
        <v>335.49</v>
      </c>
      <c r="C26" s="7">
        <v>123.17</v>
      </c>
      <c r="D26" s="7">
        <f t="shared" si="3"/>
        <v>36.713463888640497</v>
      </c>
      <c r="E26" s="7">
        <v>0</v>
      </c>
      <c r="F26" s="7">
        <v>1</v>
      </c>
      <c r="G26" s="7">
        <v>0</v>
      </c>
      <c r="H26" s="7">
        <v>7.38</v>
      </c>
      <c r="I26" s="7">
        <v>2781.98</v>
      </c>
      <c r="J26" s="7">
        <v>0</v>
      </c>
      <c r="K26" s="7">
        <f t="shared" si="4"/>
        <v>2.1997675042475184</v>
      </c>
      <c r="L26" s="7">
        <v>0</v>
      </c>
      <c r="M26" s="7">
        <v>0</v>
      </c>
      <c r="N26" s="7">
        <v>3</v>
      </c>
    </row>
    <row r="27" spans="1:14" x14ac:dyDescent="0.25">
      <c r="A27" s="6">
        <v>4</v>
      </c>
      <c r="B27" s="7">
        <v>433.27</v>
      </c>
      <c r="C27" s="7">
        <v>145.31</v>
      </c>
      <c r="D27" s="7">
        <f t="shared" si="3"/>
        <v>33.537978627645579</v>
      </c>
      <c r="E27" s="7">
        <v>0</v>
      </c>
      <c r="F27" s="7">
        <v>0</v>
      </c>
      <c r="G27" s="7">
        <v>0</v>
      </c>
      <c r="H27" s="7">
        <v>6.04</v>
      </c>
      <c r="I27" s="7">
        <v>3136.32</v>
      </c>
      <c r="J27" s="7">
        <v>0</v>
      </c>
      <c r="K27" s="7">
        <f t="shared" si="4"/>
        <v>1.3940498996007109</v>
      </c>
      <c r="L27" s="7">
        <v>0</v>
      </c>
      <c r="M27" s="7">
        <v>0</v>
      </c>
      <c r="N27" s="7">
        <v>3</v>
      </c>
    </row>
    <row r="28" spans="1:14" x14ac:dyDescent="0.25">
      <c r="A28" s="6">
        <v>5</v>
      </c>
      <c r="B28" s="7">
        <v>654.4</v>
      </c>
      <c r="C28" s="7">
        <v>255.26</v>
      </c>
      <c r="D28" s="7">
        <f t="shared" si="3"/>
        <v>39.006723716381423</v>
      </c>
      <c r="E28" s="7">
        <v>0</v>
      </c>
      <c r="F28" s="7">
        <v>0</v>
      </c>
      <c r="G28" s="7">
        <v>1</v>
      </c>
      <c r="H28" s="7">
        <v>4.6900000000000004</v>
      </c>
      <c r="I28" s="7">
        <v>6470.67</v>
      </c>
      <c r="J28" s="7">
        <v>0</v>
      </c>
      <c r="K28" s="7">
        <f t="shared" si="4"/>
        <v>0.71668704156479224</v>
      </c>
      <c r="L28" s="7">
        <v>0</v>
      </c>
      <c r="M28" s="7">
        <v>0</v>
      </c>
      <c r="N28" s="7">
        <v>16</v>
      </c>
    </row>
    <row r="29" spans="1:14" x14ac:dyDescent="0.25">
      <c r="A29" s="6">
        <v>6</v>
      </c>
      <c r="B29" s="7">
        <v>343.59</v>
      </c>
      <c r="C29" s="7">
        <v>138.71</v>
      </c>
      <c r="D29" s="7">
        <f t="shared" si="3"/>
        <v>40.370790768066591</v>
      </c>
      <c r="E29" s="7">
        <v>0</v>
      </c>
      <c r="F29" s="7">
        <v>1</v>
      </c>
      <c r="G29" s="7">
        <v>1</v>
      </c>
      <c r="H29" s="7">
        <v>2.29</v>
      </c>
      <c r="I29" s="7">
        <v>6470.67</v>
      </c>
      <c r="J29" s="7">
        <v>0</v>
      </c>
      <c r="K29" s="7">
        <f t="shared" si="4"/>
        <v>0.66649203993131345</v>
      </c>
      <c r="L29" s="7">
        <v>0</v>
      </c>
      <c r="M29" s="7">
        <v>0</v>
      </c>
      <c r="N29" s="7">
        <v>4</v>
      </c>
    </row>
    <row r="30" spans="1:14" x14ac:dyDescent="0.25">
      <c r="A30" s="6">
        <v>7</v>
      </c>
      <c r="B30" s="7">
        <v>350.15</v>
      </c>
      <c r="C30" s="7">
        <v>94.82</v>
      </c>
      <c r="D30" s="7">
        <f t="shared" si="3"/>
        <v>27.079822933028701</v>
      </c>
      <c r="E30" s="7">
        <v>0</v>
      </c>
      <c r="F30" s="7">
        <v>1</v>
      </c>
      <c r="G30" s="7">
        <v>0</v>
      </c>
      <c r="H30" s="7">
        <v>7.33</v>
      </c>
      <c r="I30" s="7">
        <v>7039.62</v>
      </c>
      <c r="J30" s="7">
        <v>0</v>
      </c>
      <c r="K30" s="7">
        <f t="shared" si="4"/>
        <v>2.0933885477652439</v>
      </c>
      <c r="L30" s="7">
        <v>0</v>
      </c>
      <c r="M30" s="7">
        <v>0</v>
      </c>
      <c r="N30" s="7">
        <v>4</v>
      </c>
    </row>
    <row r="31" spans="1:14" x14ac:dyDescent="0.25">
      <c r="A31" s="6">
        <v>8</v>
      </c>
      <c r="B31" s="7">
        <v>336.58</v>
      </c>
      <c r="C31" s="7">
        <v>137.69</v>
      </c>
      <c r="D31" s="7">
        <f t="shared" si="3"/>
        <v>40.908550716025907</v>
      </c>
      <c r="E31" s="7">
        <v>0</v>
      </c>
      <c r="F31" s="7">
        <v>1</v>
      </c>
      <c r="G31" s="7">
        <v>1</v>
      </c>
      <c r="H31" s="7">
        <v>7.33</v>
      </c>
      <c r="I31" s="7">
        <v>7039.62</v>
      </c>
      <c r="J31" s="7">
        <v>0</v>
      </c>
      <c r="K31" s="7">
        <f t="shared" si="4"/>
        <v>2.1777883415532715</v>
      </c>
      <c r="L31" s="7">
        <v>0</v>
      </c>
      <c r="M31" s="7">
        <v>0</v>
      </c>
      <c r="N31" s="7">
        <v>6</v>
      </c>
    </row>
    <row r="32" spans="1:14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"/>
    </row>
    <row r="33" spans="1:14" x14ac:dyDescent="0.25">
      <c r="A33" s="6" t="s">
        <v>9</v>
      </c>
      <c r="B33" s="7">
        <f>AVERAGE(B24:B31)</f>
        <v>375.74875000000003</v>
      </c>
      <c r="C33" s="7">
        <f t="shared" ref="C33:N33" si="5">AVERAGE(C24:C31)</f>
        <v>133.2525</v>
      </c>
      <c r="D33" s="7">
        <f t="shared" si="5"/>
        <v>35.165026692910743</v>
      </c>
      <c r="E33" s="7">
        <f t="shared" si="5"/>
        <v>0</v>
      </c>
      <c r="F33" s="7">
        <f t="shared" si="5"/>
        <v>0.5</v>
      </c>
      <c r="G33" s="7">
        <f t="shared" si="5"/>
        <v>0.375</v>
      </c>
      <c r="H33" s="7">
        <f t="shared" si="5"/>
        <v>7.6137499999999996</v>
      </c>
      <c r="I33" s="7">
        <f t="shared" si="5"/>
        <v>4701.4574999999995</v>
      </c>
      <c r="J33" s="7">
        <f t="shared" si="5"/>
        <v>12.5</v>
      </c>
      <c r="K33" s="7">
        <f t="shared" si="5"/>
        <v>2.0452353523148812</v>
      </c>
      <c r="L33" s="7">
        <f t="shared" si="5"/>
        <v>0</v>
      </c>
      <c r="M33" s="7">
        <f t="shared" si="5"/>
        <v>0</v>
      </c>
      <c r="N33" s="7">
        <f t="shared" si="5"/>
        <v>7.125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zoomScale="70" zoomScaleNormal="70" workbookViewId="0">
      <selection activeCell="O96" sqref="O96:O103"/>
    </sheetView>
  </sheetViews>
  <sheetFormatPr defaultRowHeight="15" x14ac:dyDescent="0.25"/>
  <cols>
    <col min="1" max="1" width="17.28515625" bestFit="1" customWidth="1"/>
    <col min="2" max="2" width="13.7109375" bestFit="1" customWidth="1"/>
    <col min="3" max="3" width="12.85546875" bestFit="1" customWidth="1"/>
    <col min="4" max="4" width="12" bestFit="1" customWidth="1"/>
    <col min="5" max="5" width="18.42578125" bestFit="1" customWidth="1"/>
    <col min="6" max="6" width="20.5703125" bestFit="1" customWidth="1"/>
    <col min="7" max="7" width="8.42578125" bestFit="1" customWidth="1"/>
    <col min="8" max="8" width="15.42578125" bestFit="1" customWidth="1"/>
    <col min="9" max="9" width="11.140625" bestFit="1" customWidth="1"/>
    <col min="10" max="10" width="14.5703125" style="1" bestFit="1" customWidth="1"/>
    <col min="11" max="11" width="19.5703125" bestFit="1" customWidth="1"/>
    <col min="12" max="12" width="21.85546875" bestFit="1" customWidth="1"/>
    <col min="13" max="13" width="19.5703125" bestFit="1" customWidth="1"/>
    <col min="14" max="14" width="17.42578125" bestFit="1" customWidth="1"/>
  </cols>
  <sheetData>
    <row r="1" spans="1:14" x14ac:dyDescent="0.25">
      <c r="A1" s="12" t="s">
        <v>39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</row>
    <row r="2" spans="1:14" ht="18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33</v>
      </c>
      <c r="F2" s="4" t="s">
        <v>34</v>
      </c>
      <c r="G2" s="4" t="s">
        <v>35</v>
      </c>
      <c r="H2" s="4" t="s">
        <v>4</v>
      </c>
      <c r="I2" s="4" t="s">
        <v>5</v>
      </c>
      <c r="J2" s="5" t="s">
        <v>62</v>
      </c>
      <c r="K2" s="4" t="s">
        <v>6</v>
      </c>
      <c r="L2" s="4" t="s">
        <v>36</v>
      </c>
      <c r="M2" s="4" t="s">
        <v>7</v>
      </c>
      <c r="N2" s="4" t="s">
        <v>8</v>
      </c>
    </row>
    <row r="3" spans="1:14" x14ac:dyDescent="0.25">
      <c r="A3" s="6">
        <v>1</v>
      </c>
      <c r="B3" s="7">
        <v>727.57399999999996</v>
      </c>
      <c r="C3" s="7">
        <v>161.18299999999999</v>
      </c>
      <c r="D3" s="7">
        <f>(C3/B3)*100</f>
        <v>22.153485418665319</v>
      </c>
      <c r="E3" s="7">
        <v>0</v>
      </c>
      <c r="F3" s="7">
        <v>1</v>
      </c>
      <c r="G3" s="7">
        <v>1</v>
      </c>
      <c r="H3" s="7"/>
      <c r="I3" s="7"/>
      <c r="J3" s="7"/>
      <c r="K3" s="7"/>
      <c r="L3" s="7">
        <v>0</v>
      </c>
      <c r="M3" s="7">
        <v>0</v>
      </c>
      <c r="N3" s="7">
        <v>2</v>
      </c>
    </row>
    <row r="4" spans="1:14" x14ac:dyDescent="0.25">
      <c r="A4" s="6">
        <v>2</v>
      </c>
      <c r="B4" s="7">
        <v>402.262</v>
      </c>
      <c r="C4" s="7">
        <v>137.98699999999999</v>
      </c>
      <c r="D4" s="7">
        <f t="shared" ref="D4:D22" si="0">(C4/B4)*100</f>
        <v>34.302767847820576</v>
      </c>
      <c r="E4" s="7">
        <v>0</v>
      </c>
      <c r="F4" s="7">
        <v>0</v>
      </c>
      <c r="G4" s="7">
        <v>0</v>
      </c>
      <c r="H4" s="7"/>
      <c r="I4" s="7"/>
      <c r="J4" s="7"/>
      <c r="K4" s="7"/>
      <c r="L4" s="7">
        <v>0</v>
      </c>
      <c r="M4" s="7">
        <v>100</v>
      </c>
      <c r="N4" s="7">
        <v>5</v>
      </c>
    </row>
    <row r="5" spans="1:14" x14ac:dyDescent="0.25">
      <c r="A5" s="6">
        <v>3</v>
      </c>
      <c r="B5" s="7">
        <v>344.74</v>
      </c>
      <c r="C5" s="7">
        <v>150.387</v>
      </c>
      <c r="D5" s="7">
        <f t="shared" si="0"/>
        <v>43.623310320821489</v>
      </c>
      <c r="E5" s="7">
        <v>0</v>
      </c>
      <c r="F5" s="7">
        <v>0</v>
      </c>
      <c r="G5" s="7">
        <v>0</v>
      </c>
      <c r="H5" s="7"/>
      <c r="I5" s="7"/>
      <c r="J5" s="7"/>
      <c r="K5" s="7"/>
      <c r="L5" s="7">
        <v>0</v>
      </c>
      <c r="M5" s="7">
        <v>0</v>
      </c>
      <c r="N5" s="7">
        <v>1</v>
      </c>
    </row>
    <row r="6" spans="1:14" x14ac:dyDescent="0.25">
      <c r="A6" s="6">
        <v>4</v>
      </c>
      <c r="B6" s="7">
        <v>404.41</v>
      </c>
      <c r="C6" s="7">
        <v>184.66399999999999</v>
      </c>
      <c r="D6" s="7">
        <f t="shared" si="0"/>
        <v>45.662570163942526</v>
      </c>
      <c r="E6" s="7">
        <v>0</v>
      </c>
      <c r="F6" s="7">
        <v>0</v>
      </c>
      <c r="G6" s="7">
        <v>1</v>
      </c>
      <c r="H6" s="7"/>
      <c r="I6" s="7"/>
      <c r="J6" s="7"/>
      <c r="K6" s="7"/>
      <c r="L6" s="7">
        <v>0</v>
      </c>
      <c r="M6" s="7">
        <v>0</v>
      </c>
      <c r="N6" s="7">
        <v>3</v>
      </c>
    </row>
    <row r="7" spans="1:14" x14ac:dyDescent="0.25">
      <c r="A7" s="6">
        <v>5</v>
      </c>
      <c r="B7" s="7">
        <v>345.63499999999999</v>
      </c>
      <c r="C7" s="7">
        <v>177.56100000000001</v>
      </c>
      <c r="D7" s="7">
        <f t="shared" si="0"/>
        <v>51.372401521836622</v>
      </c>
      <c r="E7" s="7">
        <v>0</v>
      </c>
      <c r="F7" s="7">
        <v>0</v>
      </c>
      <c r="G7" s="7">
        <v>1</v>
      </c>
      <c r="H7" s="7"/>
      <c r="I7" s="7"/>
      <c r="J7" s="7"/>
      <c r="K7" s="7"/>
      <c r="L7" s="7">
        <v>0</v>
      </c>
      <c r="M7" s="7">
        <v>0</v>
      </c>
      <c r="N7" s="7">
        <v>1</v>
      </c>
    </row>
    <row r="8" spans="1:14" x14ac:dyDescent="0.25">
      <c r="A8" s="6">
        <v>6</v>
      </c>
      <c r="B8" s="7">
        <v>516.68700000000001</v>
      </c>
      <c r="C8" s="7">
        <v>240.25700000000001</v>
      </c>
      <c r="D8" s="7">
        <f t="shared" si="0"/>
        <v>46.499524857408836</v>
      </c>
      <c r="E8" s="7">
        <v>0</v>
      </c>
      <c r="F8" s="7">
        <v>0</v>
      </c>
      <c r="G8" s="7">
        <v>0</v>
      </c>
      <c r="H8" s="7"/>
      <c r="I8" s="7"/>
      <c r="J8" s="7"/>
      <c r="K8" s="7"/>
      <c r="L8" s="7">
        <v>0</v>
      </c>
      <c r="M8" s="7">
        <v>0</v>
      </c>
      <c r="N8" s="7">
        <v>3</v>
      </c>
    </row>
    <row r="9" spans="1:14" x14ac:dyDescent="0.25">
      <c r="A9" s="6">
        <v>7</v>
      </c>
      <c r="B9" s="7">
        <v>164.76300000000001</v>
      </c>
      <c r="C9" s="7">
        <v>92.555999999999997</v>
      </c>
      <c r="D9" s="7">
        <f t="shared" si="0"/>
        <v>56.175233517233849</v>
      </c>
      <c r="E9" s="7">
        <v>0</v>
      </c>
      <c r="F9" s="7">
        <v>0</v>
      </c>
      <c r="G9" s="7">
        <v>0</v>
      </c>
      <c r="H9" s="7"/>
      <c r="I9" s="7"/>
      <c r="J9" s="7"/>
      <c r="K9" s="7"/>
      <c r="L9" s="7">
        <v>0</v>
      </c>
      <c r="M9" s="7">
        <v>0</v>
      </c>
      <c r="N9" s="7">
        <v>2</v>
      </c>
    </row>
    <row r="10" spans="1:14" x14ac:dyDescent="0.25">
      <c r="A10" s="6">
        <v>8</v>
      </c>
      <c r="B10" s="7">
        <v>403.81599999999997</v>
      </c>
      <c r="C10" s="7">
        <v>183.32900000000001</v>
      </c>
      <c r="D10" s="7">
        <f t="shared" si="0"/>
        <v>45.399142183568756</v>
      </c>
      <c r="E10" s="7">
        <v>0</v>
      </c>
      <c r="F10" s="7">
        <v>0</v>
      </c>
      <c r="G10" s="7">
        <v>1</v>
      </c>
      <c r="H10" s="7"/>
      <c r="I10" s="7"/>
      <c r="J10" s="7"/>
      <c r="K10" s="7"/>
      <c r="L10" s="7">
        <v>0</v>
      </c>
      <c r="M10" s="7">
        <v>0</v>
      </c>
      <c r="N10" s="7">
        <v>3</v>
      </c>
    </row>
    <row r="11" spans="1:14" x14ac:dyDescent="0.25">
      <c r="A11" s="6">
        <v>9</v>
      </c>
      <c r="B11" s="7">
        <v>326.255</v>
      </c>
      <c r="C11" s="7">
        <v>141.16800000000001</v>
      </c>
      <c r="D11" s="7">
        <f t="shared" si="0"/>
        <v>43.269221927633296</v>
      </c>
      <c r="E11" s="7">
        <v>0</v>
      </c>
      <c r="F11" s="7">
        <v>0</v>
      </c>
      <c r="G11" s="7">
        <v>0</v>
      </c>
      <c r="H11" s="7"/>
      <c r="I11" s="7"/>
      <c r="J11" s="7"/>
      <c r="K11" s="7"/>
      <c r="L11" s="7">
        <v>0</v>
      </c>
      <c r="M11" s="7">
        <v>0</v>
      </c>
      <c r="N11" s="7">
        <v>3</v>
      </c>
    </row>
    <row r="12" spans="1:14" x14ac:dyDescent="0.25">
      <c r="A12" s="6">
        <v>10</v>
      </c>
      <c r="B12" s="7">
        <v>368.14800000000002</v>
      </c>
      <c r="C12" s="7">
        <v>196.68899999999999</v>
      </c>
      <c r="D12" s="7">
        <f t="shared" si="0"/>
        <v>53.426611036865602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>
        <v>0</v>
      </c>
      <c r="M12" s="7">
        <v>0</v>
      </c>
      <c r="N12" s="7">
        <v>2</v>
      </c>
    </row>
    <row r="13" spans="1:14" x14ac:dyDescent="0.25">
      <c r="A13" s="6">
        <v>11</v>
      </c>
      <c r="B13" s="7">
        <v>568.351</v>
      </c>
      <c r="C13" s="7">
        <v>271.82499999999999</v>
      </c>
      <c r="D13" s="7">
        <f t="shared" si="0"/>
        <v>47.826959044674858</v>
      </c>
      <c r="E13" s="7">
        <v>0</v>
      </c>
      <c r="F13" s="7">
        <v>0</v>
      </c>
      <c r="G13" s="7">
        <v>1</v>
      </c>
      <c r="H13" s="7"/>
      <c r="I13" s="7"/>
      <c r="J13" s="7"/>
      <c r="K13" s="7"/>
      <c r="L13" s="7">
        <v>0</v>
      </c>
      <c r="M13" s="7">
        <v>0</v>
      </c>
      <c r="N13" s="7">
        <v>6</v>
      </c>
    </row>
    <row r="14" spans="1:14" x14ac:dyDescent="0.25">
      <c r="A14" s="6">
        <v>12</v>
      </c>
      <c r="B14" s="7">
        <v>273.68799999999999</v>
      </c>
      <c r="C14" s="7">
        <v>109.959</v>
      </c>
      <c r="D14" s="7">
        <f t="shared" si="0"/>
        <v>40.176770629329752</v>
      </c>
      <c r="E14" s="7">
        <v>0</v>
      </c>
      <c r="F14" s="7">
        <v>0</v>
      </c>
      <c r="G14" s="7">
        <v>0</v>
      </c>
      <c r="H14" s="7"/>
      <c r="I14" s="7"/>
      <c r="J14" s="7"/>
      <c r="K14" s="7"/>
      <c r="L14" s="7">
        <v>0</v>
      </c>
      <c r="M14" s="7">
        <v>0</v>
      </c>
      <c r="N14" s="7">
        <v>1</v>
      </c>
    </row>
    <row r="15" spans="1:14" x14ac:dyDescent="0.25">
      <c r="A15" s="6">
        <v>13</v>
      </c>
      <c r="B15" s="7">
        <v>276.60899999999998</v>
      </c>
      <c r="C15" s="7">
        <v>86.494</v>
      </c>
      <c r="D15" s="7">
        <f t="shared" si="0"/>
        <v>31.269409166006895</v>
      </c>
      <c r="E15" s="7">
        <v>0</v>
      </c>
      <c r="F15" s="7">
        <v>0</v>
      </c>
      <c r="G15" s="7">
        <v>1</v>
      </c>
      <c r="H15" s="7"/>
      <c r="I15" s="7"/>
      <c r="J15" s="7"/>
      <c r="K15" s="7"/>
      <c r="L15" s="7">
        <v>0</v>
      </c>
      <c r="M15" s="7">
        <v>0</v>
      </c>
      <c r="N15" s="7">
        <v>1</v>
      </c>
    </row>
    <row r="16" spans="1:14" x14ac:dyDescent="0.25">
      <c r="A16" s="6">
        <v>14</v>
      </c>
      <c r="B16" s="7">
        <v>497.47800000000001</v>
      </c>
      <c r="C16" s="7">
        <v>226.64599999999999</v>
      </c>
      <c r="D16" s="7">
        <f t="shared" si="0"/>
        <v>45.558999593951889</v>
      </c>
      <c r="E16" s="7">
        <v>0</v>
      </c>
      <c r="F16" s="7">
        <v>0</v>
      </c>
      <c r="G16" s="7">
        <v>0</v>
      </c>
      <c r="H16" s="7"/>
      <c r="I16" s="7"/>
      <c r="J16" s="7"/>
      <c r="K16" s="7"/>
      <c r="L16" s="7">
        <v>0</v>
      </c>
      <c r="M16" s="7">
        <v>0</v>
      </c>
      <c r="N16" s="7">
        <v>3</v>
      </c>
    </row>
    <row r="17" spans="1:15" x14ac:dyDescent="0.25">
      <c r="A17" s="6">
        <v>15</v>
      </c>
      <c r="B17" s="7">
        <v>445.31</v>
      </c>
      <c r="C17" s="7">
        <v>180.13200000000001</v>
      </c>
      <c r="D17" s="7">
        <f t="shared" si="0"/>
        <v>40.450921829736593</v>
      </c>
      <c r="E17" s="7">
        <v>0</v>
      </c>
      <c r="F17" s="7">
        <v>0</v>
      </c>
      <c r="G17" s="7">
        <v>1</v>
      </c>
      <c r="H17" s="7"/>
      <c r="I17" s="7"/>
      <c r="J17" s="7"/>
      <c r="K17" s="7"/>
      <c r="L17" s="7">
        <v>0</v>
      </c>
      <c r="M17" s="7">
        <v>0</v>
      </c>
      <c r="N17" s="7">
        <v>5</v>
      </c>
    </row>
    <row r="18" spans="1:15" x14ac:dyDescent="0.25">
      <c r="A18" s="6">
        <v>16</v>
      </c>
      <c r="B18" s="7">
        <v>439.04500000000002</v>
      </c>
      <c r="C18" s="7">
        <v>120.316</v>
      </c>
      <c r="D18" s="7">
        <f t="shared" si="0"/>
        <v>27.404024644398639</v>
      </c>
      <c r="E18" s="7">
        <v>0</v>
      </c>
      <c r="F18" s="7">
        <v>0</v>
      </c>
      <c r="G18" s="7">
        <v>0</v>
      </c>
      <c r="H18" s="7"/>
      <c r="I18" s="7"/>
      <c r="J18" s="7"/>
      <c r="K18" s="7"/>
      <c r="L18" s="7">
        <v>0</v>
      </c>
      <c r="M18" s="7">
        <v>0</v>
      </c>
      <c r="N18" s="7">
        <v>2</v>
      </c>
    </row>
    <row r="19" spans="1:15" x14ac:dyDescent="0.25">
      <c r="A19" s="6">
        <v>17</v>
      </c>
      <c r="B19" s="7">
        <v>409.38900000000001</v>
      </c>
      <c r="C19" s="7">
        <v>129.30600000000001</v>
      </c>
      <c r="D19" s="7">
        <f t="shared" si="0"/>
        <v>31.585118310457784</v>
      </c>
      <c r="E19" s="7">
        <v>0</v>
      </c>
      <c r="F19" s="7">
        <v>0</v>
      </c>
      <c r="G19" s="7">
        <v>0</v>
      </c>
      <c r="H19" s="7"/>
      <c r="I19" s="7"/>
      <c r="J19" s="7"/>
      <c r="K19" s="7"/>
      <c r="L19" s="7">
        <v>0</v>
      </c>
      <c r="M19" s="7">
        <v>0</v>
      </c>
      <c r="N19" s="7">
        <v>1</v>
      </c>
    </row>
    <row r="20" spans="1:15" x14ac:dyDescent="0.25">
      <c r="A20" s="6">
        <v>18</v>
      </c>
      <c r="B20" s="7">
        <v>313.66899999999998</v>
      </c>
      <c r="C20" s="7">
        <v>142.625</v>
      </c>
      <c r="D20" s="7">
        <f t="shared" si="0"/>
        <v>45.469906174980636</v>
      </c>
      <c r="E20" s="7">
        <v>0</v>
      </c>
      <c r="F20" s="7">
        <v>0</v>
      </c>
      <c r="G20" s="7">
        <v>0</v>
      </c>
      <c r="H20" s="7"/>
      <c r="I20" s="7"/>
      <c r="J20" s="7"/>
      <c r="K20" s="7"/>
      <c r="L20" s="7">
        <v>0</v>
      </c>
      <c r="M20" s="7">
        <v>0</v>
      </c>
      <c r="N20" s="7">
        <v>1</v>
      </c>
    </row>
    <row r="21" spans="1:15" x14ac:dyDescent="0.25">
      <c r="A21" s="6">
        <v>19</v>
      </c>
      <c r="B21" s="7">
        <v>429.07</v>
      </c>
      <c r="C21" s="7">
        <v>153.72200000000001</v>
      </c>
      <c r="D21" s="7">
        <f t="shared" si="0"/>
        <v>35.826788169762516</v>
      </c>
      <c r="E21" s="7">
        <v>0</v>
      </c>
      <c r="F21" s="7">
        <v>0</v>
      </c>
      <c r="G21" s="7">
        <v>0</v>
      </c>
      <c r="H21" s="7"/>
      <c r="I21" s="7"/>
      <c r="J21" s="7"/>
      <c r="K21" s="7"/>
      <c r="L21" s="7">
        <v>0</v>
      </c>
      <c r="M21" s="7">
        <v>0</v>
      </c>
      <c r="N21" s="7">
        <v>3</v>
      </c>
    </row>
    <row r="22" spans="1:15" x14ac:dyDescent="0.25">
      <c r="A22" s="6">
        <v>20</v>
      </c>
      <c r="B22" s="7">
        <v>546.726</v>
      </c>
      <c r="C22" s="7">
        <v>129.77000000000001</v>
      </c>
      <c r="D22" s="7">
        <f t="shared" si="0"/>
        <v>23.735838427292649</v>
      </c>
      <c r="E22" s="7">
        <v>0</v>
      </c>
      <c r="F22" s="7">
        <v>0</v>
      </c>
      <c r="G22" s="7">
        <v>1</v>
      </c>
      <c r="H22" s="7"/>
      <c r="I22" s="7"/>
      <c r="J22" s="7"/>
      <c r="K22" s="7"/>
      <c r="L22" s="7">
        <v>0</v>
      </c>
      <c r="M22" s="7">
        <v>0</v>
      </c>
      <c r="N22" s="7">
        <v>2</v>
      </c>
    </row>
    <row r="23" spans="1:15" x14ac:dyDescent="0.25">
      <c r="A23" s="6"/>
      <c r="B23" s="1"/>
      <c r="C23" s="1"/>
      <c r="D23" s="7"/>
      <c r="E23" s="1"/>
      <c r="F23" s="1"/>
      <c r="G23" s="1"/>
      <c r="H23" s="1"/>
      <c r="I23" s="1"/>
      <c r="K23" s="1"/>
      <c r="L23" s="1"/>
      <c r="M23" s="1"/>
      <c r="N23" s="1"/>
    </row>
    <row r="24" spans="1:15" x14ac:dyDescent="0.25">
      <c r="A24" s="6" t="s">
        <v>9</v>
      </c>
      <c r="B24" s="7">
        <f>AVERAGE(B3:B22)</f>
        <v>410.18124999999998</v>
      </c>
      <c r="C24" s="7">
        <f t="shared" ref="C24:N24" si="1">AVERAGE(C3:C22)</f>
        <v>160.82880000000003</v>
      </c>
      <c r="D24" s="7">
        <f t="shared" si="1"/>
        <v>40.559450239319446</v>
      </c>
      <c r="E24" s="7">
        <f t="shared" si="1"/>
        <v>0</v>
      </c>
      <c r="F24" s="7">
        <f t="shared" si="1"/>
        <v>0.05</v>
      </c>
      <c r="G24" s="7">
        <f t="shared" si="1"/>
        <v>0.4</v>
      </c>
      <c r="H24" s="7"/>
      <c r="I24" s="7"/>
      <c r="J24" s="7"/>
      <c r="K24" s="7"/>
      <c r="L24" s="7">
        <f t="shared" si="1"/>
        <v>0</v>
      </c>
      <c r="M24" s="7">
        <f t="shared" si="1"/>
        <v>5</v>
      </c>
      <c r="N24" s="7">
        <f t="shared" si="1"/>
        <v>2.5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K25" s="1"/>
      <c r="L25" s="1"/>
      <c r="M25" s="1"/>
      <c r="N25" s="1"/>
    </row>
    <row r="28" spans="1:15" x14ac:dyDescent="0.25">
      <c r="A28" s="2" t="s">
        <v>52</v>
      </c>
      <c r="B28" s="1"/>
      <c r="C28" s="1"/>
      <c r="D28" s="1"/>
      <c r="E28" s="1"/>
      <c r="F28" s="1"/>
      <c r="G28" s="1"/>
      <c r="H28" s="1"/>
      <c r="I28" s="1"/>
      <c r="K28" s="1"/>
      <c r="L28" s="1"/>
      <c r="M28" s="1"/>
      <c r="N28" s="1"/>
      <c r="O28" s="1"/>
    </row>
    <row r="29" spans="1:15" ht="18" thickBot="1" x14ac:dyDescent="0.3">
      <c r="A29" s="3" t="s">
        <v>0</v>
      </c>
      <c r="B29" s="4" t="s">
        <v>1</v>
      </c>
      <c r="C29" s="4" t="s">
        <v>2</v>
      </c>
      <c r="D29" s="4" t="s">
        <v>3</v>
      </c>
      <c r="E29" s="4" t="s">
        <v>11</v>
      </c>
      <c r="F29" s="4" t="s">
        <v>12</v>
      </c>
      <c r="G29" s="5" t="s">
        <v>4</v>
      </c>
      <c r="H29" s="5" t="s">
        <v>5</v>
      </c>
      <c r="I29" s="5" t="s">
        <v>6</v>
      </c>
      <c r="J29" s="5" t="s">
        <v>62</v>
      </c>
      <c r="K29" s="5" t="s">
        <v>7</v>
      </c>
      <c r="L29" s="5" t="s">
        <v>13</v>
      </c>
      <c r="M29" s="5" t="s">
        <v>8</v>
      </c>
      <c r="N29" s="5" t="s">
        <v>14</v>
      </c>
      <c r="O29" s="5" t="s">
        <v>15</v>
      </c>
    </row>
    <row r="30" spans="1:15" x14ac:dyDescent="0.25">
      <c r="A30" s="6">
        <v>1</v>
      </c>
      <c r="B30" s="7">
        <v>664.86900000000003</v>
      </c>
      <c r="C30" s="7">
        <v>174.37200000000001</v>
      </c>
      <c r="D30" s="7">
        <f>(C30/B30)*100</f>
        <v>26.226519810669469</v>
      </c>
      <c r="E30" s="7">
        <v>0</v>
      </c>
      <c r="F30" s="7">
        <v>5</v>
      </c>
      <c r="G30" s="7">
        <v>1.2609999999999999</v>
      </c>
      <c r="H30" s="7">
        <v>2362.0709999999999</v>
      </c>
      <c r="I30" s="7">
        <f>(G30/B30)*100</f>
        <v>0.18966142202448902</v>
      </c>
      <c r="J30" s="7">
        <v>0</v>
      </c>
      <c r="K30" s="8">
        <v>100</v>
      </c>
      <c r="L30" s="8">
        <v>0</v>
      </c>
      <c r="M30" s="8">
        <v>7</v>
      </c>
      <c r="N30" s="8">
        <v>100</v>
      </c>
      <c r="O30" s="1"/>
    </row>
    <row r="31" spans="1:15" x14ac:dyDescent="0.25">
      <c r="A31" s="6">
        <v>2</v>
      </c>
      <c r="B31" s="7">
        <v>503.50700000000001</v>
      </c>
      <c r="C31" s="7">
        <v>144.21899999999999</v>
      </c>
      <c r="D31" s="7">
        <f>(C31/B31)*100</f>
        <v>28.642898708458869</v>
      </c>
      <c r="E31" s="7">
        <v>0</v>
      </c>
      <c r="F31" s="7">
        <v>1</v>
      </c>
      <c r="G31" s="7">
        <v>0.93600000000000005</v>
      </c>
      <c r="H31" s="7">
        <v>2362.0709999999999</v>
      </c>
      <c r="I31" s="7">
        <f t="shared" ref="I31:I46" si="2">(G31/B31)*100</f>
        <v>0.18589612458218061</v>
      </c>
      <c r="J31" s="7">
        <v>0</v>
      </c>
      <c r="K31" s="8">
        <v>0</v>
      </c>
      <c r="L31" s="8">
        <v>0</v>
      </c>
      <c r="M31" s="8">
        <v>3</v>
      </c>
      <c r="N31" s="8">
        <v>100</v>
      </c>
      <c r="O31" s="1"/>
    </row>
    <row r="32" spans="1:15" x14ac:dyDescent="0.25">
      <c r="A32" s="6">
        <v>3</v>
      </c>
      <c r="B32" s="7">
        <v>688.23599999999999</v>
      </c>
      <c r="C32" s="7">
        <v>166.03200000000001</v>
      </c>
      <c r="D32" s="7">
        <f>(C32/B32)*100</f>
        <v>24.124282949453388</v>
      </c>
      <c r="E32" s="7">
        <v>0</v>
      </c>
      <c r="F32" s="7">
        <v>2</v>
      </c>
      <c r="G32" s="7">
        <v>1.107</v>
      </c>
      <c r="H32" s="7">
        <v>2362.0709999999999</v>
      </c>
      <c r="I32" s="7">
        <f t="shared" si="2"/>
        <v>0.16084598887590884</v>
      </c>
      <c r="J32" s="7">
        <v>0</v>
      </c>
      <c r="K32" s="8">
        <v>0</v>
      </c>
      <c r="L32" s="8">
        <v>0</v>
      </c>
      <c r="M32" s="8">
        <v>3</v>
      </c>
      <c r="N32" s="8">
        <v>0</v>
      </c>
      <c r="O32" s="1"/>
    </row>
    <row r="33" spans="1:15" x14ac:dyDescent="0.25">
      <c r="A33" s="6">
        <v>4</v>
      </c>
      <c r="B33" s="7">
        <v>557.94500000000005</v>
      </c>
      <c r="C33" s="7">
        <v>164.72200000000001</v>
      </c>
      <c r="D33" s="7">
        <f>(C33/B33)*100</f>
        <v>29.522981655897983</v>
      </c>
      <c r="E33" s="7">
        <v>0</v>
      </c>
      <c r="F33" s="7">
        <v>6</v>
      </c>
      <c r="G33" s="7">
        <v>1.635</v>
      </c>
      <c r="H33" s="7">
        <v>2362.0709999999999</v>
      </c>
      <c r="I33" s="7">
        <f t="shared" si="2"/>
        <v>0.29303963652331322</v>
      </c>
      <c r="J33" s="7">
        <v>0</v>
      </c>
      <c r="K33" s="8">
        <v>0</v>
      </c>
      <c r="L33" s="8">
        <v>0</v>
      </c>
      <c r="M33" s="8">
        <v>8</v>
      </c>
      <c r="N33" s="8">
        <v>100</v>
      </c>
      <c r="O33" s="1"/>
    </row>
    <row r="34" spans="1:15" x14ac:dyDescent="0.25">
      <c r="A34" s="6">
        <v>5</v>
      </c>
      <c r="B34" s="7">
        <v>597.93399999999997</v>
      </c>
      <c r="C34" s="7">
        <v>166.83</v>
      </c>
      <c r="D34" s="7">
        <f t="shared" ref="D34:D46" si="3">(C34/B34)*100</f>
        <v>27.901072693641776</v>
      </c>
      <c r="E34" s="7">
        <v>0</v>
      </c>
      <c r="F34" s="7">
        <v>2</v>
      </c>
      <c r="G34" s="7">
        <v>1.798</v>
      </c>
      <c r="H34" s="7">
        <v>2362.0709999999999</v>
      </c>
      <c r="I34" s="7">
        <f t="shared" si="2"/>
        <v>0.30070208417651451</v>
      </c>
      <c r="J34" s="7">
        <v>0</v>
      </c>
      <c r="K34" s="8">
        <v>0</v>
      </c>
      <c r="L34" s="8">
        <v>0</v>
      </c>
      <c r="M34" s="8">
        <v>2</v>
      </c>
      <c r="N34" s="8">
        <v>0</v>
      </c>
      <c r="O34" s="1"/>
    </row>
    <row r="35" spans="1:15" x14ac:dyDescent="0.25">
      <c r="A35" s="6">
        <v>6</v>
      </c>
      <c r="B35" s="7">
        <v>525.173</v>
      </c>
      <c r="C35" s="7">
        <v>164.82</v>
      </c>
      <c r="D35" s="7">
        <f t="shared" si="3"/>
        <v>31.383943957514948</v>
      </c>
      <c r="E35" s="7">
        <v>0</v>
      </c>
      <c r="F35" s="7">
        <v>3</v>
      </c>
      <c r="G35" s="7">
        <v>4.9000000000000002E-2</v>
      </c>
      <c r="H35" s="7">
        <v>2362.0709999999999</v>
      </c>
      <c r="I35" s="7">
        <f t="shared" si="2"/>
        <v>9.3302587909127096E-3</v>
      </c>
      <c r="J35" s="7">
        <v>0</v>
      </c>
      <c r="K35" s="8">
        <v>0</v>
      </c>
      <c r="L35" s="8">
        <v>0</v>
      </c>
      <c r="M35" s="8">
        <v>7</v>
      </c>
      <c r="N35" s="8">
        <v>0</v>
      </c>
      <c r="O35" s="1"/>
    </row>
    <row r="36" spans="1:15" x14ac:dyDescent="0.25">
      <c r="A36" s="6">
        <v>7</v>
      </c>
      <c r="B36" s="7">
        <v>349.06099999999998</v>
      </c>
      <c r="C36" s="7">
        <v>93.507999999999996</v>
      </c>
      <c r="D36" s="7">
        <f t="shared" si="3"/>
        <v>26.788440988824302</v>
      </c>
      <c r="E36" s="7">
        <v>0</v>
      </c>
      <c r="F36" s="7">
        <v>3</v>
      </c>
      <c r="G36" s="7">
        <v>0.77300000000000002</v>
      </c>
      <c r="H36" s="7">
        <v>2362.0709999999999</v>
      </c>
      <c r="I36" s="7">
        <f t="shared" si="2"/>
        <v>0.22145126496514936</v>
      </c>
      <c r="J36" s="7">
        <v>0</v>
      </c>
      <c r="K36" s="8">
        <v>0</v>
      </c>
      <c r="L36" s="8">
        <v>0</v>
      </c>
      <c r="M36" s="8">
        <v>3</v>
      </c>
      <c r="N36" s="8">
        <v>0</v>
      </c>
      <c r="O36" s="1"/>
    </row>
    <row r="37" spans="1:15" x14ac:dyDescent="0.25">
      <c r="A37" s="6">
        <v>8</v>
      </c>
      <c r="B37" s="7">
        <v>516.346</v>
      </c>
      <c r="C37" s="7">
        <v>147.53899999999999</v>
      </c>
      <c r="D37" s="7">
        <f t="shared" si="3"/>
        <v>28.573669593644567</v>
      </c>
      <c r="E37" s="7">
        <v>0</v>
      </c>
      <c r="F37" s="7">
        <v>3</v>
      </c>
      <c r="G37" s="7">
        <v>2.4E-2</v>
      </c>
      <c r="H37" s="7">
        <v>2362.0709999999999</v>
      </c>
      <c r="I37" s="7">
        <f t="shared" si="2"/>
        <v>4.6480460776301162E-3</v>
      </c>
      <c r="J37" s="7">
        <v>0</v>
      </c>
      <c r="K37" s="8">
        <v>0</v>
      </c>
      <c r="L37" s="8">
        <v>0</v>
      </c>
      <c r="M37" s="8">
        <v>1</v>
      </c>
      <c r="N37" s="8">
        <v>0</v>
      </c>
      <c r="O37" s="1"/>
    </row>
    <row r="38" spans="1:15" x14ac:dyDescent="0.25">
      <c r="A38" s="6">
        <v>9</v>
      </c>
      <c r="B38" s="7">
        <v>287.43</v>
      </c>
      <c r="C38" s="7">
        <v>65.144999999999996</v>
      </c>
      <c r="D38" s="7">
        <f t="shared" si="3"/>
        <v>22.664648784051767</v>
      </c>
      <c r="E38" s="7">
        <v>0</v>
      </c>
      <c r="F38" s="7">
        <v>0</v>
      </c>
      <c r="G38" s="7">
        <v>0.86199999999999999</v>
      </c>
      <c r="H38" s="7">
        <v>2362.0709999999999</v>
      </c>
      <c r="I38" s="7">
        <f t="shared" si="2"/>
        <v>0.29989910586925511</v>
      </c>
      <c r="J38" s="7">
        <v>0</v>
      </c>
      <c r="K38" s="8">
        <v>0</v>
      </c>
      <c r="L38" s="8">
        <v>0</v>
      </c>
      <c r="M38" s="8">
        <v>2</v>
      </c>
      <c r="N38" s="8">
        <v>100</v>
      </c>
      <c r="O38" s="1"/>
    </row>
    <row r="39" spans="1:15" x14ac:dyDescent="0.25">
      <c r="A39" s="6">
        <v>10</v>
      </c>
      <c r="B39" s="7">
        <v>419.62400000000002</v>
      </c>
      <c r="C39" s="7">
        <v>117.42700000000001</v>
      </c>
      <c r="D39" s="7">
        <f t="shared" si="3"/>
        <v>27.983861742893641</v>
      </c>
      <c r="E39" s="7">
        <v>0</v>
      </c>
      <c r="F39" s="7">
        <v>1</v>
      </c>
      <c r="G39" s="7">
        <v>0.74</v>
      </c>
      <c r="H39" s="7">
        <v>2362.0709999999999</v>
      </c>
      <c r="I39" s="7">
        <f t="shared" si="2"/>
        <v>0.17634834995138504</v>
      </c>
      <c r="J39" s="7">
        <v>0</v>
      </c>
      <c r="K39" s="8">
        <v>0</v>
      </c>
      <c r="L39" s="8">
        <v>0</v>
      </c>
      <c r="M39" s="8">
        <v>6</v>
      </c>
      <c r="N39" s="8">
        <v>100</v>
      </c>
      <c r="O39" s="1"/>
    </row>
    <row r="40" spans="1:15" x14ac:dyDescent="0.25">
      <c r="A40" s="6">
        <v>11</v>
      </c>
      <c r="B40" s="7">
        <v>353.495</v>
      </c>
      <c r="C40" s="7">
        <v>74.233000000000004</v>
      </c>
      <c r="D40" s="7">
        <f t="shared" si="3"/>
        <v>20.99973125503897</v>
      </c>
      <c r="E40" s="7">
        <v>0</v>
      </c>
      <c r="F40" s="7">
        <v>1</v>
      </c>
      <c r="G40" s="7">
        <v>2.1240000000000001</v>
      </c>
      <c r="H40" s="7">
        <v>2362.0709999999999</v>
      </c>
      <c r="I40" s="7">
        <f t="shared" si="2"/>
        <v>0.60085715498097581</v>
      </c>
      <c r="J40" s="7">
        <v>0</v>
      </c>
      <c r="K40" s="8">
        <v>0</v>
      </c>
      <c r="L40" s="8">
        <v>0</v>
      </c>
      <c r="M40" s="8">
        <v>3</v>
      </c>
      <c r="N40" s="8">
        <v>0</v>
      </c>
      <c r="O40" s="1"/>
    </row>
    <row r="41" spans="1:15" x14ac:dyDescent="0.25">
      <c r="A41" s="6">
        <v>12</v>
      </c>
      <c r="B41" s="7">
        <v>455.43099999999998</v>
      </c>
      <c r="C41" s="7">
        <v>90.766000000000005</v>
      </c>
      <c r="D41" s="7">
        <f t="shared" si="3"/>
        <v>19.929692972151656</v>
      </c>
      <c r="E41" s="7">
        <v>0</v>
      </c>
      <c r="F41" s="7">
        <v>2</v>
      </c>
      <c r="G41" s="7">
        <v>0.33400000000000002</v>
      </c>
      <c r="H41" s="7">
        <v>2362.0709999999999</v>
      </c>
      <c r="I41" s="7">
        <f t="shared" si="2"/>
        <v>7.3337124613827354E-2</v>
      </c>
      <c r="J41" s="7">
        <v>0</v>
      </c>
      <c r="K41" s="8">
        <v>0</v>
      </c>
      <c r="L41" s="8">
        <v>0</v>
      </c>
      <c r="M41" s="8">
        <v>2</v>
      </c>
      <c r="N41" s="8">
        <v>0</v>
      </c>
      <c r="O41" s="1"/>
    </row>
    <row r="42" spans="1:15" x14ac:dyDescent="0.25">
      <c r="A42" s="6">
        <v>13</v>
      </c>
      <c r="B42" s="7">
        <v>492.8</v>
      </c>
      <c r="C42" s="7">
        <v>184.607</v>
      </c>
      <c r="D42" s="7">
        <f t="shared" si="3"/>
        <v>37.460836038961034</v>
      </c>
      <c r="E42" s="7">
        <v>0</v>
      </c>
      <c r="F42" s="7">
        <v>2</v>
      </c>
      <c r="G42" s="7">
        <v>0.496</v>
      </c>
      <c r="H42" s="7">
        <v>2362.0709999999999</v>
      </c>
      <c r="I42" s="7">
        <f t="shared" si="2"/>
        <v>0.10064935064935064</v>
      </c>
      <c r="J42" s="7">
        <v>0</v>
      </c>
      <c r="K42" s="8">
        <v>0</v>
      </c>
      <c r="L42" s="8">
        <v>0</v>
      </c>
      <c r="M42" s="8">
        <v>2</v>
      </c>
      <c r="N42" s="8">
        <v>0</v>
      </c>
      <c r="O42" s="1"/>
    </row>
    <row r="43" spans="1:15" x14ac:dyDescent="0.25">
      <c r="A43" s="6">
        <v>14</v>
      </c>
      <c r="B43" s="7">
        <v>449.72</v>
      </c>
      <c r="C43" s="7">
        <v>131.88499999999999</v>
      </c>
      <c r="D43" s="7">
        <f t="shared" si="3"/>
        <v>29.326025082273411</v>
      </c>
      <c r="E43" s="7">
        <v>0</v>
      </c>
      <c r="F43" s="7">
        <v>1</v>
      </c>
      <c r="G43" s="7">
        <v>0.626</v>
      </c>
      <c r="H43" s="7">
        <v>2362.0709999999999</v>
      </c>
      <c r="I43" s="7">
        <f t="shared" si="2"/>
        <v>0.13919772302766165</v>
      </c>
      <c r="J43" s="7">
        <v>0</v>
      </c>
      <c r="K43" s="8">
        <v>0</v>
      </c>
      <c r="L43" s="8">
        <v>0</v>
      </c>
      <c r="M43" s="8">
        <v>4</v>
      </c>
      <c r="N43" s="8">
        <v>0</v>
      </c>
      <c r="O43" s="1"/>
    </row>
    <row r="44" spans="1:15" x14ac:dyDescent="0.25">
      <c r="A44" s="6">
        <v>15</v>
      </c>
      <c r="B44" s="7">
        <v>371.858</v>
      </c>
      <c r="C44" s="7">
        <v>140.24100000000001</v>
      </c>
      <c r="D44" s="7">
        <f t="shared" si="3"/>
        <v>37.713589596028598</v>
      </c>
      <c r="E44" s="7">
        <v>0</v>
      </c>
      <c r="F44" s="7">
        <v>0</v>
      </c>
      <c r="G44" s="7">
        <v>1.0249999999999999</v>
      </c>
      <c r="H44" s="7">
        <v>2362.0709999999999</v>
      </c>
      <c r="I44" s="7">
        <f t="shared" si="2"/>
        <v>0.27564285291697366</v>
      </c>
      <c r="J44" s="7">
        <v>0</v>
      </c>
      <c r="K44" s="8">
        <v>0</v>
      </c>
      <c r="L44" s="8">
        <v>0</v>
      </c>
      <c r="M44" s="8">
        <v>4</v>
      </c>
      <c r="N44" s="8">
        <v>100</v>
      </c>
      <c r="O44" s="1"/>
    </row>
    <row r="45" spans="1:15" x14ac:dyDescent="0.25">
      <c r="A45" s="6">
        <v>16</v>
      </c>
      <c r="B45" s="7">
        <v>356.74099999999999</v>
      </c>
      <c r="C45" s="7">
        <v>100.806</v>
      </c>
      <c r="D45" s="7">
        <f t="shared" si="3"/>
        <v>28.257475311220187</v>
      </c>
      <c r="E45" s="7">
        <v>0</v>
      </c>
      <c r="F45" s="7">
        <v>2</v>
      </c>
      <c r="G45" s="7">
        <v>0.309</v>
      </c>
      <c r="H45" s="7">
        <v>2362.0709999999999</v>
      </c>
      <c r="I45" s="7">
        <f t="shared" si="2"/>
        <v>8.6617461968206633E-2</v>
      </c>
      <c r="J45" s="7">
        <v>0</v>
      </c>
      <c r="K45" s="8">
        <v>0</v>
      </c>
      <c r="L45" s="8">
        <v>0</v>
      </c>
      <c r="M45" s="8">
        <v>2</v>
      </c>
      <c r="N45" s="8">
        <v>0</v>
      </c>
      <c r="O45" s="1"/>
    </row>
    <row r="46" spans="1:15" x14ac:dyDescent="0.25">
      <c r="A46" s="6">
        <v>17</v>
      </c>
      <c r="B46" s="7">
        <v>449.5</v>
      </c>
      <c r="C46" s="7">
        <v>148.483</v>
      </c>
      <c r="D46" s="7">
        <f t="shared" si="3"/>
        <v>33.0329254727475</v>
      </c>
      <c r="E46" s="7">
        <v>0</v>
      </c>
      <c r="F46" s="7">
        <v>0</v>
      </c>
      <c r="G46" s="7">
        <v>4.9000000000000002E-2</v>
      </c>
      <c r="H46" s="7">
        <v>2362.0709999999999</v>
      </c>
      <c r="I46" s="7">
        <f t="shared" si="2"/>
        <v>1.0901001112347052E-2</v>
      </c>
      <c r="J46" s="7">
        <v>0</v>
      </c>
      <c r="K46" s="8">
        <v>0</v>
      </c>
      <c r="L46" s="8">
        <v>0</v>
      </c>
      <c r="M46" s="8">
        <v>3</v>
      </c>
      <c r="N46" s="8">
        <v>100</v>
      </c>
      <c r="O46" s="1"/>
    </row>
    <row r="47" spans="1:15" x14ac:dyDescent="0.25">
      <c r="A47" s="6">
        <v>18</v>
      </c>
      <c r="B47" s="7"/>
      <c r="C47" s="7"/>
      <c r="D47" s="7"/>
      <c r="E47" s="7"/>
      <c r="F47" s="7"/>
      <c r="G47" s="7"/>
      <c r="H47" s="7"/>
      <c r="I47" s="7"/>
      <c r="J47" s="7"/>
      <c r="K47" s="8"/>
      <c r="L47" s="8"/>
      <c r="M47" s="8"/>
      <c r="N47" s="8"/>
      <c r="O47" s="1"/>
    </row>
    <row r="48" spans="1:15" x14ac:dyDescent="0.25">
      <c r="A48" s="6">
        <v>19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8"/>
      <c r="O48" s="1"/>
    </row>
    <row r="49" spans="1:15" x14ac:dyDescent="0.25">
      <c r="A49" s="6">
        <v>20</v>
      </c>
      <c r="B49" s="7"/>
      <c r="C49" s="7"/>
      <c r="D49" s="7"/>
      <c r="E49" s="7"/>
      <c r="F49" s="7"/>
      <c r="G49" s="7"/>
      <c r="H49" s="7"/>
      <c r="I49" s="7"/>
      <c r="J49" s="7"/>
      <c r="K49" s="8"/>
      <c r="L49" s="8"/>
      <c r="M49" s="8"/>
      <c r="N49" s="8"/>
      <c r="O49" s="1"/>
    </row>
    <row r="50" spans="1:15" x14ac:dyDescent="0.25">
      <c r="A50" s="6">
        <v>21</v>
      </c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8"/>
      <c r="O50" s="1"/>
    </row>
    <row r="51" spans="1:15" x14ac:dyDescent="0.25">
      <c r="A51" s="6">
        <v>22</v>
      </c>
      <c r="B51" s="7"/>
      <c r="C51" s="7"/>
      <c r="D51" s="7"/>
      <c r="E51" s="7"/>
      <c r="F51" s="7"/>
      <c r="G51" s="7"/>
      <c r="H51" s="7"/>
      <c r="I51" s="7"/>
      <c r="J51" s="7"/>
      <c r="K51" s="8"/>
      <c r="L51" s="8"/>
      <c r="M51" s="8"/>
      <c r="N51" s="8"/>
      <c r="O51" s="1"/>
    </row>
    <row r="52" spans="1:15" x14ac:dyDescent="0.25">
      <c r="A52" s="6">
        <v>23</v>
      </c>
      <c r="B52" s="7"/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8"/>
      <c r="O52" s="1"/>
    </row>
    <row r="53" spans="1:15" x14ac:dyDescent="0.25">
      <c r="A53" s="6"/>
      <c r="B53" s="1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  <c r="O53" s="1"/>
    </row>
    <row r="54" spans="1:15" x14ac:dyDescent="0.25">
      <c r="A54" s="6" t="s">
        <v>9</v>
      </c>
      <c r="B54" s="7">
        <f>AVERAGE(B30:B52)</f>
        <v>472.92176470588237</v>
      </c>
      <c r="C54" s="7">
        <f>AVERAGE(C30:C52)</f>
        <v>133.86088235294119</v>
      </c>
      <c r="D54" s="7">
        <f>AVERAGE(D30:D52)</f>
        <v>28.266623330204236</v>
      </c>
      <c r="E54" s="7">
        <f t="shared" ref="E54:F54" si="4">AVERAGE(E30:E52)</f>
        <v>0</v>
      </c>
      <c r="F54" s="7">
        <f t="shared" si="4"/>
        <v>2</v>
      </c>
      <c r="G54" s="7">
        <f>AVERAGE(G30:G52)</f>
        <v>0.83223529411764707</v>
      </c>
      <c r="H54" s="7">
        <f>AVERAGE(H30:H52)</f>
        <v>2362.0709999999999</v>
      </c>
      <c r="I54" s="7">
        <f>AVERAGE(I30:I52)</f>
        <v>0.18406029124153422</v>
      </c>
      <c r="J54" s="7">
        <f>AVERAGE(J30:J52)</f>
        <v>0</v>
      </c>
      <c r="K54" s="7">
        <f t="shared" ref="K54:L54" si="5">AVERAGE(K30:K52)</f>
        <v>5.882352941176471</v>
      </c>
      <c r="L54" s="7">
        <f t="shared" si="5"/>
        <v>0</v>
      </c>
      <c r="M54" s="7">
        <f>AVERAGE(M30:M52)</f>
        <v>3.6470588235294117</v>
      </c>
      <c r="N54" s="7">
        <f>AVERAGE(N30:N52)</f>
        <v>41.176470588235297</v>
      </c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</row>
    <row r="57" spans="1:15" x14ac:dyDescent="0.25">
      <c r="A57" s="2" t="s">
        <v>53</v>
      </c>
      <c r="B57" s="1"/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</row>
    <row r="58" spans="1:15" ht="18" thickBot="1" x14ac:dyDescent="0.3">
      <c r="A58" s="3" t="s">
        <v>0</v>
      </c>
      <c r="B58" s="4" t="s">
        <v>1</v>
      </c>
      <c r="C58" s="4" t="s">
        <v>2</v>
      </c>
      <c r="D58" s="4" t="s">
        <v>3</v>
      </c>
      <c r="E58" s="4" t="s">
        <v>11</v>
      </c>
      <c r="F58" s="4" t="s">
        <v>12</v>
      </c>
      <c r="G58" s="5" t="s">
        <v>4</v>
      </c>
      <c r="H58" s="5" t="s">
        <v>5</v>
      </c>
      <c r="I58" s="5" t="s">
        <v>6</v>
      </c>
      <c r="J58" s="5" t="s">
        <v>62</v>
      </c>
      <c r="K58" s="5" t="s">
        <v>7</v>
      </c>
      <c r="L58" s="5" t="s">
        <v>13</v>
      </c>
      <c r="M58" s="5" t="s">
        <v>8</v>
      </c>
      <c r="N58" s="5" t="s">
        <v>14</v>
      </c>
      <c r="O58" s="5" t="s">
        <v>15</v>
      </c>
    </row>
    <row r="59" spans="1:15" x14ac:dyDescent="0.25">
      <c r="A59" s="6">
        <v>1</v>
      </c>
      <c r="B59" s="7">
        <v>273.90800000000002</v>
      </c>
      <c r="C59" s="7">
        <v>75.900999999999996</v>
      </c>
      <c r="D59" s="7">
        <f>(C59/B59)*100</f>
        <v>27.710399112110633</v>
      </c>
      <c r="E59" s="7">
        <v>0</v>
      </c>
      <c r="F59" s="7">
        <v>0</v>
      </c>
      <c r="G59" s="7">
        <v>6.5000000000000002E-2</v>
      </c>
      <c r="H59" s="7">
        <v>2362.0709999999999</v>
      </c>
      <c r="I59" s="7">
        <f>(G59/B59)*100</f>
        <v>2.3730595674460037E-2</v>
      </c>
      <c r="J59" s="7">
        <v>0</v>
      </c>
      <c r="K59" s="8">
        <v>0</v>
      </c>
      <c r="L59" s="8">
        <v>0</v>
      </c>
      <c r="M59" s="8">
        <v>2</v>
      </c>
      <c r="N59" s="8">
        <v>100</v>
      </c>
      <c r="O59" s="1"/>
    </row>
    <row r="60" spans="1:15" x14ac:dyDescent="0.25">
      <c r="A60" s="6">
        <v>2</v>
      </c>
      <c r="B60" s="7">
        <v>332.28399999999999</v>
      </c>
      <c r="C60" s="7">
        <v>72.662999999999997</v>
      </c>
      <c r="D60" s="7">
        <f>(C60/B60)*100</f>
        <v>21.867739644400572</v>
      </c>
      <c r="E60" s="7">
        <v>0</v>
      </c>
      <c r="F60" s="7">
        <v>0</v>
      </c>
      <c r="G60" s="7">
        <v>0.22</v>
      </c>
      <c r="H60" s="7">
        <v>2362.0709999999999</v>
      </c>
      <c r="I60" s="7">
        <f t="shared" ref="I60:I71" si="6">(G60/B60)*100</f>
        <v>6.6208424119127016E-2</v>
      </c>
      <c r="J60" s="7">
        <v>0</v>
      </c>
      <c r="K60" s="8">
        <v>0</v>
      </c>
      <c r="L60" s="8">
        <v>0</v>
      </c>
      <c r="M60" s="8">
        <v>3</v>
      </c>
      <c r="N60" s="8">
        <v>100</v>
      </c>
      <c r="O60" s="1"/>
    </row>
    <row r="61" spans="1:15" x14ac:dyDescent="0.25">
      <c r="A61" s="6">
        <v>3</v>
      </c>
      <c r="B61" s="7">
        <v>335.14800000000002</v>
      </c>
      <c r="C61" s="7">
        <v>75.501999999999995</v>
      </c>
      <c r="D61" s="7">
        <f>(C61/B61)*100</f>
        <v>22.52795779774905</v>
      </c>
      <c r="E61" s="7">
        <v>0</v>
      </c>
      <c r="F61" s="7">
        <v>1</v>
      </c>
      <c r="G61" s="7">
        <v>2.0990000000000002</v>
      </c>
      <c r="H61" s="7">
        <v>2362.0709999999999</v>
      </c>
      <c r="I61" s="7">
        <f t="shared" si="6"/>
        <v>0.62629047465597287</v>
      </c>
      <c r="J61" s="7">
        <v>0</v>
      </c>
      <c r="K61" s="8">
        <v>0</v>
      </c>
      <c r="L61" s="8">
        <v>0</v>
      </c>
      <c r="M61" s="8">
        <v>4</v>
      </c>
      <c r="N61" s="8">
        <v>100</v>
      </c>
      <c r="O61" s="1"/>
    </row>
    <row r="62" spans="1:15" x14ac:dyDescent="0.25">
      <c r="A62" s="6">
        <v>4</v>
      </c>
      <c r="B62" s="7">
        <v>493.49200000000002</v>
      </c>
      <c r="C62" s="7">
        <v>151.24100000000001</v>
      </c>
      <c r="D62" s="7">
        <f>(C62/B62)*100</f>
        <v>30.647102688594753</v>
      </c>
      <c r="E62" s="7">
        <v>0</v>
      </c>
      <c r="F62" s="7">
        <v>1</v>
      </c>
      <c r="G62" s="7">
        <v>0.26</v>
      </c>
      <c r="H62" s="7">
        <v>2362.0709999999999</v>
      </c>
      <c r="I62" s="7">
        <f t="shared" si="6"/>
        <v>5.2685757823835035E-2</v>
      </c>
      <c r="J62" s="7">
        <v>0</v>
      </c>
      <c r="K62" s="8">
        <v>0</v>
      </c>
      <c r="L62" s="8">
        <v>0</v>
      </c>
      <c r="M62" s="8">
        <v>2</v>
      </c>
      <c r="N62" s="8">
        <v>100</v>
      </c>
      <c r="O62" s="1"/>
    </row>
    <row r="63" spans="1:15" x14ac:dyDescent="0.25">
      <c r="A63" s="6">
        <v>5</v>
      </c>
      <c r="B63" s="7">
        <v>361.91500000000002</v>
      </c>
      <c r="C63" s="7">
        <v>112.074</v>
      </c>
      <c r="D63" s="7">
        <f t="shared" ref="D63:D71" si="7">(C63/B63)*100</f>
        <v>30.966939751046514</v>
      </c>
      <c r="E63" s="7">
        <v>0</v>
      </c>
      <c r="F63" s="7">
        <v>2</v>
      </c>
      <c r="G63" s="7">
        <v>0.89500000000000002</v>
      </c>
      <c r="H63" s="7">
        <v>2362.0709999999999</v>
      </c>
      <c r="I63" s="7">
        <f t="shared" si="6"/>
        <v>0.24729563571556859</v>
      </c>
      <c r="J63" s="7">
        <v>0</v>
      </c>
      <c r="K63" s="8">
        <v>100</v>
      </c>
      <c r="L63" s="8">
        <v>0</v>
      </c>
      <c r="M63" s="8">
        <v>5</v>
      </c>
      <c r="N63" s="8">
        <v>0</v>
      </c>
      <c r="O63" s="1"/>
    </row>
    <row r="64" spans="1:15" x14ac:dyDescent="0.25">
      <c r="A64" s="6">
        <v>6</v>
      </c>
      <c r="B64" s="7">
        <v>213.327</v>
      </c>
      <c r="C64" s="7">
        <v>41.680999999999997</v>
      </c>
      <c r="D64" s="7">
        <f t="shared" si="7"/>
        <v>19.538548800667517</v>
      </c>
      <c r="E64" s="7">
        <v>0</v>
      </c>
      <c r="F64" s="7">
        <v>3</v>
      </c>
      <c r="G64" s="7">
        <v>5.7000000000000002E-2</v>
      </c>
      <c r="H64" s="7">
        <v>2362.0709999999999</v>
      </c>
      <c r="I64" s="7">
        <f t="shared" si="6"/>
        <v>2.6719543236439831E-2</v>
      </c>
      <c r="J64" s="7">
        <v>0</v>
      </c>
      <c r="K64" s="8">
        <v>0</v>
      </c>
      <c r="L64" s="8">
        <v>0</v>
      </c>
      <c r="M64" s="8">
        <v>3</v>
      </c>
      <c r="N64" s="8">
        <v>0</v>
      </c>
      <c r="O64" s="1"/>
    </row>
    <row r="65" spans="1:15" x14ac:dyDescent="0.25">
      <c r="A65" s="6">
        <v>7</v>
      </c>
      <c r="B65" s="7">
        <v>295.411</v>
      </c>
      <c r="C65" s="7">
        <v>46.807000000000002</v>
      </c>
      <c r="D65" s="7">
        <f t="shared" si="7"/>
        <v>15.844704496447322</v>
      </c>
      <c r="E65" s="7">
        <v>0</v>
      </c>
      <c r="F65" s="7">
        <v>3</v>
      </c>
      <c r="G65" s="7">
        <v>0.47199999999999998</v>
      </c>
      <c r="H65" s="7">
        <v>2362.0709999999999</v>
      </c>
      <c r="I65" s="7">
        <f t="shared" si="6"/>
        <v>0.15977739488373824</v>
      </c>
      <c r="J65" s="7">
        <v>0</v>
      </c>
      <c r="K65" s="8">
        <v>100</v>
      </c>
      <c r="L65" s="8">
        <v>0</v>
      </c>
      <c r="M65" s="8">
        <v>5</v>
      </c>
      <c r="N65" s="8">
        <v>0</v>
      </c>
      <c r="O65" s="1"/>
    </row>
    <row r="66" spans="1:15" x14ac:dyDescent="0.25">
      <c r="A66" s="6">
        <v>8</v>
      </c>
      <c r="B66" s="7">
        <v>334.464</v>
      </c>
      <c r="C66" s="7">
        <v>87.031000000000006</v>
      </c>
      <c r="D66" s="7">
        <f t="shared" si="7"/>
        <v>26.021036643704555</v>
      </c>
      <c r="E66" s="7">
        <v>0</v>
      </c>
      <c r="F66" s="7">
        <v>2</v>
      </c>
      <c r="G66" s="7">
        <v>1.2769999999999999</v>
      </c>
      <c r="H66" s="7">
        <v>2362.0709999999999</v>
      </c>
      <c r="I66" s="7">
        <f t="shared" si="6"/>
        <v>0.3818049177190968</v>
      </c>
      <c r="J66" s="7">
        <v>0</v>
      </c>
      <c r="K66" s="8">
        <v>0</v>
      </c>
      <c r="L66" s="8">
        <v>0</v>
      </c>
      <c r="M66" s="8">
        <v>1</v>
      </c>
      <c r="N66" s="8">
        <v>100</v>
      </c>
      <c r="O66" s="1"/>
    </row>
    <row r="67" spans="1:15" x14ac:dyDescent="0.25">
      <c r="A67" s="6">
        <v>9</v>
      </c>
      <c r="B67" s="7">
        <v>327.26400000000001</v>
      </c>
      <c r="C67" s="7">
        <v>75.581999999999994</v>
      </c>
      <c r="D67" s="7">
        <f t="shared" si="7"/>
        <v>23.095115869756526</v>
      </c>
      <c r="E67" s="7">
        <v>0</v>
      </c>
      <c r="F67" s="7">
        <v>1</v>
      </c>
      <c r="G67" s="7">
        <v>0.35799999999999998</v>
      </c>
      <c r="H67" s="7">
        <v>2362.0709999999999</v>
      </c>
      <c r="I67" s="7">
        <f t="shared" si="6"/>
        <v>0.10939180600371563</v>
      </c>
      <c r="J67" s="7">
        <v>0</v>
      </c>
      <c r="K67" s="8">
        <v>0</v>
      </c>
      <c r="L67" s="8">
        <v>0</v>
      </c>
      <c r="M67" s="8">
        <v>1</v>
      </c>
      <c r="N67" s="8">
        <v>100</v>
      </c>
      <c r="O67" s="1"/>
    </row>
    <row r="68" spans="1:15" x14ac:dyDescent="0.25">
      <c r="A68" s="6">
        <v>10</v>
      </c>
      <c r="B68" s="7">
        <v>292.04300000000001</v>
      </c>
      <c r="C68" s="7">
        <v>90.92</v>
      </c>
      <c r="D68" s="7">
        <f t="shared" si="7"/>
        <v>31.132401735360887</v>
      </c>
      <c r="E68" s="7">
        <v>0</v>
      </c>
      <c r="F68" s="7">
        <v>2</v>
      </c>
      <c r="G68" s="7">
        <v>4.1000000000000002E-2</v>
      </c>
      <c r="H68" s="7">
        <v>2362.0709999999999</v>
      </c>
      <c r="I68" s="7">
        <f t="shared" si="6"/>
        <v>1.4039028499227854E-2</v>
      </c>
      <c r="J68" s="7">
        <v>0</v>
      </c>
      <c r="K68" s="8">
        <v>0</v>
      </c>
      <c r="L68" s="8">
        <v>0</v>
      </c>
      <c r="M68" s="8">
        <v>6</v>
      </c>
      <c r="N68" s="8">
        <v>0</v>
      </c>
      <c r="O68" s="1"/>
    </row>
    <row r="69" spans="1:15" x14ac:dyDescent="0.25">
      <c r="A69" s="6">
        <v>11</v>
      </c>
      <c r="B69" s="7">
        <v>492.14100000000002</v>
      </c>
      <c r="C69" s="7">
        <v>79.253</v>
      </c>
      <c r="D69" s="7">
        <f t="shared" si="7"/>
        <v>16.103718243348958</v>
      </c>
      <c r="E69" s="7">
        <v>0</v>
      </c>
      <c r="F69" s="7">
        <v>2</v>
      </c>
      <c r="G69" s="7">
        <v>0.93600000000000005</v>
      </c>
      <c r="H69" s="7">
        <v>2362.0709999999999</v>
      </c>
      <c r="I69" s="7">
        <f t="shared" si="6"/>
        <v>0.19018939694112053</v>
      </c>
      <c r="J69" s="7">
        <v>0</v>
      </c>
      <c r="K69" s="8">
        <v>100</v>
      </c>
      <c r="L69" s="8">
        <v>0</v>
      </c>
      <c r="M69" s="8">
        <v>4</v>
      </c>
      <c r="N69" s="8">
        <v>0</v>
      </c>
      <c r="O69" s="1"/>
    </row>
    <row r="70" spans="1:15" x14ac:dyDescent="0.25">
      <c r="A70" s="6">
        <v>12</v>
      </c>
      <c r="B70" s="7">
        <v>545.70899999999995</v>
      </c>
      <c r="C70" s="7">
        <v>170.34399999999999</v>
      </c>
      <c r="D70" s="7">
        <f t="shared" si="7"/>
        <v>31.215171455849184</v>
      </c>
      <c r="E70" s="7">
        <v>0</v>
      </c>
      <c r="F70" s="7">
        <v>6</v>
      </c>
      <c r="G70" s="7">
        <v>0.43099999999999999</v>
      </c>
      <c r="H70" s="7">
        <v>2362.0709999999999</v>
      </c>
      <c r="I70" s="7">
        <f t="shared" si="6"/>
        <v>7.8979822579433367E-2</v>
      </c>
      <c r="J70" s="7">
        <v>0</v>
      </c>
      <c r="K70" s="8">
        <v>0</v>
      </c>
      <c r="L70" s="8">
        <v>0</v>
      </c>
      <c r="M70" s="8">
        <v>5</v>
      </c>
      <c r="N70" s="8">
        <v>100</v>
      </c>
      <c r="O70" s="1"/>
    </row>
    <row r="71" spans="1:15" x14ac:dyDescent="0.25">
      <c r="A71" s="6">
        <v>13</v>
      </c>
      <c r="B71" s="7">
        <v>335.80700000000002</v>
      </c>
      <c r="C71" s="7">
        <v>51.378999999999998</v>
      </c>
      <c r="D71" s="7">
        <f t="shared" si="7"/>
        <v>15.300157530962725</v>
      </c>
      <c r="E71" s="7">
        <v>0</v>
      </c>
      <c r="F71" s="7">
        <v>2</v>
      </c>
      <c r="G71" s="7">
        <v>1.448</v>
      </c>
      <c r="H71" s="7">
        <v>2362.0709999999999</v>
      </c>
      <c r="I71" s="7">
        <f t="shared" si="6"/>
        <v>0.4312000643226615</v>
      </c>
      <c r="J71" s="7">
        <v>0</v>
      </c>
      <c r="K71" s="8">
        <v>0</v>
      </c>
      <c r="L71" s="8">
        <v>0</v>
      </c>
      <c r="M71" s="8">
        <v>10</v>
      </c>
      <c r="N71" s="8">
        <v>100</v>
      </c>
      <c r="O71" s="1"/>
    </row>
    <row r="72" spans="1:15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8"/>
      <c r="L72" s="8"/>
      <c r="M72" s="8"/>
      <c r="N72" s="8"/>
      <c r="O72" s="1"/>
    </row>
    <row r="73" spans="1:15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8"/>
      <c r="L73" s="8"/>
      <c r="M73" s="8"/>
      <c r="N73" s="8"/>
      <c r="O73" s="1"/>
    </row>
    <row r="74" spans="1:15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8"/>
      <c r="L74" s="8"/>
      <c r="M74" s="8"/>
      <c r="N74" s="8"/>
      <c r="O74" s="1"/>
    </row>
    <row r="75" spans="1:15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8"/>
      <c r="L75" s="8"/>
      <c r="M75" s="8"/>
      <c r="N75" s="8"/>
      <c r="O75" s="1"/>
    </row>
    <row r="76" spans="1:15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8"/>
      <c r="L76" s="8"/>
      <c r="M76" s="8"/>
      <c r="N76" s="8"/>
      <c r="O76" s="1"/>
    </row>
    <row r="77" spans="1:15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8"/>
      <c r="L77" s="8"/>
      <c r="M77" s="8"/>
      <c r="N77" s="8"/>
      <c r="O77" s="1"/>
    </row>
    <row r="78" spans="1:15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8"/>
      <c r="L78" s="8"/>
      <c r="M78" s="8"/>
      <c r="N78" s="8"/>
      <c r="O78" s="1"/>
    </row>
    <row r="79" spans="1:15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8"/>
      <c r="L79" s="8"/>
      <c r="M79" s="8"/>
      <c r="N79" s="8"/>
      <c r="O79" s="1"/>
    </row>
    <row r="80" spans="1:15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8"/>
      <c r="L80" s="8"/>
      <c r="M80" s="8"/>
      <c r="N80" s="8"/>
      <c r="O80" s="1"/>
    </row>
    <row r="81" spans="1:15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8"/>
      <c r="L81" s="8"/>
      <c r="M81" s="8"/>
      <c r="N81" s="8"/>
      <c r="O81" s="1"/>
    </row>
    <row r="82" spans="1:15" x14ac:dyDescent="0.25">
      <c r="A82" s="6"/>
      <c r="B82" s="1"/>
      <c r="C82" s="1"/>
      <c r="D82" s="1"/>
      <c r="E82" s="1"/>
      <c r="F82" s="1"/>
      <c r="G82" s="1"/>
      <c r="H82" s="1"/>
      <c r="I82" s="1"/>
      <c r="K82" s="1"/>
      <c r="L82" s="1"/>
      <c r="M82" s="1"/>
      <c r="N82" s="1"/>
      <c r="O82" s="1"/>
    </row>
    <row r="83" spans="1:15" x14ac:dyDescent="0.25">
      <c r="A83" s="6" t="s">
        <v>9</v>
      </c>
      <c r="B83" s="7">
        <f>AVERAGE(B59:B81)</f>
        <v>356.37792307692314</v>
      </c>
      <c r="C83" s="7">
        <f>AVERAGE(C59:C81)</f>
        <v>86.952153846153834</v>
      </c>
      <c r="D83" s="7">
        <f>AVERAGE(D59:D81)</f>
        <v>23.997768751538402</v>
      </c>
      <c r="E83" s="7">
        <f t="shared" ref="E83:F83" si="8">AVERAGE(E59:E81)</f>
        <v>0</v>
      </c>
      <c r="F83" s="7">
        <f t="shared" si="8"/>
        <v>1.9230769230769231</v>
      </c>
      <c r="G83" s="7">
        <f>AVERAGE(G59:G81)</f>
        <v>0.65838461538461535</v>
      </c>
      <c r="H83" s="7">
        <f>AVERAGE(H59:H81)</f>
        <v>2362.0709999999999</v>
      </c>
      <c r="I83" s="7">
        <f>AVERAGE(I59:I81)</f>
        <v>0.18525483555187672</v>
      </c>
      <c r="J83" s="7">
        <f>AVERAGE(J59:J81)</f>
        <v>0</v>
      </c>
      <c r="K83" s="7">
        <f t="shared" ref="K83:L83" si="9">AVERAGE(K59:K81)</f>
        <v>23.076923076923077</v>
      </c>
      <c r="L83" s="7">
        <f t="shared" si="9"/>
        <v>0</v>
      </c>
      <c r="M83" s="7">
        <f>AVERAGE(M59:M81)</f>
        <v>3.9230769230769229</v>
      </c>
      <c r="N83" s="7">
        <f>AVERAGE(N59:N81)</f>
        <v>61.53846153846154</v>
      </c>
      <c r="O83" s="1"/>
    </row>
    <row r="86" spans="1:15" x14ac:dyDescent="0.25">
      <c r="A86" s="2" t="s">
        <v>54</v>
      </c>
      <c r="B86" s="1"/>
      <c r="C86" s="1"/>
      <c r="D86" s="1"/>
      <c r="E86" s="1"/>
      <c r="F86" s="1"/>
      <c r="G86" s="1"/>
      <c r="H86" s="1"/>
      <c r="I86" s="1"/>
      <c r="K86" s="1"/>
      <c r="L86" s="1"/>
      <c r="M86" s="1"/>
      <c r="N86" s="1"/>
      <c r="O86" s="1"/>
    </row>
    <row r="87" spans="1:15" ht="18" thickBot="1" x14ac:dyDescent="0.3">
      <c r="A87" s="3" t="s">
        <v>0</v>
      </c>
      <c r="B87" s="4" t="s">
        <v>1</v>
      </c>
      <c r="C87" s="4" t="s">
        <v>2</v>
      </c>
      <c r="D87" s="4" t="s">
        <v>3</v>
      </c>
      <c r="E87" s="4" t="s">
        <v>11</v>
      </c>
      <c r="F87" s="4" t="s">
        <v>12</v>
      </c>
      <c r="G87" s="5" t="s">
        <v>4</v>
      </c>
      <c r="H87" s="5" t="s">
        <v>5</v>
      </c>
      <c r="I87" s="5" t="s">
        <v>6</v>
      </c>
      <c r="J87" s="5" t="s">
        <v>62</v>
      </c>
      <c r="K87" s="5" t="s">
        <v>7</v>
      </c>
      <c r="L87" s="5" t="s">
        <v>13</v>
      </c>
      <c r="M87" s="5" t="s">
        <v>8</v>
      </c>
      <c r="N87" s="5" t="s">
        <v>14</v>
      </c>
      <c r="O87" s="5" t="s">
        <v>15</v>
      </c>
    </row>
    <row r="88" spans="1:15" x14ac:dyDescent="0.25">
      <c r="A88" s="6">
        <v>1</v>
      </c>
      <c r="B88" s="7">
        <v>313.97000000000003</v>
      </c>
      <c r="C88" s="7">
        <v>61.003999999999998</v>
      </c>
      <c r="D88" s="7">
        <f>(C88/B88)*100</f>
        <v>19.429881835844188</v>
      </c>
      <c r="E88" s="7">
        <v>0</v>
      </c>
      <c r="F88" s="7">
        <v>2</v>
      </c>
      <c r="G88" s="7">
        <v>0.40699999999999997</v>
      </c>
      <c r="H88" s="7">
        <v>2362.0709999999999</v>
      </c>
      <c r="I88" s="7">
        <f>(G88/B88)*100</f>
        <v>0.12963021944771791</v>
      </c>
      <c r="J88" s="7">
        <v>0</v>
      </c>
      <c r="K88" s="8">
        <v>100</v>
      </c>
      <c r="L88" s="8">
        <v>0</v>
      </c>
      <c r="M88" s="8">
        <v>8</v>
      </c>
      <c r="N88" s="8">
        <v>0</v>
      </c>
      <c r="O88" s="1"/>
    </row>
    <row r="89" spans="1:15" x14ac:dyDescent="0.25">
      <c r="A89" s="6">
        <v>2</v>
      </c>
      <c r="B89" s="7">
        <v>338.29700000000003</v>
      </c>
      <c r="C89" s="7">
        <v>107.127</v>
      </c>
      <c r="D89" s="7">
        <f>(C89/B89)*100</f>
        <v>31.666553354005501</v>
      </c>
      <c r="E89" s="7">
        <v>0</v>
      </c>
      <c r="F89" s="7">
        <v>2</v>
      </c>
      <c r="G89" s="7">
        <v>1.0660000000000001</v>
      </c>
      <c r="H89" s="7">
        <v>2362.0709999999999</v>
      </c>
      <c r="I89" s="7">
        <f t="shared" ref="I89:I101" si="10">(G89/B89)*100</f>
        <v>0.31510773078094101</v>
      </c>
      <c r="J89" s="7">
        <v>0</v>
      </c>
      <c r="K89" s="8">
        <v>0</v>
      </c>
      <c r="L89" s="8">
        <v>0</v>
      </c>
      <c r="M89" s="8">
        <v>11</v>
      </c>
      <c r="N89" s="8">
        <v>0</v>
      </c>
      <c r="O89" s="1"/>
    </row>
    <row r="90" spans="1:15" x14ac:dyDescent="0.25">
      <c r="A90" s="6">
        <v>3</v>
      </c>
      <c r="B90" s="7">
        <v>257.35899999999998</v>
      </c>
      <c r="C90" s="7">
        <v>54.29</v>
      </c>
      <c r="D90" s="7">
        <f>(C90/B90)*100</f>
        <v>21.09504621948329</v>
      </c>
      <c r="E90" s="7">
        <v>0</v>
      </c>
      <c r="F90" s="7">
        <v>1</v>
      </c>
      <c r="G90" s="7">
        <v>3.8</v>
      </c>
      <c r="H90" s="7">
        <v>2362.0709999999999</v>
      </c>
      <c r="I90" s="7">
        <f t="shared" si="10"/>
        <v>1.4765366666796187</v>
      </c>
      <c r="J90" s="7">
        <v>0</v>
      </c>
      <c r="K90" s="8">
        <v>0</v>
      </c>
      <c r="L90" s="8">
        <v>0</v>
      </c>
      <c r="M90" s="8">
        <v>2</v>
      </c>
      <c r="N90" s="8">
        <v>100</v>
      </c>
      <c r="O90" s="1"/>
    </row>
    <row r="91" spans="1:15" x14ac:dyDescent="0.25">
      <c r="A91" s="6">
        <v>4</v>
      </c>
      <c r="B91" s="7">
        <v>345.20499999999998</v>
      </c>
      <c r="C91" s="7">
        <v>76.022999999999996</v>
      </c>
      <c r="D91" s="7">
        <f>(C91/B91)*100</f>
        <v>22.022566301183353</v>
      </c>
      <c r="E91" s="7">
        <v>0</v>
      </c>
      <c r="F91" s="7">
        <v>1</v>
      </c>
      <c r="G91" s="7">
        <v>0.13</v>
      </c>
      <c r="H91" s="7">
        <v>2362.0709999999999</v>
      </c>
      <c r="I91" s="7">
        <f t="shared" si="10"/>
        <v>3.7658782462594693E-2</v>
      </c>
      <c r="J91" s="7">
        <v>0</v>
      </c>
      <c r="K91" s="8">
        <v>0</v>
      </c>
      <c r="L91" s="8">
        <v>0</v>
      </c>
      <c r="M91" s="8">
        <v>6</v>
      </c>
      <c r="N91" s="8">
        <v>100</v>
      </c>
      <c r="O91" s="1"/>
    </row>
    <row r="92" spans="1:15" x14ac:dyDescent="0.25">
      <c r="A92" s="6">
        <v>5</v>
      </c>
      <c r="B92" s="7">
        <v>242.739</v>
      </c>
      <c r="C92" s="7">
        <v>52.453000000000003</v>
      </c>
      <c r="D92" s="7">
        <f t="shared" ref="D92:D101" si="11">(C92/B92)*100</f>
        <v>21.608806166293839</v>
      </c>
      <c r="E92" s="7">
        <v>0</v>
      </c>
      <c r="F92" s="7">
        <v>1</v>
      </c>
      <c r="G92" s="7">
        <v>2.3919999999999999</v>
      </c>
      <c r="H92" s="7">
        <v>2362.0709999999999</v>
      </c>
      <c r="I92" s="7">
        <f t="shared" si="10"/>
        <v>0.98542055458743749</v>
      </c>
      <c r="J92" s="7">
        <v>0</v>
      </c>
      <c r="K92" s="8">
        <v>0</v>
      </c>
      <c r="L92" s="8">
        <v>0</v>
      </c>
      <c r="M92" s="8">
        <v>4</v>
      </c>
      <c r="N92" s="8">
        <v>100</v>
      </c>
      <c r="O92" s="1"/>
    </row>
    <row r="93" spans="1:15" x14ac:dyDescent="0.25">
      <c r="A93" s="6">
        <v>6</v>
      </c>
      <c r="B93" s="7">
        <v>340.29399999999998</v>
      </c>
      <c r="C93" s="7">
        <v>97.933999999999997</v>
      </c>
      <c r="D93" s="7">
        <f t="shared" si="11"/>
        <v>28.779232075793288</v>
      </c>
      <c r="E93" s="7">
        <v>0</v>
      </c>
      <c r="F93" s="7">
        <v>2</v>
      </c>
      <c r="G93" s="7">
        <v>1.831</v>
      </c>
      <c r="H93" s="7">
        <v>2362.0709999999999</v>
      </c>
      <c r="I93" s="7">
        <f t="shared" si="10"/>
        <v>0.53806414453384421</v>
      </c>
      <c r="J93" s="7">
        <v>0</v>
      </c>
      <c r="K93" s="8">
        <v>0</v>
      </c>
      <c r="L93" s="8">
        <v>0</v>
      </c>
      <c r="M93" s="8">
        <v>6</v>
      </c>
      <c r="N93" s="8">
        <v>100</v>
      </c>
      <c r="O93" s="1"/>
    </row>
    <row r="94" spans="1:15" x14ac:dyDescent="0.25">
      <c r="A94" s="6">
        <v>7</v>
      </c>
      <c r="B94" s="7">
        <v>386.51900000000001</v>
      </c>
      <c r="C94" s="7">
        <v>127.598</v>
      </c>
      <c r="D94" s="7">
        <f t="shared" si="11"/>
        <v>33.012089961942358</v>
      </c>
      <c r="E94" s="7">
        <v>0</v>
      </c>
      <c r="F94" s="7">
        <v>4</v>
      </c>
      <c r="G94" s="7">
        <v>0.65100000000000002</v>
      </c>
      <c r="H94" s="7">
        <v>2362.0709999999999</v>
      </c>
      <c r="I94" s="7">
        <f t="shared" si="10"/>
        <v>0.1684263904232392</v>
      </c>
      <c r="J94" s="7">
        <v>0</v>
      </c>
      <c r="K94" s="8">
        <v>0</v>
      </c>
      <c r="L94" s="8">
        <v>0</v>
      </c>
      <c r="M94" s="8">
        <v>2</v>
      </c>
      <c r="N94" s="8">
        <v>100</v>
      </c>
      <c r="O94" s="1"/>
    </row>
    <row r="95" spans="1:15" x14ac:dyDescent="0.25">
      <c r="A95" s="6">
        <v>8</v>
      </c>
      <c r="B95" s="7">
        <v>324.02600000000001</v>
      </c>
      <c r="C95" s="7">
        <v>59.084000000000003</v>
      </c>
      <c r="D95" s="7">
        <f t="shared" si="11"/>
        <v>18.234339219692249</v>
      </c>
      <c r="E95" s="7">
        <v>0</v>
      </c>
      <c r="F95" s="7">
        <v>0</v>
      </c>
      <c r="G95" s="7">
        <v>3.3439999999999999</v>
      </c>
      <c r="H95" s="7">
        <v>2362.0709999999999</v>
      </c>
      <c r="I95" s="7">
        <f t="shared" si="10"/>
        <v>1.0320159493373988</v>
      </c>
      <c r="J95" s="7">
        <v>0</v>
      </c>
      <c r="K95" s="8">
        <v>0</v>
      </c>
      <c r="L95" s="8">
        <v>0</v>
      </c>
      <c r="M95" s="8">
        <v>2</v>
      </c>
      <c r="N95" s="8">
        <v>0</v>
      </c>
      <c r="O95" s="1"/>
    </row>
    <row r="96" spans="1:15" x14ac:dyDescent="0.25">
      <c r="A96" s="6">
        <v>9</v>
      </c>
      <c r="B96" s="7">
        <v>307.87599999999998</v>
      </c>
      <c r="C96" s="7">
        <v>87.113</v>
      </c>
      <c r="D96" s="7">
        <f t="shared" si="11"/>
        <v>28.29483298470813</v>
      </c>
      <c r="E96" s="7">
        <v>0</v>
      </c>
      <c r="F96" s="7">
        <v>2</v>
      </c>
      <c r="G96" s="7">
        <v>0.23599999999999999</v>
      </c>
      <c r="H96" s="7">
        <v>2362.0709999999999</v>
      </c>
      <c r="I96" s="7">
        <f t="shared" si="10"/>
        <v>7.6654237420260105E-2</v>
      </c>
      <c r="J96" s="7">
        <v>0</v>
      </c>
      <c r="K96" s="8">
        <v>0</v>
      </c>
      <c r="L96" s="8">
        <v>0</v>
      </c>
      <c r="M96" s="8">
        <v>4</v>
      </c>
      <c r="N96" s="8">
        <v>0</v>
      </c>
      <c r="O96" s="1"/>
    </row>
    <row r="97" spans="1:15" x14ac:dyDescent="0.25">
      <c r="A97" s="6">
        <v>10</v>
      </c>
      <c r="B97" s="7">
        <v>350.59</v>
      </c>
      <c r="C97" s="7">
        <v>145.14699999999999</v>
      </c>
      <c r="D97" s="7">
        <f t="shared" si="11"/>
        <v>41.400781539690236</v>
      </c>
      <c r="E97" s="7">
        <v>0</v>
      </c>
      <c r="F97" s="7">
        <v>2</v>
      </c>
      <c r="G97" s="7">
        <v>0.155</v>
      </c>
      <c r="H97" s="7">
        <v>2362.0709999999999</v>
      </c>
      <c r="I97" s="7">
        <f t="shared" si="10"/>
        <v>4.4211186856442E-2</v>
      </c>
      <c r="J97" s="7">
        <v>0</v>
      </c>
      <c r="K97" s="8">
        <v>0</v>
      </c>
      <c r="L97" s="8">
        <v>0</v>
      </c>
      <c r="M97" s="8">
        <v>4</v>
      </c>
      <c r="N97" s="8">
        <v>100</v>
      </c>
      <c r="O97" s="1"/>
    </row>
    <row r="98" spans="1:15" x14ac:dyDescent="0.25">
      <c r="A98" s="6">
        <v>11</v>
      </c>
      <c r="B98" s="7">
        <v>462.50900000000001</v>
      </c>
      <c r="C98" s="7">
        <v>100.31699999999999</v>
      </c>
      <c r="D98" s="7">
        <f t="shared" si="11"/>
        <v>21.689740091544163</v>
      </c>
      <c r="E98" s="7">
        <v>0</v>
      </c>
      <c r="F98" s="7">
        <v>4</v>
      </c>
      <c r="G98" s="7">
        <v>0.21199999999999999</v>
      </c>
      <c r="H98" s="7">
        <v>2362.0709999999999</v>
      </c>
      <c r="I98" s="7">
        <f t="shared" si="10"/>
        <v>4.5836945875647822E-2</v>
      </c>
      <c r="J98" s="7">
        <v>0</v>
      </c>
      <c r="K98" s="8">
        <v>0</v>
      </c>
      <c r="L98" s="8">
        <v>0</v>
      </c>
      <c r="M98" s="8">
        <v>9</v>
      </c>
      <c r="N98" s="8">
        <v>0</v>
      </c>
      <c r="O98" s="1"/>
    </row>
    <row r="99" spans="1:15" x14ac:dyDescent="0.25">
      <c r="A99" s="6">
        <v>12</v>
      </c>
      <c r="B99" s="7">
        <v>550.19200000000001</v>
      </c>
      <c r="C99" s="7">
        <v>213.506</v>
      </c>
      <c r="D99" s="7">
        <f t="shared" si="11"/>
        <v>38.805726001105064</v>
      </c>
      <c r="E99" s="7">
        <v>0</v>
      </c>
      <c r="F99" s="7">
        <v>3</v>
      </c>
      <c r="G99" s="7">
        <v>0.48</v>
      </c>
      <c r="H99" s="7">
        <v>2362.0709999999999</v>
      </c>
      <c r="I99" s="7">
        <f t="shared" si="10"/>
        <v>8.7242271788757375E-2</v>
      </c>
      <c r="J99" s="7">
        <v>0</v>
      </c>
      <c r="K99" s="8">
        <v>100</v>
      </c>
      <c r="L99" s="8">
        <v>0</v>
      </c>
      <c r="M99" s="8">
        <v>8</v>
      </c>
      <c r="N99" s="8">
        <v>100</v>
      </c>
      <c r="O99" s="1"/>
    </row>
    <row r="100" spans="1:15" x14ac:dyDescent="0.25">
      <c r="A100" s="6">
        <v>13</v>
      </c>
      <c r="B100" s="7">
        <v>422.20400000000001</v>
      </c>
      <c r="C100" s="7">
        <v>98.78</v>
      </c>
      <c r="D100" s="7">
        <f t="shared" si="11"/>
        <v>23.396272891777432</v>
      </c>
      <c r="E100" s="7">
        <v>0</v>
      </c>
      <c r="F100" s="7">
        <v>0</v>
      </c>
      <c r="G100" s="7">
        <v>1.351</v>
      </c>
      <c r="H100" s="7">
        <v>2362.0709999999999</v>
      </c>
      <c r="I100" s="7">
        <f t="shared" si="10"/>
        <v>0.31998749419711797</v>
      </c>
      <c r="J100" s="7">
        <v>0</v>
      </c>
      <c r="K100" s="8">
        <v>0</v>
      </c>
      <c r="L100" s="8">
        <v>0</v>
      </c>
      <c r="M100" s="8">
        <v>5</v>
      </c>
      <c r="N100" s="8">
        <v>100</v>
      </c>
      <c r="O100" s="1"/>
    </row>
    <row r="101" spans="1:15" x14ac:dyDescent="0.25">
      <c r="A101" s="6">
        <v>14</v>
      </c>
      <c r="B101" s="7">
        <v>498.60899999999998</v>
      </c>
      <c r="C101" s="7">
        <v>111.041</v>
      </c>
      <c r="D101" s="7">
        <f t="shared" si="11"/>
        <v>22.270155572803539</v>
      </c>
      <c r="E101" s="7">
        <v>0</v>
      </c>
      <c r="F101" s="7">
        <v>5</v>
      </c>
      <c r="G101" s="7">
        <v>0.187</v>
      </c>
      <c r="H101" s="7">
        <v>2362.0709999999999</v>
      </c>
      <c r="I101" s="7">
        <f t="shared" si="10"/>
        <v>3.7504337065716827E-2</v>
      </c>
      <c r="J101" s="7">
        <v>0</v>
      </c>
      <c r="K101" s="8">
        <v>100</v>
      </c>
      <c r="L101" s="8">
        <v>0</v>
      </c>
      <c r="M101" s="8">
        <v>13</v>
      </c>
      <c r="N101" s="8">
        <v>0</v>
      </c>
      <c r="O101" s="1"/>
    </row>
    <row r="102" spans="1:15" x14ac:dyDescent="0.25">
      <c r="A102" s="6">
        <v>15</v>
      </c>
      <c r="B102" s="7"/>
      <c r="C102" s="7"/>
      <c r="D102" s="7"/>
      <c r="E102" s="7"/>
      <c r="F102" s="7"/>
      <c r="G102" s="7"/>
      <c r="H102" s="7"/>
      <c r="I102" s="7"/>
      <c r="J102" s="7"/>
      <c r="K102" s="8"/>
      <c r="L102" s="8"/>
      <c r="M102" s="8"/>
      <c r="N102" s="8"/>
      <c r="O102" s="1"/>
    </row>
    <row r="103" spans="1:15" x14ac:dyDescent="0.25">
      <c r="A103" s="6">
        <v>16</v>
      </c>
      <c r="B103" s="7"/>
      <c r="C103" s="7"/>
      <c r="D103" s="7"/>
      <c r="E103" s="7"/>
      <c r="F103" s="7"/>
      <c r="G103" s="7"/>
      <c r="H103" s="7"/>
      <c r="I103" s="7"/>
      <c r="J103" s="7"/>
      <c r="K103" s="8"/>
      <c r="L103" s="8"/>
      <c r="M103" s="8"/>
      <c r="N103" s="8"/>
      <c r="O103" s="1"/>
    </row>
    <row r="104" spans="1:15" x14ac:dyDescent="0.25">
      <c r="A104" s="6">
        <v>17</v>
      </c>
      <c r="B104" s="7"/>
      <c r="C104" s="7"/>
      <c r="D104" s="7"/>
      <c r="E104" s="7"/>
      <c r="F104" s="7"/>
      <c r="G104" s="7"/>
      <c r="H104" s="7"/>
      <c r="I104" s="7"/>
      <c r="J104" s="7"/>
      <c r="K104" s="8"/>
      <c r="L104" s="8"/>
      <c r="M104" s="8"/>
      <c r="N104" s="8"/>
      <c r="O104" s="1"/>
    </row>
    <row r="105" spans="1:15" x14ac:dyDescent="0.25">
      <c r="A105" s="6">
        <v>18</v>
      </c>
      <c r="B105" s="7"/>
      <c r="C105" s="7"/>
      <c r="D105" s="7"/>
      <c r="E105" s="7"/>
      <c r="F105" s="7"/>
      <c r="G105" s="7"/>
      <c r="H105" s="7"/>
      <c r="I105" s="7"/>
      <c r="J105" s="7"/>
      <c r="K105" s="8"/>
      <c r="L105" s="8"/>
      <c r="M105" s="8"/>
      <c r="N105" s="8"/>
      <c r="O105" s="1"/>
    </row>
    <row r="106" spans="1:15" x14ac:dyDescent="0.25">
      <c r="A106" s="6">
        <v>19</v>
      </c>
      <c r="B106" s="7"/>
      <c r="C106" s="7"/>
      <c r="D106" s="7"/>
      <c r="E106" s="7"/>
      <c r="F106" s="7"/>
      <c r="G106" s="7"/>
      <c r="H106" s="7"/>
      <c r="I106" s="7"/>
      <c r="J106" s="7"/>
      <c r="K106" s="8"/>
      <c r="L106" s="8"/>
      <c r="M106" s="8"/>
      <c r="N106" s="8"/>
      <c r="O106" s="1"/>
    </row>
    <row r="107" spans="1:15" x14ac:dyDescent="0.25">
      <c r="A107" s="6">
        <v>20</v>
      </c>
      <c r="B107" s="7"/>
      <c r="C107" s="7"/>
      <c r="D107" s="7"/>
      <c r="E107" s="7"/>
      <c r="F107" s="7"/>
      <c r="G107" s="7"/>
      <c r="H107" s="7"/>
      <c r="I107" s="7"/>
      <c r="J107" s="7"/>
      <c r="K107" s="8"/>
      <c r="L107" s="8"/>
      <c r="M107" s="8"/>
      <c r="N107" s="8"/>
      <c r="O107" s="1"/>
    </row>
    <row r="108" spans="1:15" x14ac:dyDescent="0.25">
      <c r="A108" s="6">
        <v>21</v>
      </c>
      <c r="B108" s="7"/>
      <c r="C108" s="7"/>
      <c r="D108" s="7"/>
      <c r="E108" s="7"/>
      <c r="F108" s="7"/>
      <c r="G108" s="7"/>
      <c r="H108" s="7"/>
      <c r="I108" s="7"/>
      <c r="J108" s="7"/>
      <c r="K108" s="8"/>
      <c r="L108" s="8"/>
      <c r="M108" s="8"/>
      <c r="N108" s="8"/>
      <c r="O108" s="1"/>
    </row>
    <row r="109" spans="1:15" x14ac:dyDescent="0.25">
      <c r="A109" s="6">
        <v>22</v>
      </c>
      <c r="B109" s="7"/>
      <c r="C109" s="7"/>
      <c r="D109" s="7"/>
      <c r="E109" s="7"/>
      <c r="F109" s="7"/>
      <c r="G109" s="7"/>
      <c r="H109" s="7"/>
      <c r="I109" s="7"/>
      <c r="J109" s="7"/>
      <c r="K109" s="8"/>
      <c r="L109" s="8"/>
      <c r="M109" s="8"/>
      <c r="N109" s="8"/>
      <c r="O109" s="1"/>
    </row>
    <row r="110" spans="1:15" x14ac:dyDescent="0.25">
      <c r="A110" s="6">
        <v>23</v>
      </c>
      <c r="B110" s="7"/>
      <c r="C110" s="7"/>
      <c r="D110" s="7"/>
      <c r="E110" s="7"/>
      <c r="F110" s="7"/>
      <c r="G110" s="7"/>
      <c r="H110" s="7"/>
      <c r="I110" s="7"/>
      <c r="J110" s="7"/>
      <c r="K110" s="8"/>
      <c r="L110" s="8"/>
      <c r="M110" s="8"/>
      <c r="N110" s="8"/>
      <c r="O110" s="1"/>
    </row>
    <row r="111" spans="1:15" x14ac:dyDescent="0.25">
      <c r="A111" s="6"/>
      <c r="B111" s="1"/>
      <c r="C111" s="1"/>
      <c r="D111" s="1"/>
      <c r="E111" s="1"/>
      <c r="F111" s="1"/>
      <c r="G111" s="1"/>
      <c r="H111" s="1"/>
      <c r="I111" s="1"/>
      <c r="K111" s="1"/>
      <c r="L111" s="1"/>
      <c r="M111" s="1"/>
      <c r="N111" s="1"/>
      <c r="O111" s="1"/>
    </row>
    <row r="112" spans="1:15" x14ac:dyDescent="0.25">
      <c r="A112" s="6" t="s">
        <v>9</v>
      </c>
      <c r="B112" s="7">
        <f>AVERAGE(B88:B110)</f>
        <v>367.17064285714287</v>
      </c>
      <c r="C112" s="7">
        <f>AVERAGE(C88:C110)</f>
        <v>99.38692857142857</v>
      </c>
      <c r="D112" s="7">
        <f>AVERAGE(D88:D110)</f>
        <v>26.550430301133332</v>
      </c>
      <c r="E112" s="7">
        <f t="shared" ref="E112:F112" si="12">AVERAGE(E88:E110)</f>
        <v>0</v>
      </c>
      <c r="F112" s="7">
        <f t="shared" si="12"/>
        <v>2.0714285714285716</v>
      </c>
      <c r="G112" s="7">
        <f>AVERAGE(G88:G110)</f>
        <v>1.1601428571428571</v>
      </c>
      <c r="H112" s="7">
        <f>AVERAGE(H88:H110)</f>
        <v>2362.0709999999999</v>
      </c>
      <c r="I112" s="7">
        <f>AVERAGE(I88:I110)</f>
        <v>0.37816406510405243</v>
      </c>
      <c r="J112" s="7">
        <f>AVERAGE(J88:J110)</f>
        <v>0</v>
      </c>
      <c r="K112" s="7">
        <f t="shared" ref="K112:L112" si="13">AVERAGE(K88:K110)</f>
        <v>21.428571428571427</v>
      </c>
      <c r="L112" s="7">
        <f t="shared" si="13"/>
        <v>0</v>
      </c>
      <c r="M112" s="7">
        <f>AVERAGE(M88:M110)</f>
        <v>6</v>
      </c>
      <c r="N112" s="7">
        <f>AVERAGE(N88:N110)</f>
        <v>57.142857142857146</v>
      </c>
      <c r="O11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A2D5-F7B5-4B42-B952-2BD675C02133}">
  <dimension ref="A1:O28"/>
  <sheetViews>
    <sheetView zoomScale="70" zoomScaleNormal="70" workbookViewId="0">
      <selection activeCell="I3" sqref="I3:I17"/>
    </sheetView>
  </sheetViews>
  <sheetFormatPr defaultRowHeight="15" x14ac:dyDescent="0.25"/>
  <cols>
    <col min="1" max="1" width="29.28515625" bestFit="1" customWidth="1"/>
    <col min="2" max="2" width="13.7109375" bestFit="1" customWidth="1"/>
    <col min="3" max="3" width="12.85546875" bestFit="1" customWidth="1"/>
    <col min="4" max="4" width="12" bestFit="1" customWidth="1"/>
    <col min="5" max="5" width="14.140625" bestFit="1" customWidth="1"/>
    <col min="6" max="6" width="12" bestFit="1" customWidth="1"/>
    <col min="7" max="7" width="15.42578125" bestFit="1" customWidth="1"/>
    <col min="8" max="8" width="11.140625" bestFit="1" customWidth="1"/>
    <col min="9" max="9" width="14.5703125" style="1" bestFit="1" customWidth="1"/>
    <col min="10" max="10" width="12.28515625" bestFit="1" customWidth="1"/>
    <col min="11" max="11" width="20.42578125" bestFit="1" customWidth="1"/>
    <col min="12" max="12" width="12.42578125" bestFit="1" customWidth="1"/>
    <col min="13" max="13" width="14.85546875" bestFit="1" customWidth="1"/>
    <col min="14" max="14" width="17.42578125" bestFit="1" customWidth="1"/>
  </cols>
  <sheetData>
    <row r="1" spans="1:15" x14ac:dyDescent="0.25">
      <c r="A1" s="2" t="s">
        <v>51</v>
      </c>
      <c r="B1" s="1"/>
      <c r="C1" s="1"/>
      <c r="D1" s="1"/>
      <c r="E1" s="1"/>
      <c r="F1" s="1"/>
      <c r="G1" s="1"/>
      <c r="H1" s="1"/>
      <c r="J1" s="1"/>
      <c r="K1" s="1"/>
      <c r="L1" s="1"/>
      <c r="M1" s="1"/>
      <c r="N1" s="1"/>
      <c r="O1" s="1"/>
    </row>
    <row r="2" spans="1:15" ht="18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11</v>
      </c>
      <c r="F2" s="4" t="s">
        <v>12</v>
      </c>
      <c r="G2" s="5" t="s">
        <v>4</v>
      </c>
      <c r="H2" s="5" t="s">
        <v>5</v>
      </c>
      <c r="I2" s="5" t="s">
        <v>62</v>
      </c>
      <c r="J2" s="5" t="s">
        <v>6</v>
      </c>
      <c r="K2" s="5" t="s">
        <v>7</v>
      </c>
      <c r="L2" s="5" t="s">
        <v>13</v>
      </c>
      <c r="M2" s="5" t="s">
        <v>8</v>
      </c>
      <c r="N2" s="5" t="s">
        <v>14</v>
      </c>
      <c r="O2" s="5" t="s">
        <v>15</v>
      </c>
    </row>
    <row r="3" spans="1:15" x14ac:dyDescent="0.25">
      <c r="A3" s="6">
        <v>1</v>
      </c>
      <c r="B3" s="7">
        <v>276.95100000000002</v>
      </c>
      <c r="C3" s="7">
        <v>56.097999999999999</v>
      </c>
      <c r="D3" s="7">
        <f>(C3/B3)*100</f>
        <v>20.255568674603087</v>
      </c>
      <c r="E3" s="7">
        <v>0</v>
      </c>
      <c r="F3" s="7">
        <v>1</v>
      </c>
      <c r="G3" s="7">
        <v>2.9369999999999998</v>
      </c>
      <c r="H3" s="7">
        <v>2362.0709999999999</v>
      </c>
      <c r="I3" s="7">
        <v>0</v>
      </c>
      <c r="J3" s="7">
        <f>(G3/B3)*100</f>
        <v>1.0604764019628019</v>
      </c>
      <c r="K3" s="8">
        <v>0</v>
      </c>
      <c r="L3" s="8">
        <v>0</v>
      </c>
      <c r="M3" s="8">
        <v>4</v>
      </c>
      <c r="N3" s="8">
        <v>100</v>
      </c>
      <c r="O3" s="1"/>
    </row>
    <row r="4" spans="1:15" x14ac:dyDescent="0.25">
      <c r="A4" s="6">
        <v>2</v>
      </c>
      <c r="B4" s="7">
        <v>324.52999999999997</v>
      </c>
      <c r="C4" s="7">
        <v>63.331000000000003</v>
      </c>
      <c r="D4" s="7">
        <f>(C4/B4)*100</f>
        <v>19.514682772008754</v>
      </c>
      <c r="E4" s="7">
        <v>0</v>
      </c>
      <c r="F4" s="7">
        <v>0</v>
      </c>
      <c r="G4" s="7">
        <v>0.36599999999999999</v>
      </c>
      <c r="H4" s="7">
        <v>2362.0709999999999</v>
      </c>
      <c r="I4" s="7">
        <v>0</v>
      </c>
      <c r="J4" s="7">
        <f t="shared" ref="J4:J17" si="0">(G4/B4)*100</f>
        <v>0.11277847964749023</v>
      </c>
      <c r="K4" s="8">
        <v>0</v>
      </c>
      <c r="L4" s="8">
        <v>0</v>
      </c>
      <c r="M4" s="8">
        <v>5</v>
      </c>
      <c r="N4" s="8">
        <v>0</v>
      </c>
      <c r="O4" s="1"/>
    </row>
    <row r="5" spans="1:15" x14ac:dyDescent="0.25">
      <c r="A5" s="6">
        <v>3</v>
      </c>
      <c r="B5" s="7">
        <v>424.709</v>
      </c>
      <c r="C5" s="7">
        <v>102.709</v>
      </c>
      <c r="D5" s="7">
        <f>(C5/B5)*100</f>
        <v>24.183382033345186</v>
      </c>
      <c r="E5" s="7">
        <v>0</v>
      </c>
      <c r="F5" s="7">
        <v>0</v>
      </c>
      <c r="G5" s="7">
        <v>1.31</v>
      </c>
      <c r="H5" s="7">
        <v>2362.0709999999999</v>
      </c>
      <c r="I5" s="7">
        <v>0</v>
      </c>
      <c r="J5" s="7">
        <f t="shared" si="0"/>
        <v>0.30844648924322299</v>
      </c>
      <c r="K5" s="8">
        <v>0</v>
      </c>
      <c r="L5" s="8">
        <v>0</v>
      </c>
      <c r="M5" s="8">
        <v>9</v>
      </c>
      <c r="N5" s="8">
        <v>0</v>
      </c>
      <c r="O5" s="1"/>
    </row>
    <row r="6" spans="1:15" x14ac:dyDescent="0.25">
      <c r="A6" s="6">
        <v>4</v>
      </c>
      <c r="B6" s="7">
        <v>330.86</v>
      </c>
      <c r="C6" s="7">
        <v>89.813999999999993</v>
      </c>
      <c r="D6" s="7">
        <f>(C6/B6)*100</f>
        <v>27.145620504140723</v>
      </c>
      <c r="E6" s="7">
        <v>0</v>
      </c>
      <c r="F6" s="7">
        <v>0</v>
      </c>
      <c r="G6" s="7">
        <v>1.6679999999999999</v>
      </c>
      <c r="H6" s="7">
        <v>2362.0709999999999</v>
      </c>
      <c r="I6" s="7">
        <v>0</v>
      </c>
      <c r="J6" s="7">
        <f t="shared" si="0"/>
        <v>0.50414072417336631</v>
      </c>
      <c r="K6" s="8">
        <v>0</v>
      </c>
      <c r="L6" s="8">
        <v>0</v>
      </c>
      <c r="M6" s="8">
        <v>2</v>
      </c>
      <c r="N6" s="8">
        <v>100</v>
      </c>
      <c r="O6" s="1"/>
    </row>
    <row r="7" spans="1:15" x14ac:dyDescent="0.25">
      <c r="A7" s="6">
        <v>5</v>
      </c>
      <c r="B7" s="7">
        <v>363.38</v>
      </c>
      <c r="C7" s="7">
        <v>101.51300000000001</v>
      </c>
      <c r="D7" s="7">
        <f t="shared" ref="D7:D17" si="1">(C7/B7)*100</f>
        <v>27.935769717650942</v>
      </c>
      <c r="E7" s="7">
        <v>0</v>
      </c>
      <c r="F7" s="7">
        <v>5</v>
      </c>
      <c r="G7" s="7">
        <v>0.879</v>
      </c>
      <c r="H7" s="7">
        <v>2362.0709999999999</v>
      </c>
      <c r="I7" s="7">
        <v>0</v>
      </c>
      <c r="J7" s="7">
        <f t="shared" si="0"/>
        <v>0.24189553635312896</v>
      </c>
      <c r="K7" s="8">
        <v>0</v>
      </c>
      <c r="L7" s="8">
        <v>0</v>
      </c>
      <c r="M7" s="8">
        <v>6</v>
      </c>
      <c r="N7" s="8">
        <v>100</v>
      </c>
      <c r="O7" s="1"/>
    </row>
    <row r="8" spans="1:15" x14ac:dyDescent="0.25">
      <c r="A8" s="6">
        <v>6</v>
      </c>
      <c r="B8" s="7">
        <v>400.56200000000001</v>
      </c>
      <c r="C8" s="7">
        <v>94.564999999999998</v>
      </c>
      <c r="D8" s="7">
        <f t="shared" si="1"/>
        <v>23.608080646691398</v>
      </c>
      <c r="E8" s="7">
        <v>0</v>
      </c>
      <c r="F8" s="7">
        <v>3</v>
      </c>
      <c r="G8" s="7">
        <v>0.106</v>
      </c>
      <c r="H8" s="7">
        <v>2362.0709999999999</v>
      </c>
      <c r="I8" s="7">
        <v>0</v>
      </c>
      <c r="J8" s="7">
        <f t="shared" si="0"/>
        <v>2.646281973826773E-2</v>
      </c>
      <c r="K8" s="8">
        <v>0</v>
      </c>
      <c r="L8" s="8">
        <v>0</v>
      </c>
      <c r="M8" s="8">
        <v>11</v>
      </c>
      <c r="N8" s="8">
        <v>100</v>
      </c>
      <c r="O8" s="1"/>
    </row>
    <row r="9" spans="1:15" x14ac:dyDescent="0.25">
      <c r="A9" s="6">
        <v>7</v>
      </c>
      <c r="B9" s="7">
        <v>285.75400000000002</v>
      </c>
      <c r="C9" s="7">
        <v>54.006999999999998</v>
      </c>
      <c r="D9" s="7">
        <f t="shared" si="1"/>
        <v>18.899822924613478</v>
      </c>
      <c r="E9" s="7">
        <v>0</v>
      </c>
      <c r="F9" s="7">
        <v>3</v>
      </c>
      <c r="G9" s="7">
        <v>0.39900000000000002</v>
      </c>
      <c r="H9" s="7">
        <v>2362.0709999999999</v>
      </c>
      <c r="I9" s="7">
        <v>0</v>
      </c>
      <c r="J9" s="7">
        <f t="shared" si="0"/>
        <v>0.13963059134780265</v>
      </c>
      <c r="K9" s="8">
        <v>0</v>
      </c>
      <c r="L9" s="8">
        <v>0</v>
      </c>
      <c r="M9" s="8">
        <v>2</v>
      </c>
      <c r="N9" s="8">
        <v>100</v>
      </c>
      <c r="O9" s="1"/>
    </row>
    <row r="10" spans="1:15" x14ac:dyDescent="0.25">
      <c r="A10" s="6">
        <v>8</v>
      </c>
      <c r="B10" s="7">
        <v>395.05399999999997</v>
      </c>
      <c r="C10" s="7">
        <v>90.293999999999997</v>
      </c>
      <c r="D10" s="7">
        <f t="shared" si="1"/>
        <v>22.856115872766761</v>
      </c>
      <c r="E10" s="7">
        <v>0</v>
      </c>
      <c r="F10" s="7">
        <v>4</v>
      </c>
      <c r="G10" s="7">
        <v>0.30099999999999999</v>
      </c>
      <c r="H10" s="7">
        <v>2362.0709999999999</v>
      </c>
      <c r="I10" s="7">
        <v>0</v>
      </c>
      <c r="J10" s="7">
        <f t="shared" si="0"/>
        <v>7.6192115508259634E-2</v>
      </c>
      <c r="K10" s="8">
        <v>100</v>
      </c>
      <c r="L10" s="8">
        <v>0</v>
      </c>
      <c r="M10" s="8">
        <v>10</v>
      </c>
      <c r="N10" s="8">
        <v>100</v>
      </c>
      <c r="O10" s="1"/>
    </row>
    <row r="11" spans="1:15" x14ac:dyDescent="0.25">
      <c r="A11" s="6">
        <v>9</v>
      </c>
      <c r="B11" s="7">
        <v>404.95499999999998</v>
      </c>
      <c r="C11" s="7">
        <v>108.429</v>
      </c>
      <c r="D11" s="7">
        <f t="shared" si="1"/>
        <v>26.775567655665444</v>
      </c>
      <c r="E11" s="7">
        <v>0</v>
      </c>
      <c r="F11" s="7">
        <v>0</v>
      </c>
      <c r="G11" s="7">
        <v>1.0169999999999999</v>
      </c>
      <c r="H11" s="7">
        <v>2362.0709999999999</v>
      </c>
      <c r="I11" s="7">
        <v>0</v>
      </c>
      <c r="J11" s="7">
        <f t="shared" si="0"/>
        <v>0.25113901544616068</v>
      </c>
      <c r="K11" s="8">
        <v>0</v>
      </c>
      <c r="L11" s="8">
        <v>0</v>
      </c>
      <c r="M11" s="8">
        <v>5</v>
      </c>
      <c r="N11" s="8">
        <v>100</v>
      </c>
      <c r="O11" s="1"/>
    </row>
    <row r="12" spans="1:15" x14ac:dyDescent="0.25">
      <c r="A12" s="6">
        <v>10</v>
      </c>
      <c r="B12" s="7">
        <v>331.31599999999997</v>
      </c>
      <c r="C12" s="7">
        <v>101.76600000000001</v>
      </c>
      <c r="D12" s="7">
        <f t="shared" si="1"/>
        <v>30.715691364135754</v>
      </c>
      <c r="E12" s="7">
        <v>0</v>
      </c>
      <c r="F12" s="7">
        <v>1</v>
      </c>
      <c r="G12" s="7">
        <v>0.28499999999999998</v>
      </c>
      <c r="H12" s="7">
        <v>2362.0709999999999</v>
      </c>
      <c r="I12" s="7">
        <v>0</v>
      </c>
      <c r="J12" s="7">
        <f t="shared" si="0"/>
        <v>8.6020596650931438E-2</v>
      </c>
      <c r="K12" s="8">
        <v>0</v>
      </c>
      <c r="L12" s="8">
        <v>0</v>
      </c>
      <c r="M12" s="8">
        <v>5</v>
      </c>
      <c r="N12" s="8">
        <v>0</v>
      </c>
      <c r="O12" s="1"/>
    </row>
    <row r="13" spans="1:15" x14ac:dyDescent="0.25">
      <c r="A13" s="6">
        <v>11</v>
      </c>
      <c r="B13" s="7">
        <v>340.73700000000002</v>
      </c>
      <c r="C13" s="7">
        <v>49.353000000000002</v>
      </c>
      <c r="D13" s="7">
        <f t="shared" si="1"/>
        <v>14.48419161992974</v>
      </c>
      <c r="E13" s="7">
        <v>0</v>
      </c>
      <c r="F13" s="7">
        <v>0</v>
      </c>
      <c r="G13" s="7">
        <v>0.23599999999999999</v>
      </c>
      <c r="H13" s="7">
        <v>2362.0709999999999</v>
      </c>
      <c r="I13" s="7">
        <v>0</v>
      </c>
      <c r="J13" s="7">
        <f t="shared" si="0"/>
        <v>6.9261629937459088E-2</v>
      </c>
      <c r="K13" s="8">
        <v>0</v>
      </c>
      <c r="L13" s="8">
        <v>0</v>
      </c>
      <c r="M13" s="8">
        <v>4</v>
      </c>
      <c r="N13" s="8">
        <v>100</v>
      </c>
      <c r="O13" s="1"/>
    </row>
    <row r="14" spans="1:15" x14ac:dyDescent="0.25">
      <c r="A14" s="6">
        <v>12</v>
      </c>
      <c r="B14" s="7">
        <v>390.13900000000001</v>
      </c>
      <c r="C14" s="7">
        <v>101.033</v>
      </c>
      <c r="D14" s="7">
        <f t="shared" si="1"/>
        <v>25.896667597958679</v>
      </c>
      <c r="E14" s="7">
        <v>0</v>
      </c>
      <c r="F14" s="7">
        <v>2</v>
      </c>
      <c r="G14" s="7">
        <v>0.106</v>
      </c>
      <c r="H14" s="7">
        <v>2362.0709999999999</v>
      </c>
      <c r="I14" s="7">
        <v>0</v>
      </c>
      <c r="J14" s="7">
        <f t="shared" si="0"/>
        <v>2.7169803582825607E-2</v>
      </c>
      <c r="K14" s="8">
        <v>0</v>
      </c>
      <c r="L14" s="8">
        <v>0</v>
      </c>
      <c r="M14" s="8">
        <v>4</v>
      </c>
      <c r="N14" s="8">
        <v>0</v>
      </c>
      <c r="O14" s="1"/>
    </row>
    <row r="15" spans="1:15" x14ac:dyDescent="0.25">
      <c r="A15" s="6">
        <v>13</v>
      </c>
      <c r="B15" s="7">
        <v>384.94900000000001</v>
      </c>
      <c r="C15" s="7">
        <v>101.432</v>
      </c>
      <c r="D15" s="7">
        <f t="shared" si="1"/>
        <v>26.349464474514804</v>
      </c>
      <c r="E15" s="7">
        <v>0</v>
      </c>
      <c r="F15" s="7">
        <v>1</v>
      </c>
      <c r="G15" s="7">
        <v>0.61</v>
      </c>
      <c r="H15" s="7">
        <v>2362.0709999999999</v>
      </c>
      <c r="I15" s="7">
        <v>0</v>
      </c>
      <c r="J15" s="7">
        <f t="shared" si="0"/>
        <v>0.15846254958449041</v>
      </c>
      <c r="K15" s="8">
        <v>0</v>
      </c>
      <c r="L15" s="8">
        <v>0</v>
      </c>
      <c r="M15" s="8">
        <v>4</v>
      </c>
      <c r="N15" s="8">
        <v>0</v>
      </c>
      <c r="O15" s="1"/>
    </row>
    <row r="16" spans="1:15" x14ac:dyDescent="0.25">
      <c r="A16" s="6">
        <v>14</v>
      </c>
      <c r="B16" s="7">
        <v>412.75799999999998</v>
      </c>
      <c r="C16" s="7">
        <v>77.667000000000002</v>
      </c>
      <c r="D16" s="7">
        <f t="shared" si="1"/>
        <v>18.816594711671247</v>
      </c>
      <c r="E16" s="7">
        <v>0</v>
      </c>
      <c r="F16" s="7">
        <v>0</v>
      </c>
      <c r="G16" s="7">
        <v>6.5000000000000002E-2</v>
      </c>
      <c r="H16" s="7">
        <v>2362.0709999999999</v>
      </c>
      <c r="I16" s="7">
        <v>0</v>
      </c>
      <c r="J16" s="7">
        <f t="shared" si="0"/>
        <v>1.5747726270599238E-2</v>
      </c>
      <c r="K16" s="8">
        <v>0</v>
      </c>
      <c r="L16" s="8">
        <v>0</v>
      </c>
      <c r="M16" s="8">
        <v>6</v>
      </c>
      <c r="N16" s="8">
        <v>0</v>
      </c>
      <c r="O16" s="1"/>
    </row>
    <row r="17" spans="1:15" x14ac:dyDescent="0.25">
      <c r="A17" s="6">
        <v>15</v>
      </c>
      <c r="B17" s="7">
        <v>325.05900000000003</v>
      </c>
      <c r="C17" s="7">
        <v>78.741</v>
      </c>
      <c r="D17" s="7">
        <f t="shared" si="1"/>
        <v>24.22360248447205</v>
      </c>
      <c r="E17" s="7">
        <v>0</v>
      </c>
      <c r="F17" s="7">
        <v>0</v>
      </c>
      <c r="G17" s="7">
        <v>9.8000000000000004E-2</v>
      </c>
      <c r="H17" s="7">
        <v>2362.0709999999999</v>
      </c>
      <c r="I17" s="7">
        <v>0</v>
      </c>
      <c r="J17" s="7">
        <f t="shared" si="0"/>
        <v>3.014837306458212E-2</v>
      </c>
      <c r="K17" s="8">
        <v>0</v>
      </c>
      <c r="L17" s="8">
        <v>0</v>
      </c>
      <c r="M17" s="8">
        <v>7</v>
      </c>
      <c r="N17" s="8">
        <v>100</v>
      </c>
      <c r="O17" s="1"/>
    </row>
    <row r="18" spans="1:15" x14ac:dyDescent="0.25">
      <c r="A18" s="6">
        <v>16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1"/>
    </row>
    <row r="19" spans="1:15" x14ac:dyDescent="0.25">
      <c r="A19" s="6">
        <v>17</v>
      </c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1"/>
    </row>
    <row r="20" spans="1:15" x14ac:dyDescent="0.25">
      <c r="A20" s="6">
        <v>18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1"/>
    </row>
    <row r="21" spans="1:15" x14ac:dyDescent="0.25">
      <c r="A21" s="6">
        <v>19</v>
      </c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1"/>
    </row>
    <row r="22" spans="1:15" x14ac:dyDescent="0.25">
      <c r="A22" s="6">
        <v>20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1"/>
    </row>
    <row r="23" spans="1:15" x14ac:dyDescent="0.25">
      <c r="A23" s="6">
        <v>21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1"/>
    </row>
    <row r="24" spans="1:15" x14ac:dyDescent="0.25">
      <c r="A24" s="6">
        <v>22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1"/>
    </row>
    <row r="25" spans="1:15" x14ac:dyDescent="0.25">
      <c r="A25" s="6">
        <v>23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1"/>
    </row>
    <row r="26" spans="1:15" x14ac:dyDescent="0.25">
      <c r="A26" s="6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</row>
    <row r="27" spans="1:15" x14ac:dyDescent="0.25">
      <c r="A27" s="6" t="s">
        <v>9</v>
      </c>
      <c r="B27" s="7">
        <f>AVERAGE(B3:B25)</f>
        <v>359.4475333333333</v>
      </c>
      <c r="C27" s="7">
        <f>AVERAGE(C3:C25)</f>
        <v>84.716799999999978</v>
      </c>
      <c r="D27" s="7">
        <f>AVERAGE(D3:D25)</f>
        <v>23.444054870277874</v>
      </c>
      <c r="E27" s="7">
        <f t="shared" ref="E27:F27" si="2">AVERAGE(E3:E25)</f>
        <v>0</v>
      </c>
      <c r="F27" s="7">
        <f t="shared" si="2"/>
        <v>1.3333333333333333</v>
      </c>
      <c r="G27" s="7">
        <f>AVERAGE(G3:G25)</f>
        <v>0.69220000000000004</v>
      </c>
      <c r="H27" s="7">
        <f>AVERAGE(H3:H25)</f>
        <v>2362.0710000000004</v>
      </c>
      <c r="I27" s="7">
        <f>AVERAGE(I3:I25)</f>
        <v>0</v>
      </c>
      <c r="J27" s="7">
        <f>AVERAGE(J3:J25)</f>
        <v>0.20719819016742591</v>
      </c>
      <c r="K27" s="7">
        <f t="shared" ref="K27:L27" si="3">AVERAGE(K3:K25)</f>
        <v>6.666666666666667</v>
      </c>
      <c r="L27" s="7">
        <f t="shared" si="3"/>
        <v>0</v>
      </c>
      <c r="M27" s="7">
        <f>AVERAGE(M3:M25)</f>
        <v>5.6</v>
      </c>
      <c r="N27" s="7">
        <f>AVERAGE(N3:N25)</f>
        <v>60</v>
      </c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7A9F-E803-4A93-A6E7-8FB5D035273E}">
  <dimension ref="A1:P56"/>
  <sheetViews>
    <sheetView topLeftCell="A13" zoomScale="70" zoomScaleNormal="70" workbookViewId="0">
      <selection activeCell="O45" sqref="O45"/>
    </sheetView>
  </sheetViews>
  <sheetFormatPr defaultRowHeight="15" x14ac:dyDescent="0.25"/>
  <cols>
    <col min="1" max="1" width="29.28515625" bestFit="1" customWidth="1"/>
    <col min="2" max="2" width="14.140625" bestFit="1" customWidth="1"/>
    <col min="3" max="3" width="13.42578125" bestFit="1" customWidth="1"/>
    <col min="4" max="4" width="14.85546875" bestFit="1" customWidth="1"/>
    <col min="5" max="5" width="14.5703125" bestFit="1" customWidth="1"/>
    <col min="6" max="6" width="14.85546875" bestFit="1" customWidth="1"/>
    <col min="7" max="7" width="14.85546875" style="1" customWidth="1"/>
    <col min="8" max="8" width="15.85546875" bestFit="1" customWidth="1"/>
    <col min="9" max="9" width="12" bestFit="1" customWidth="1"/>
    <col min="10" max="10" width="14.85546875" bestFit="1" customWidth="1"/>
    <col min="11" max="11" width="19.5703125" bestFit="1" customWidth="1"/>
    <col min="12" max="12" width="12.85546875" bestFit="1" customWidth="1"/>
    <col min="13" max="13" width="11.7109375" bestFit="1" customWidth="1"/>
    <col min="14" max="14" width="17.42578125" bestFit="1" customWidth="1"/>
  </cols>
  <sheetData>
    <row r="1" spans="1:15" x14ac:dyDescent="0.25">
      <c r="A1" s="2" t="s">
        <v>57</v>
      </c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ht="18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11</v>
      </c>
      <c r="F2" s="4" t="s">
        <v>12</v>
      </c>
      <c r="G2" s="5" t="s">
        <v>62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13</v>
      </c>
      <c r="M2" s="5" t="s">
        <v>8</v>
      </c>
      <c r="N2" s="5" t="s">
        <v>14</v>
      </c>
      <c r="O2" s="5" t="s">
        <v>15</v>
      </c>
    </row>
    <row r="3" spans="1:15" x14ac:dyDescent="0.25">
      <c r="A3" s="6">
        <v>1</v>
      </c>
      <c r="B3" s="7">
        <v>614.255</v>
      </c>
      <c r="C3" s="7">
        <v>168.392</v>
      </c>
      <c r="D3" s="7">
        <f>(C3/B3)*100</f>
        <v>27.414021863883892</v>
      </c>
      <c r="E3" s="7">
        <v>0</v>
      </c>
      <c r="F3" s="7">
        <v>10</v>
      </c>
      <c r="G3" s="7">
        <v>0</v>
      </c>
      <c r="H3" s="7">
        <v>2.278</v>
      </c>
      <c r="I3" s="7">
        <v>2362.0709999999999</v>
      </c>
      <c r="J3" s="7">
        <f t="shared" ref="J3:J17" si="0">(H3/B3)*100</f>
        <v>0.3708557520899301</v>
      </c>
      <c r="K3" s="8">
        <v>0</v>
      </c>
      <c r="L3" s="8">
        <v>0</v>
      </c>
      <c r="M3" s="8">
        <v>17</v>
      </c>
      <c r="N3" s="8">
        <v>100</v>
      </c>
      <c r="O3" s="1" t="s">
        <v>55</v>
      </c>
    </row>
    <row r="4" spans="1:15" x14ac:dyDescent="0.25">
      <c r="A4" s="6">
        <v>2</v>
      </c>
      <c r="B4" s="7">
        <v>302.08300000000003</v>
      </c>
      <c r="C4" s="7">
        <v>53.957999999999998</v>
      </c>
      <c r="D4" s="7">
        <f>(C4/B4)*100</f>
        <v>17.861978330458843</v>
      </c>
      <c r="E4" s="7">
        <v>0</v>
      </c>
      <c r="F4" s="7">
        <v>5</v>
      </c>
      <c r="G4" s="7">
        <v>0</v>
      </c>
      <c r="H4" s="7">
        <v>0.63500000000000001</v>
      </c>
      <c r="I4" s="7">
        <v>2362.0709999999999</v>
      </c>
      <c r="J4" s="7">
        <f t="shared" si="0"/>
        <v>0.21020712850441764</v>
      </c>
      <c r="K4" s="8">
        <v>0</v>
      </c>
      <c r="L4" s="8">
        <v>0</v>
      </c>
      <c r="M4" s="8">
        <v>17</v>
      </c>
      <c r="N4" s="8">
        <v>0</v>
      </c>
      <c r="O4" s="1"/>
    </row>
    <row r="5" spans="1:15" x14ac:dyDescent="0.25">
      <c r="A5" s="6">
        <v>3</v>
      </c>
      <c r="B5" s="7">
        <v>417.11799999999999</v>
      </c>
      <c r="C5" s="7">
        <v>110.82899999999999</v>
      </c>
      <c r="D5" s="7">
        <f>(C5/B5)*100</f>
        <v>26.570179181910152</v>
      </c>
      <c r="E5" s="7">
        <v>0</v>
      </c>
      <c r="F5" s="7">
        <v>1</v>
      </c>
      <c r="G5" s="7">
        <v>0</v>
      </c>
      <c r="H5" s="7">
        <v>0.84599999999999997</v>
      </c>
      <c r="I5" s="7">
        <v>2362.0709999999999</v>
      </c>
      <c r="J5" s="7">
        <f>(H5/B5)*100</f>
        <v>0.20282030504557463</v>
      </c>
      <c r="K5" s="8">
        <v>0</v>
      </c>
      <c r="L5" s="8">
        <v>0</v>
      </c>
      <c r="M5" s="8">
        <v>7</v>
      </c>
      <c r="N5" s="8">
        <v>100</v>
      </c>
      <c r="O5" s="1"/>
    </row>
    <row r="6" spans="1:15" x14ac:dyDescent="0.25">
      <c r="A6" s="6">
        <v>4</v>
      </c>
      <c r="B6" s="7">
        <v>384.15100000000001</v>
      </c>
      <c r="C6" s="7">
        <v>107.77800000000001</v>
      </c>
      <c r="D6" s="7">
        <f>(C6/B6)*100</f>
        <v>28.05615500154887</v>
      </c>
      <c r="E6" s="7">
        <v>0</v>
      </c>
      <c r="F6" s="7">
        <v>6</v>
      </c>
      <c r="G6" s="7">
        <v>0</v>
      </c>
      <c r="H6" s="7">
        <v>1.603</v>
      </c>
      <c r="I6" s="7">
        <v>2362.0709999999999</v>
      </c>
      <c r="J6" s="7">
        <f t="shared" si="0"/>
        <v>0.41728382849452428</v>
      </c>
      <c r="K6" s="8">
        <v>0</v>
      </c>
      <c r="L6" s="8">
        <v>0</v>
      </c>
      <c r="M6" s="8">
        <v>9</v>
      </c>
      <c r="N6" s="8">
        <v>0</v>
      </c>
      <c r="O6" s="1"/>
    </row>
    <row r="7" spans="1:15" x14ac:dyDescent="0.25">
      <c r="A7" s="6">
        <v>5</v>
      </c>
      <c r="B7" s="7">
        <v>397.08800000000002</v>
      </c>
      <c r="C7" s="7">
        <v>79.766000000000005</v>
      </c>
      <c r="D7" s="7">
        <f t="shared" ref="D7:D17" si="1">(C7/B7)*100</f>
        <v>20.087738738012735</v>
      </c>
      <c r="E7" s="7">
        <v>0</v>
      </c>
      <c r="F7" s="7">
        <v>5</v>
      </c>
      <c r="G7" s="7">
        <v>0</v>
      </c>
      <c r="H7" s="7">
        <v>2.9620000000000002</v>
      </c>
      <c r="I7" s="7">
        <v>2362.0709999999999</v>
      </c>
      <c r="J7" s="7">
        <f t="shared" si="0"/>
        <v>0.74593037311628663</v>
      </c>
      <c r="K7" s="8">
        <v>100</v>
      </c>
      <c r="L7" s="8">
        <v>0</v>
      </c>
      <c r="M7" s="8">
        <v>16</v>
      </c>
      <c r="N7" s="8">
        <v>0</v>
      </c>
      <c r="O7" s="1"/>
    </row>
    <row r="8" spans="1:15" x14ac:dyDescent="0.25">
      <c r="A8" s="6">
        <v>6</v>
      </c>
      <c r="B8" s="7">
        <v>438.68700000000001</v>
      </c>
      <c r="C8" s="7">
        <v>122.374</v>
      </c>
      <c r="D8" s="7">
        <f t="shared" si="1"/>
        <v>27.895515481425253</v>
      </c>
      <c r="E8" s="7">
        <v>0</v>
      </c>
      <c r="F8" s="7">
        <v>2</v>
      </c>
      <c r="G8" s="7">
        <v>0</v>
      </c>
      <c r="H8" s="7">
        <v>0.46400000000000002</v>
      </c>
      <c r="I8" s="7">
        <v>2362.0709999999999</v>
      </c>
      <c r="J8" s="7">
        <f t="shared" si="0"/>
        <v>0.1057701732670446</v>
      </c>
      <c r="K8" s="8">
        <v>0</v>
      </c>
      <c r="L8" s="8">
        <v>0</v>
      </c>
      <c r="M8" s="8">
        <v>5</v>
      </c>
      <c r="N8" s="8">
        <v>100</v>
      </c>
      <c r="O8" s="1"/>
    </row>
    <row r="9" spans="1:15" x14ac:dyDescent="0.25">
      <c r="A9" s="6">
        <v>7</v>
      </c>
      <c r="B9" s="7">
        <v>421.19499999999999</v>
      </c>
      <c r="C9" s="7">
        <v>68.929000000000002</v>
      </c>
      <c r="D9" s="7">
        <f t="shared" si="1"/>
        <v>16.36510404919337</v>
      </c>
      <c r="E9" s="7">
        <v>0</v>
      </c>
      <c r="F9" s="7">
        <v>1</v>
      </c>
      <c r="G9" s="7">
        <v>0</v>
      </c>
      <c r="H9" s="7">
        <v>4.3929999999999998</v>
      </c>
      <c r="I9" s="7">
        <v>2362.0709999999999</v>
      </c>
      <c r="J9" s="7">
        <f t="shared" si="0"/>
        <v>1.042984840750721</v>
      </c>
      <c r="K9" s="8">
        <v>0</v>
      </c>
      <c r="L9" s="8">
        <v>0</v>
      </c>
      <c r="M9" s="8">
        <v>3</v>
      </c>
      <c r="N9" s="8">
        <v>0</v>
      </c>
      <c r="O9" s="1"/>
    </row>
    <row r="10" spans="1:15" x14ac:dyDescent="0.25">
      <c r="A10" s="6">
        <v>8</v>
      </c>
      <c r="B10" s="7">
        <v>493.101</v>
      </c>
      <c r="C10" s="7">
        <v>131.755</v>
      </c>
      <c r="D10" s="7">
        <f t="shared" si="1"/>
        <v>26.719678118681568</v>
      </c>
      <c r="E10" s="7">
        <v>0</v>
      </c>
      <c r="F10" s="7">
        <v>6</v>
      </c>
      <c r="G10" s="7">
        <v>0</v>
      </c>
      <c r="H10" s="7">
        <v>1.18</v>
      </c>
      <c r="I10" s="7">
        <v>2362.0709999999999</v>
      </c>
      <c r="J10" s="7">
        <f t="shared" si="0"/>
        <v>0.23930188744293762</v>
      </c>
      <c r="K10" s="8">
        <v>0</v>
      </c>
      <c r="L10" s="8">
        <v>0</v>
      </c>
      <c r="M10" s="8">
        <v>9</v>
      </c>
      <c r="N10" s="8">
        <v>0</v>
      </c>
      <c r="O10" s="1"/>
    </row>
    <row r="11" spans="1:15" x14ac:dyDescent="0.25">
      <c r="A11" s="6">
        <v>9</v>
      </c>
      <c r="B11" s="7">
        <v>285.61599999999999</v>
      </c>
      <c r="C11" s="7">
        <v>55.210999999999999</v>
      </c>
      <c r="D11" s="7">
        <f t="shared" si="1"/>
        <v>19.330499691894012</v>
      </c>
      <c r="E11" s="7">
        <v>0</v>
      </c>
      <c r="F11" s="7">
        <v>1</v>
      </c>
      <c r="G11" s="7">
        <v>0</v>
      </c>
      <c r="H11" s="7">
        <v>2.2130000000000001</v>
      </c>
      <c r="I11" s="7">
        <v>2362.0709999999999</v>
      </c>
      <c r="J11" s="7">
        <f t="shared" si="0"/>
        <v>0.77481653688868979</v>
      </c>
      <c r="K11" s="8">
        <v>0</v>
      </c>
      <c r="L11" s="8">
        <v>0</v>
      </c>
      <c r="M11" s="8">
        <v>9</v>
      </c>
      <c r="N11" s="8">
        <v>0</v>
      </c>
      <c r="O11" s="1"/>
    </row>
    <row r="12" spans="1:15" x14ac:dyDescent="0.25">
      <c r="A12" s="6">
        <v>10</v>
      </c>
      <c r="B12" s="7">
        <v>450.17500000000001</v>
      </c>
      <c r="C12" s="7">
        <v>87.471000000000004</v>
      </c>
      <c r="D12" s="7">
        <f t="shared" si="1"/>
        <v>19.430443716332537</v>
      </c>
      <c r="E12" s="7">
        <v>0</v>
      </c>
      <c r="F12" s="7">
        <v>1</v>
      </c>
      <c r="G12" s="7">
        <v>0</v>
      </c>
      <c r="H12" s="7">
        <v>0.33400000000000002</v>
      </c>
      <c r="I12" s="7">
        <v>2362.0709999999999</v>
      </c>
      <c r="J12" s="7">
        <f t="shared" si="0"/>
        <v>7.4193369245293503E-2</v>
      </c>
      <c r="K12" s="8">
        <v>0</v>
      </c>
      <c r="L12" s="8">
        <v>0</v>
      </c>
      <c r="M12" s="8">
        <v>4</v>
      </c>
      <c r="N12" s="8">
        <v>0</v>
      </c>
      <c r="O12" s="1" t="s">
        <v>56</v>
      </c>
    </row>
    <row r="13" spans="1:15" x14ac:dyDescent="0.25">
      <c r="A13" s="6">
        <v>11</v>
      </c>
      <c r="B13" s="7">
        <v>377.39</v>
      </c>
      <c r="C13" s="7">
        <v>114.059</v>
      </c>
      <c r="D13" s="7">
        <f t="shared" si="1"/>
        <v>30.223111370200588</v>
      </c>
      <c r="E13" s="7">
        <v>0</v>
      </c>
      <c r="F13" s="7">
        <v>5</v>
      </c>
      <c r="G13" s="7">
        <v>0</v>
      </c>
      <c r="H13" s="7">
        <v>2.88</v>
      </c>
      <c r="I13" s="7">
        <v>2362.0709999999999</v>
      </c>
      <c r="J13" s="7">
        <f t="shared" si="0"/>
        <v>0.763136278120777</v>
      </c>
      <c r="K13" s="8">
        <v>100</v>
      </c>
      <c r="L13" s="8">
        <v>0</v>
      </c>
      <c r="M13" s="8">
        <v>10</v>
      </c>
      <c r="N13" s="8">
        <v>0</v>
      </c>
      <c r="O13" s="1"/>
    </row>
    <row r="14" spans="1:15" x14ac:dyDescent="0.25">
      <c r="A14" s="6">
        <v>12</v>
      </c>
      <c r="B14" s="7">
        <v>327.32900000000001</v>
      </c>
      <c r="C14" s="7">
        <v>91.212999999999994</v>
      </c>
      <c r="D14" s="7">
        <f t="shared" si="1"/>
        <v>27.865847511219595</v>
      </c>
      <c r="E14" s="7">
        <v>0</v>
      </c>
      <c r="F14" s="7">
        <v>2</v>
      </c>
      <c r="G14" s="7">
        <v>0</v>
      </c>
      <c r="H14" s="7">
        <v>4.1660000000000004</v>
      </c>
      <c r="I14" s="7">
        <v>2362.0709999999999</v>
      </c>
      <c r="J14" s="7">
        <f t="shared" si="0"/>
        <v>1.2727256063471308</v>
      </c>
      <c r="K14" s="8">
        <v>100</v>
      </c>
      <c r="L14" s="8">
        <v>0</v>
      </c>
      <c r="M14" s="8">
        <v>4</v>
      </c>
      <c r="N14" s="8">
        <v>100</v>
      </c>
      <c r="O14" s="1"/>
    </row>
    <row r="15" spans="1:15" x14ac:dyDescent="0.25">
      <c r="A15" s="6">
        <v>13</v>
      </c>
      <c r="B15" s="7">
        <v>322.57799999999997</v>
      </c>
      <c r="C15" s="7">
        <v>64.323999999999998</v>
      </c>
      <c r="D15" s="7">
        <f t="shared" si="1"/>
        <v>19.940603512948808</v>
      </c>
      <c r="E15" s="7">
        <v>0</v>
      </c>
      <c r="F15" s="7">
        <v>2</v>
      </c>
      <c r="G15" s="7">
        <v>0</v>
      </c>
      <c r="H15" s="7">
        <v>1.0580000000000001</v>
      </c>
      <c r="I15" s="7">
        <v>2362.0709999999999</v>
      </c>
      <c r="J15" s="7">
        <f t="shared" si="0"/>
        <v>0.32798268945805359</v>
      </c>
      <c r="K15" s="8">
        <v>0</v>
      </c>
      <c r="L15" s="8">
        <v>0</v>
      </c>
      <c r="M15" s="8">
        <v>6</v>
      </c>
      <c r="N15" s="8">
        <v>0</v>
      </c>
      <c r="O15" s="1"/>
    </row>
    <row r="16" spans="1:15" x14ac:dyDescent="0.25">
      <c r="A16" s="6">
        <v>14</v>
      </c>
      <c r="B16" s="7">
        <v>400.65899999999999</v>
      </c>
      <c r="C16" s="7">
        <v>126.524</v>
      </c>
      <c r="D16" s="7">
        <f t="shared" si="1"/>
        <v>31.578973640926574</v>
      </c>
      <c r="E16" s="7">
        <v>0</v>
      </c>
      <c r="F16" s="7">
        <v>4</v>
      </c>
      <c r="G16" s="7">
        <v>0</v>
      </c>
      <c r="H16" s="7">
        <v>5.069</v>
      </c>
      <c r="I16" s="7">
        <v>2362.0709999999999</v>
      </c>
      <c r="J16" s="7">
        <f t="shared" si="0"/>
        <v>1.2651656396087447</v>
      </c>
      <c r="K16" s="8">
        <v>100</v>
      </c>
      <c r="L16" s="8">
        <v>0</v>
      </c>
      <c r="M16" s="8">
        <v>8</v>
      </c>
      <c r="N16" s="8">
        <v>100</v>
      </c>
      <c r="O16" s="1"/>
    </row>
    <row r="17" spans="1:16" x14ac:dyDescent="0.25">
      <c r="A17" s="6">
        <v>15</v>
      </c>
      <c r="B17" s="7">
        <v>242.16900000000001</v>
      </c>
      <c r="C17" s="7">
        <v>52.631999999999998</v>
      </c>
      <c r="D17" s="7">
        <f t="shared" si="1"/>
        <v>21.733582745933621</v>
      </c>
      <c r="E17" s="7">
        <v>0</v>
      </c>
      <c r="F17" s="7">
        <v>0</v>
      </c>
      <c r="G17" s="7">
        <v>0</v>
      </c>
      <c r="H17" s="7">
        <v>2.5550000000000002</v>
      </c>
      <c r="I17" s="7">
        <v>2362.0709999999999</v>
      </c>
      <c r="J17" s="7">
        <f t="shared" si="0"/>
        <v>1.0550483340146757</v>
      </c>
      <c r="K17" s="8">
        <v>0</v>
      </c>
      <c r="L17" s="8">
        <v>0</v>
      </c>
      <c r="M17" s="8">
        <v>2</v>
      </c>
      <c r="N17" s="8">
        <v>0</v>
      </c>
      <c r="O17" s="1"/>
    </row>
    <row r="18" spans="1:16" x14ac:dyDescent="0.25">
      <c r="A18" s="6">
        <v>16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1"/>
    </row>
    <row r="19" spans="1:16" x14ac:dyDescent="0.25">
      <c r="A19" s="6">
        <v>17</v>
      </c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1"/>
    </row>
    <row r="20" spans="1:16" x14ac:dyDescent="0.25">
      <c r="A20" s="6">
        <v>18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1"/>
    </row>
    <row r="21" spans="1:16" x14ac:dyDescent="0.25">
      <c r="A21" s="6">
        <v>19</v>
      </c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1"/>
    </row>
    <row r="22" spans="1:16" x14ac:dyDescent="0.25">
      <c r="A22" s="6">
        <v>20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1"/>
    </row>
    <row r="23" spans="1:16" x14ac:dyDescent="0.25">
      <c r="A23" s="6">
        <v>21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1"/>
    </row>
    <row r="24" spans="1:16" x14ac:dyDescent="0.25">
      <c r="A24" s="6">
        <v>22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1"/>
    </row>
    <row r="25" spans="1:16" x14ac:dyDescent="0.25">
      <c r="A25" s="6">
        <v>23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1"/>
    </row>
    <row r="26" spans="1:16" x14ac:dyDescent="0.25">
      <c r="A26" s="6"/>
      <c r="B26" s="1"/>
      <c r="C26" s="1"/>
      <c r="D26" s="1"/>
      <c r="E26" s="1"/>
      <c r="F26" s="1"/>
      <c r="H26" s="1"/>
      <c r="I26" s="1"/>
      <c r="J26" s="1"/>
      <c r="K26" s="1"/>
      <c r="L26" s="1"/>
      <c r="M26" s="1"/>
      <c r="N26" s="1"/>
      <c r="O26" s="1"/>
    </row>
    <row r="27" spans="1:16" x14ac:dyDescent="0.25">
      <c r="A27" s="6" t="s">
        <v>9</v>
      </c>
      <c r="B27" s="7">
        <f>AVERAGE(B3:B25)</f>
        <v>391.57293333333325</v>
      </c>
      <c r="C27" s="7">
        <f>AVERAGE(C3:C25)</f>
        <v>95.681000000000012</v>
      </c>
      <c r="D27" s="7">
        <f>AVERAGE(D3:D25)</f>
        <v>24.071562196971364</v>
      </c>
      <c r="E27" s="7">
        <f t="shared" ref="E27:G27" si="2">AVERAGE(E3:E25)</f>
        <v>0</v>
      </c>
      <c r="F27" s="7">
        <f t="shared" si="2"/>
        <v>3.4</v>
      </c>
      <c r="G27" s="7">
        <f t="shared" si="2"/>
        <v>0</v>
      </c>
      <c r="H27" s="7">
        <f>AVERAGE(H3:H25)</f>
        <v>2.1757333333333335</v>
      </c>
      <c r="I27" s="7">
        <f>AVERAGE(I3:I25)</f>
        <v>2362.0710000000004</v>
      </c>
      <c r="J27" s="7">
        <f>AVERAGE(J3:J25)</f>
        <v>0.59121484949298686</v>
      </c>
      <c r="K27" s="7">
        <f t="shared" ref="K27:L27" si="3">AVERAGE(K3:K25)</f>
        <v>26.666666666666668</v>
      </c>
      <c r="L27" s="7">
        <f t="shared" si="3"/>
        <v>0</v>
      </c>
      <c r="M27" s="7">
        <f>AVERAGE(M3:M25)</f>
        <v>8.4</v>
      </c>
      <c r="N27" s="7">
        <f>AVERAGE(N3:N25)</f>
        <v>33.333333333333336</v>
      </c>
      <c r="O27" s="1"/>
    </row>
    <row r="30" spans="1:16" x14ac:dyDescent="0.25">
      <c r="A30" s="2" t="s">
        <v>58</v>
      </c>
      <c r="B30" s="1"/>
      <c r="C30" s="1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" thickBot="1" x14ac:dyDescent="0.3">
      <c r="A31" s="3" t="s">
        <v>0</v>
      </c>
      <c r="B31" s="4" t="s">
        <v>1</v>
      </c>
      <c r="C31" s="4" t="s">
        <v>2</v>
      </c>
      <c r="D31" s="4" t="s">
        <v>3</v>
      </c>
      <c r="E31" s="4" t="s">
        <v>11</v>
      </c>
      <c r="F31" s="4" t="s">
        <v>12</v>
      </c>
      <c r="G31" s="5" t="s">
        <v>62</v>
      </c>
      <c r="H31" s="5" t="s">
        <v>4</v>
      </c>
      <c r="I31" s="5" t="s">
        <v>5</v>
      </c>
      <c r="J31" s="5" t="s">
        <v>6</v>
      </c>
      <c r="K31" s="5" t="s">
        <v>7</v>
      </c>
      <c r="L31" s="5" t="s">
        <v>13</v>
      </c>
      <c r="M31" s="5" t="s">
        <v>8</v>
      </c>
      <c r="N31" s="5" t="s">
        <v>14</v>
      </c>
      <c r="O31" s="5" t="s">
        <v>15</v>
      </c>
      <c r="P31" s="1"/>
    </row>
    <row r="32" spans="1:16" x14ac:dyDescent="0.25">
      <c r="A32" s="6">
        <v>1</v>
      </c>
      <c r="B32" s="7">
        <v>208.51</v>
      </c>
      <c r="C32" s="7">
        <v>33.186999999999998</v>
      </c>
      <c r="D32" s="7">
        <f>(C32/B32)*100</f>
        <v>15.916263008968395</v>
      </c>
      <c r="E32" s="7">
        <v>0</v>
      </c>
      <c r="F32" s="7">
        <v>0</v>
      </c>
      <c r="G32" s="7">
        <v>0</v>
      </c>
      <c r="H32" s="7">
        <v>7.2999999999999995E-2</v>
      </c>
      <c r="I32" s="7">
        <v>2362.0709999999999</v>
      </c>
      <c r="J32" s="7">
        <f>(H32/B32)*100</f>
        <v>3.5010311256054867E-2</v>
      </c>
      <c r="K32" s="8">
        <v>0</v>
      </c>
      <c r="L32" s="8">
        <v>0</v>
      </c>
      <c r="M32" s="8">
        <v>4</v>
      </c>
      <c r="N32" s="8">
        <v>100</v>
      </c>
      <c r="O32" s="1"/>
      <c r="P32" s="1"/>
    </row>
    <row r="33" spans="1:16" x14ac:dyDescent="0.25">
      <c r="A33" s="6">
        <v>2</v>
      </c>
      <c r="B33" s="7">
        <v>248.898</v>
      </c>
      <c r="C33" s="7">
        <v>39.972000000000001</v>
      </c>
      <c r="D33" s="7">
        <f>(C33/B33)*100</f>
        <v>16.05959067569848</v>
      </c>
      <c r="E33" s="7">
        <v>0</v>
      </c>
      <c r="F33" s="7">
        <v>3</v>
      </c>
      <c r="G33" s="7">
        <v>0</v>
      </c>
      <c r="H33" s="7">
        <v>2.1150000000000002</v>
      </c>
      <c r="I33" s="7">
        <v>2362.0709999999999</v>
      </c>
      <c r="J33" s="7">
        <f t="shared" ref="J33:J47" si="4">(H33/B33)*100</f>
        <v>0.84974567895282416</v>
      </c>
      <c r="K33" s="8">
        <v>0</v>
      </c>
      <c r="L33" s="8">
        <v>0</v>
      </c>
      <c r="M33" s="8">
        <v>4</v>
      </c>
      <c r="N33" s="8">
        <v>0</v>
      </c>
      <c r="O33" s="1"/>
      <c r="P33" s="1"/>
    </row>
    <row r="34" spans="1:16" x14ac:dyDescent="0.25">
      <c r="A34" s="6">
        <v>3</v>
      </c>
      <c r="B34" s="7">
        <v>264.60000000000002</v>
      </c>
      <c r="C34" s="7">
        <v>42.015000000000001</v>
      </c>
      <c r="D34" s="7">
        <f>(C34/B34)*100</f>
        <v>15.878684807256235</v>
      </c>
      <c r="E34" s="7">
        <v>0</v>
      </c>
      <c r="F34" s="7">
        <v>2</v>
      </c>
      <c r="G34" s="7">
        <v>0</v>
      </c>
      <c r="H34" s="7">
        <v>0.68300000000000005</v>
      </c>
      <c r="I34" s="7">
        <v>2362.0709999999999</v>
      </c>
      <c r="J34" s="7">
        <f t="shared" si="4"/>
        <v>0.25812547241118672</v>
      </c>
      <c r="K34" s="8">
        <v>0</v>
      </c>
      <c r="L34" s="8">
        <v>0</v>
      </c>
      <c r="M34" s="8">
        <v>6</v>
      </c>
      <c r="N34" s="8">
        <v>100</v>
      </c>
      <c r="O34" s="1"/>
      <c r="P34" s="1"/>
    </row>
    <row r="35" spans="1:16" x14ac:dyDescent="0.25">
      <c r="A35" s="6">
        <v>4</v>
      </c>
      <c r="B35" s="7">
        <v>331.79599999999999</v>
      </c>
      <c r="C35" s="7">
        <v>82.832999999999998</v>
      </c>
      <c r="D35" s="7">
        <f>(C35/B35)*100</f>
        <v>24.96503875875538</v>
      </c>
      <c r="E35" s="7">
        <v>0</v>
      </c>
      <c r="F35" s="7">
        <v>0</v>
      </c>
      <c r="G35" s="7">
        <v>0</v>
      </c>
      <c r="H35" s="7">
        <v>3.3000000000000002E-2</v>
      </c>
      <c r="I35" s="7">
        <v>2362.0709999999999</v>
      </c>
      <c r="J35" s="7">
        <f t="shared" si="4"/>
        <v>9.9458703540729852E-3</v>
      </c>
      <c r="K35" s="8">
        <v>0</v>
      </c>
      <c r="L35" s="8">
        <v>0</v>
      </c>
      <c r="M35" s="8">
        <v>3</v>
      </c>
      <c r="N35" s="8">
        <v>0</v>
      </c>
      <c r="O35" s="1"/>
      <c r="P35" s="1"/>
    </row>
    <row r="36" spans="1:16" x14ac:dyDescent="0.25">
      <c r="A36" s="6">
        <v>5</v>
      </c>
      <c r="B36" s="7">
        <v>293.71899999999999</v>
      </c>
      <c r="C36" s="7">
        <v>72.793000000000006</v>
      </c>
      <c r="D36" s="7">
        <f t="shared" ref="D36:D47" si="5">(C36/B36)*100</f>
        <v>24.783211164412247</v>
      </c>
      <c r="E36" s="7">
        <v>0</v>
      </c>
      <c r="F36" s="7">
        <v>1</v>
      </c>
      <c r="G36" s="7">
        <v>0</v>
      </c>
      <c r="H36" s="7">
        <v>4.9000000000000002E-2</v>
      </c>
      <c r="I36" s="7">
        <v>2362.0709999999999</v>
      </c>
      <c r="J36" s="7">
        <f t="shared" si="4"/>
        <v>1.6682611611778607E-2</v>
      </c>
      <c r="K36" s="8">
        <v>0</v>
      </c>
      <c r="L36" s="8">
        <v>0</v>
      </c>
      <c r="M36" s="8">
        <v>4</v>
      </c>
      <c r="N36" s="8">
        <v>100</v>
      </c>
      <c r="O36" s="1"/>
      <c r="P36" s="1"/>
    </row>
    <row r="37" spans="1:16" x14ac:dyDescent="0.25">
      <c r="A37" s="6">
        <v>6</v>
      </c>
      <c r="B37" s="7">
        <v>275.45400000000001</v>
      </c>
      <c r="C37" s="7">
        <v>57.554000000000002</v>
      </c>
      <c r="D37" s="7">
        <f t="shared" si="5"/>
        <v>20.894232793860319</v>
      </c>
      <c r="E37" s="7">
        <v>0</v>
      </c>
      <c r="F37" s="7">
        <v>7</v>
      </c>
      <c r="G37" s="7">
        <v>0</v>
      </c>
      <c r="H37" s="7">
        <v>4.1000000000000002E-2</v>
      </c>
      <c r="I37" s="7">
        <v>2362.0709999999999</v>
      </c>
      <c r="J37" s="7">
        <f t="shared" si="4"/>
        <v>1.4884517923137802E-2</v>
      </c>
      <c r="K37" s="8">
        <v>100</v>
      </c>
      <c r="L37" s="8">
        <v>0</v>
      </c>
      <c r="M37" s="8">
        <v>9</v>
      </c>
      <c r="N37" s="8">
        <v>0</v>
      </c>
      <c r="O37" s="1"/>
      <c r="P37" s="1"/>
    </row>
    <row r="38" spans="1:16" x14ac:dyDescent="0.25">
      <c r="A38" s="6">
        <v>7</v>
      </c>
      <c r="B38" s="7">
        <v>396.57499999999999</v>
      </c>
      <c r="C38" s="7">
        <v>112.741</v>
      </c>
      <c r="D38" s="7">
        <f t="shared" si="5"/>
        <v>28.42867049107987</v>
      </c>
      <c r="E38" s="7">
        <v>0</v>
      </c>
      <c r="F38" s="7">
        <v>6</v>
      </c>
      <c r="G38" s="7">
        <v>0</v>
      </c>
      <c r="H38" s="7">
        <v>0.106</v>
      </c>
      <c r="I38" s="7">
        <v>2362.0709999999999</v>
      </c>
      <c r="J38" s="7">
        <f t="shared" si="4"/>
        <v>2.672886591439198E-2</v>
      </c>
      <c r="K38" s="8">
        <v>0</v>
      </c>
      <c r="L38" s="8">
        <v>0</v>
      </c>
      <c r="M38" s="8">
        <v>9</v>
      </c>
      <c r="N38" s="8">
        <v>0</v>
      </c>
      <c r="O38" s="1"/>
      <c r="P38" s="1"/>
    </row>
    <row r="39" spans="1:16" x14ac:dyDescent="0.25">
      <c r="A39" s="6">
        <v>8</v>
      </c>
      <c r="B39" s="7">
        <v>350.899</v>
      </c>
      <c r="C39" s="7">
        <v>78.545000000000002</v>
      </c>
      <c r="D39" s="7">
        <f t="shared" si="5"/>
        <v>22.383933838511936</v>
      </c>
      <c r="E39" s="7">
        <v>0</v>
      </c>
      <c r="F39" s="7">
        <v>0</v>
      </c>
      <c r="G39" s="7">
        <v>0</v>
      </c>
      <c r="H39" s="7">
        <v>0.122</v>
      </c>
      <c r="I39" s="7">
        <v>2362.0709999999999</v>
      </c>
      <c r="J39" s="7">
        <f t="shared" si="4"/>
        <v>3.4767839178795036E-2</v>
      </c>
      <c r="K39" s="8">
        <v>0</v>
      </c>
      <c r="L39" s="8">
        <v>0</v>
      </c>
      <c r="M39" s="8">
        <v>6</v>
      </c>
      <c r="N39" s="8">
        <v>0</v>
      </c>
      <c r="O39" s="1"/>
      <c r="P39" s="1"/>
    </row>
    <row r="40" spans="1:16" x14ac:dyDescent="0.25">
      <c r="A40" s="6">
        <v>9</v>
      </c>
      <c r="B40" s="7">
        <v>270.49900000000002</v>
      </c>
      <c r="C40" s="7">
        <v>40.207999999999998</v>
      </c>
      <c r="D40" s="7">
        <f t="shared" si="5"/>
        <v>14.864380274973287</v>
      </c>
      <c r="E40" s="7">
        <v>0</v>
      </c>
      <c r="F40" s="7">
        <v>2</v>
      </c>
      <c r="G40" s="7">
        <v>0</v>
      </c>
      <c r="H40" s="7">
        <v>1.6E-2</v>
      </c>
      <c r="I40" s="7">
        <v>2362.0709999999999</v>
      </c>
      <c r="J40" s="7">
        <f t="shared" si="4"/>
        <v>5.914994140458929E-3</v>
      </c>
      <c r="K40" s="8">
        <v>0</v>
      </c>
      <c r="L40" s="8">
        <v>0</v>
      </c>
      <c r="M40" s="8">
        <v>2</v>
      </c>
      <c r="N40" s="8">
        <v>0</v>
      </c>
      <c r="O40" s="1"/>
      <c r="P40" s="1"/>
    </row>
    <row r="41" spans="1:16" x14ac:dyDescent="0.25">
      <c r="A41" s="6">
        <v>10</v>
      </c>
      <c r="B41" s="7">
        <v>324.02600000000001</v>
      </c>
      <c r="C41" s="7">
        <v>54.593000000000004</v>
      </c>
      <c r="D41" s="7">
        <f t="shared" si="5"/>
        <v>16.848339330794442</v>
      </c>
      <c r="E41" s="7">
        <v>0</v>
      </c>
      <c r="F41" s="7">
        <v>2</v>
      </c>
      <c r="G41" s="7">
        <v>0</v>
      </c>
      <c r="H41" s="7">
        <v>0.45600000000000002</v>
      </c>
      <c r="I41" s="7">
        <v>2362.0709999999999</v>
      </c>
      <c r="J41" s="7">
        <f t="shared" si="4"/>
        <v>0.14072944763691803</v>
      </c>
      <c r="K41" s="8">
        <v>0</v>
      </c>
      <c r="L41" s="8">
        <v>0</v>
      </c>
      <c r="M41" s="8">
        <v>4</v>
      </c>
      <c r="N41" s="8">
        <v>0</v>
      </c>
      <c r="O41" s="1"/>
      <c r="P41" s="1"/>
    </row>
    <row r="42" spans="1:16" x14ac:dyDescent="0.25">
      <c r="A42" s="6">
        <v>11</v>
      </c>
      <c r="B42" s="7">
        <v>237.38499999999999</v>
      </c>
      <c r="C42" s="7">
        <v>56.31</v>
      </c>
      <c r="D42" s="7">
        <f t="shared" si="5"/>
        <v>23.72095962255408</v>
      </c>
      <c r="E42" s="7">
        <v>0</v>
      </c>
      <c r="F42" s="7">
        <v>0</v>
      </c>
      <c r="G42" s="7">
        <v>0</v>
      </c>
      <c r="H42" s="7">
        <v>2.5139999999999998</v>
      </c>
      <c r="I42" s="7">
        <v>2362.0709999999999</v>
      </c>
      <c r="J42" s="7">
        <f t="shared" si="4"/>
        <v>1.0590391136760957</v>
      </c>
      <c r="K42" s="8">
        <v>0</v>
      </c>
      <c r="L42" s="8">
        <v>0</v>
      </c>
      <c r="M42" s="8">
        <v>4</v>
      </c>
      <c r="N42" s="8">
        <v>100</v>
      </c>
      <c r="O42" s="1"/>
      <c r="P42" s="1"/>
    </row>
    <row r="43" spans="1:16" x14ac:dyDescent="0.25">
      <c r="A43" s="6">
        <v>12</v>
      </c>
      <c r="B43" s="7">
        <v>412.733</v>
      </c>
      <c r="C43" s="7">
        <v>79.228999999999999</v>
      </c>
      <c r="D43" s="7">
        <f t="shared" si="5"/>
        <v>19.196187365681929</v>
      </c>
      <c r="E43" s="7">
        <v>0</v>
      </c>
      <c r="F43" s="7">
        <v>4</v>
      </c>
      <c r="G43" s="7">
        <v>0</v>
      </c>
      <c r="H43" s="7">
        <v>0.83799999999999997</v>
      </c>
      <c r="I43" s="7">
        <v>2362.0709999999999</v>
      </c>
      <c r="J43" s="7">
        <f t="shared" si="4"/>
        <v>0.20303683010566154</v>
      </c>
      <c r="K43" s="8">
        <v>100</v>
      </c>
      <c r="L43" s="8">
        <v>0</v>
      </c>
      <c r="M43" s="8">
        <v>7</v>
      </c>
      <c r="N43" s="8">
        <v>0</v>
      </c>
      <c r="O43" s="1"/>
      <c r="P43" s="1"/>
    </row>
    <row r="44" spans="1:16" x14ac:dyDescent="0.25">
      <c r="A44" s="6">
        <v>13</v>
      </c>
      <c r="B44" s="7">
        <v>278.863</v>
      </c>
      <c r="C44" s="7">
        <v>52.209000000000003</v>
      </c>
      <c r="D44" s="7">
        <f t="shared" si="5"/>
        <v>18.722096513341675</v>
      </c>
      <c r="E44" s="7">
        <v>0</v>
      </c>
      <c r="F44" s="7">
        <v>3</v>
      </c>
      <c r="G44" s="7">
        <v>0</v>
      </c>
      <c r="H44" s="7">
        <v>2.4E-2</v>
      </c>
      <c r="I44" s="7">
        <v>2362.0709999999999</v>
      </c>
      <c r="J44" s="7">
        <f t="shared" si="4"/>
        <v>8.6063766078683795E-3</v>
      </c>
      <c r="K44" s="8">
        <v>0</v>
      </c>
      <c r="L44" s="8">
        <v>0</v>
      </c>
      <c r="M44" s="8">
        <v>5</v>
      </c>
      <c r="N44" s="8">
        <v>100</v>
      </c>
      <c r="O44" s="1"/>
      <c r="P44" s="1"/>
    </row>
    <row r="45" spans="1:16" x14ac:dyDescent="0.25">
      <c r="A45" s="6">
        <v>14</v>
      </c>
      <c r="B45" s="7">
        <v>293.99599999999998</v>
      </c>
      <c r="C45" s="7">
        <v>69.326999999999998</v>
      </c>
      <c r="D45" s="7">
        <f t="shared" si="5"/>
        <v>23.580933073919375</v>
      </c>
      <c r="E45" s="7">
        <v>0</v>
      </c>
      <c r="F45" s="7">
        <v>3</v>
      </c>
      <c r="G45" s="7">
        <v>0</v>
      </c>
      <c r="H45" s="7">
        <v>8.1000000000000003E-2</v>
      </c>
      <c r="I45" s="7">
        <v>2362.0709999999999</v>
      </c>
      <c r="J45" s="7">
        <f t="shared" si="4"/>
        <v>2.7551395257078327E-2</v>
      </c>
      <c r="K45" s="8">
        <v>0</v>
      </c>
      <c r="L45" s="8">
        <v>0</v>
      </c>
      <c r="M45" s="8">
        <v>5</v>
      </c>
      <c r="N45" s="8">
        <v>100</v>
      </c>
      <c r="O45" s="1"/>
      <c r="P45" s="1"/>
    </row>
    <row r="46" spans="1:16" x14ac:dyDescent="0.25">
      <c r="A46" s="6">
        <v>15</v>
      </c>
      <c r="B46" s="7">
        <v>363.46899999999999</v>
      </c>
      <c r="C46" s="7">
        <v>92.847999999999999</v>
      </c>
      <c r="D46" s="7">
        <f t="shared" si="5"/>
        <v>25.544957066489854</v>
      </c>
      <c r="E46" s="7">
        <v>0</v>
      </c>
      <c r="F46" s="7">
        <v>3</v>
      </c>
      <c r="G46" s="7">
        <v>0</v>
      </c>
      <c r="H46" s="7">
        <v>0.59399999999999997</v>
      </c>
      <c r="I46" s="7">
        <v>2362.0709999999999</v>
      </c>
      <c r="J46" s="7">
        <f t="shared" si="4"/>
        <v>0.1634252164558738</v>
      </c>
      <c r="K46" s="8">
        <v>0</v>
      </c>
      <c r="L46" s="8">
        <v>0</v>
      </c>
      <c r="M46" s="8">
        <v>7</v>
      </c>
      <c r="N46" s="8">
        <v>0</v>
      </c>
      <c r="O46" s="1"/>
      <c r="P46" s="1"/>
    </row>
    <row r="47" spans="1:16" x14ac:dyDescent="0.25">
      <c r="A47" s="6">
        <v>16</v>
      </c>
      <c r="B47" s="7">
        <v>192.31200000000001</v>
      </c>
      <c r="C47" s="7">
        <v>44.104999999999997</v>
      </c>
      <c r="D47" s="7">
        <f t="shared" si="5"/>
        <v>22.934086276467404</v>
      </c>
      <c r="E47" s="7">
        <v>0</v>
      </c>
      <c r="F47" s="7">
        <v>0</v>
      </c>
      <c r="G47" s="7">
        <v>0</v>
      </c>
      <c r="H47" s="7">
        <v>8.1440000000000001</v>
      </c>
      <c r="I47" s="7">
        <v>2362.0709999999999</v>
      </c>
      <c r="J47" s="7">
        <f t="shared" si="4"/>
        <v>4.2347851408128454</v>
      </c>
      <c r="K47" s="8">
        <v>0</v>
      </c>
      <c r="L47" s="8">
        <v>0</v>
      </c>
      <c r="M47" s="8">
        <v>2</v>
      </c>
      <c r="N47" s="8">
        <v>100</v>
      </c>
      <c r="O47" s="1"/>
      <c r="P47" s="1"/>
    </row>
    <row r="48" spans="1:16" x14ac:dyDescent="0.25">
      <c r="A48" s="6">
        <v>17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8"/>
      <c r="O48" s="1"/>
      <c r="P48" s="1"/>
    </row>
    <row r="49" spans="1:16" x14ac:dyDescent="0.25">
      <c r="A49" s="6">
        <v>18</v>
      </c>
      <c r="B49" s="7"/>
      <c r="C49" s="7"/>
      <c r="D49" s="7"/>
      <c r="E49" s="7"/>
      <c r="F49" s="7"/>
      <c r="G49" s="7"/>
      <c r="H49" s="7"/>
      <c r="I49" s="7"/>
      <c r="J49" s="7"/>
      <c r="K49" s="8"/>
      <c r="L49" s="8"/>
      <c r="M49" s="8"/>
      <c r="N49" s="8"/>
      <c r="O49" s="1"/>
      <c r="P49" s="1"/>
    </row>
    <row r="50" spans="1:16" x14ac:dyDescent="0.25">
      <c r="A50" s="6">
        <v>19</v>
      </c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8"/>
      <c r="O50" s="1"/>
      <c r="P50" s="1"/>
    </row>
    <row r="51" spans="1:16" x14ac:dyDescent="0.25">
      <c r="A51" s="6">
        <v>20</v>
      </c>
      <c r="B51" s="7"/>
      <c r="C51" s="7"/>
      <c r="D51" s="7"/>
      <c r="E51" s="7"/>
      <c r="F51" s="7"/>
      <c r="G51" s="7"/>
      <c r="H51" s="7"/>
      <c r="I51" s="7"/>
      <c r="J51" s="7"/>
      <c r="K51" s="8"/>
      <c r="L51" s="8"/>
      <c r="M51" s="8"/>
      <c r="N51" s="8"/>
      <c r="O51" s="1"/>
      <c r="P51" s="1"/>
    </row>
    <row r="52" spans="1:16" x14ac:dyDescent="0.25">
      <c r="A52" s="6">
        <v>21</v>
      </c>
      <c r="B52" s="7"/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8"/>
      <c r="O52" s="1"/>
      <c r="P52" s="1"/>
    </row>
    <row r="53" spans="1:16" x14ac:dyDescent="0.25">
      <c r="A53" s="6">
        <v>22</v>
      </c>
      <c r="B53" s="7"/>
      <c r="C53" s="7"/>
      <c r="D53" s="7"/>
      <c r="E53" s="7"/>
      <c r="F53" s="7"/>
      <c r="G53" s="7"/>
      <c r="H53" s="7"/>
      <c r="I53" s="7"/>
      <c r="J53" s="7"/>
      <c r="K53" s="8"/>
      <c r="L53" s="8"/>
      <c r="M53" s="8"/>
      <c r="N53" s="8"/>
      <c r="O53" s="1"/>
      <c r="P53" s="1"/>
    </row>
    <row r="54" spans="1:16" x14ac:dyDescent="0.25">
      <c r="A54" s="6">
        <v>23</v>
      </c>
      <c r="B54" s="7"/>
      <c r="C54" s="7"/>
      <c r="D54" s="7"/>
      <c r="E54" s="7"/>
      <c r="F54" s="7"/>
      <c r="G54" s="7"/>
      <c r="H54" s="7"/>
      <c r="I54" s="7"/>
      <c r="J54" s="7"/>
      <c r="K54" s="8"/>
      <c r="L54" s="8"/>
      <c r="M54" s="8"/>
      <c r="N54" s="8"/>
      <c r="O54" s="1"/>
      <c r="P54" s="1"/>
    </row>
    <row r="55" spans="1:16" x14ac:dyDescent="0.25">
      <c r="A55" s="6"/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6" t="s">
        <v>9</v>
      </c>
      <c r="B56" s="7">
        <f>AVERAGE(B32:B54)</f>
        <v>296.48337499999997</v>
      </c>
      <c r="C56" s="7">
        <f>AVERAGE(C32:C54)</f>
        <v>63.029312500000003</v>
      </c>
      <c r="D56" s="7">
        <f>AVERAGE(D32:D54)</f>
        <v>20.920097816422807</v>
      </c>
      <c r="E56" s="7">
        <f t="shared" ref="E56:G56" si="6">AVERAGE(E32:E54)</f>
        <v>0</v>
      </c>
      <c r="F56" s="7">
        <f t="shared" si="6"/>
        <v>2.25</v>
      </c>
      <c r="G56" s="7">
        <f t="shared" si="6"/>
        <v>0</v>
      </c>
      <c r="H56" s="7">
        <f>AVERAGE(H32:H54)</f>
        <v>0.99306250000000007</v>
      </c>
      <c r="I56" s="7">
        <f>AVERAGE(I32:I54)</f>
        <v>2362.0709999999999</v>
      </c>
      <c r="J56" s="7">
        <f>AVERAGE(J32:J54)</f>
        <v>0.44306123014344012</v>
      </c>
      <c r="K56" s="7">
        <f t="shared" ref="K56:L56" si="7">AVERAGE(K32:K54)</f>
        <v>12.5</v>
      </c>
      <c r="L56" s="7">
        <f t="shared" si="7"/>
        <v>0</v>
      </c>
      <c r="M56" s="7">
        <f>AVERAGE(M32:M54)</f>
        <v>5.0625</v>
      </c>
      <c r="N56" s="7">
        <f>AVERAGE(N32:N54)</f>
        <v>43.75</v>
      </c>
      <c r="O56" s="1"/>
      <c r="P5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2"/>
  <sheetViews>
    <sheetView topLeftCell="A25" zoomScale="85" zoomScaleNormal="85" workbookViewId="0">
      <selection activeCell="O70" sqref="O70:P84"/>
    </sheetView>
  </sheetViews>
  <sheetFormatPr defaultRowHeight="15" x14ac:dyDescent="0.25"/>
  <cols>
    <col min="1" max="1" width="19.42578125" bestFit="1" customWidth="1"/>
    <col min="2" max="2" width="33" bestFit="1" customWidth="1"/>
    <col min="3" max="3" width="12.85546875" bestFit="1" customWidth="1"/>
    <col min="4" max="4" width="12" bestFit="1" customWidth="1"/>
    <col min="5" max="5" width="14.140625" bestFit="1" customWidth="1"/>
    <col min="6" max="6" width="9.85546875" bestFit="1" customWidth="1"/>
    <col min="7" max="7" width="9.85546875" style="1" customWidth="1"/>
    <col min="8" max="8" width="15.42578125" bestFit="1" customWidth="1"/>
    <col min="9" max="9" width="11.140625" bestFit="1" customWidth="1"/>
    <col min="10" max="10" width="12" bestFit="1" customWidth="1"/>
    <col min="11" max="11" width="19.5703125" bestFit="1" customWidth="1"/>
    <col min="12" max="12" width="12" bestFit="1" customWidth="1"/>
    <col min="13" max="13" width="10.85546875" bestFit="1" customWidth="1"/>
    <col min="14" max="14" width="16.140625" bestFit="1" customWidth="1"/>
    <col min="15" max="15" width="6.28515625" bestFit="1" customWidth="1"/>
  </cols>
  <sheetData>
    <row r="1" spans="1:15" x14ac:dyDescent="0.25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3" t="s">
        <v>10</v>
      </c>
      <c r="B2" s="13" t="s">
        <v>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</row>
    <row r="3" spans="1:15" ht="15.75" thickBot="1" x14ac:dyDescent="0.3">
      <c r="A3" s="14" t="s">
        <v>0</v>
      </c>
      <c r="B3" s="15" t="s">
        <v>40</v>
      </c>
      <c r="C3" s="15" t="s">
        <v>41</v>
      </c>
      <c r="D3" s="15" t="s">
        <v>3</v>
      </c>
      <c r="E3" s="15" t="s">
        <v>11</v>
      </c>
      <c r="F3" s="15" t="s">
        <v>12</v>
      </c>
      <c r="G3" s="5" t="s">
        <v>62</v>
      </c>
      <c r="H3" s="15" t="s">
        <v>42</v>
      </c>
      <c r="I3" s="15" t="s">
        <v>5</v>
      </c>
      <c r="J3" s="15" t="s">
        <v>6</v>
      </c>
      <c r="K3" s="15" t="s">
        <v>7</v>
      </c>
      <c r="L3" s="15" t="s">
        <v>13</v>
      </c>
      <c r="M3" s="15" t="s">
        <v>8</v>
      </c>
      <c r="N3" s="15" t="s">
        <v>14</v>
      </c>
      <c r="O3" s="5" t="s">
        <v>15</v>
      </c>
    </row>
    <row r="4" spans="1:15" x14ac:dyDescent="0.25">
      <c r="A4" s="16">
        <v>1</v>
      </c>
      <c r="B4" s="17">
        <v>305.20699999999999</v>
      </c>
      <c r="C4" s="17">
        <v>92.491</v>
      </c>
      <c r="D4" s="17">
        <f>(C4/B4)*100</f>
        <v>30.304350817641794</v>
      </c>
      <c r="E4" s="17">
        <v>0</v>
      </c>
      <c r="F4" s="17">
        <v>1</v>
      </c>
      <c r="G4" s="17">
        <v>0</v>
      </c>
      <c r="H4" s="17">
        <v>2.758</v>
      </c>
      <c r="I4" s="17">
        <v>3827.6</v>
      </c>
      <c r="J4" s="17">
        <f>(H4/B4)*100</f>
        <v>0.90364899887617256</v>
      </c>
      <c r="K4" s="18">
        <v>0</v>
      </c>
      <c r="L4" s="18">
        <v>0</v>
      </c>
      <c r="M4" s="18">
        <v>8</v>
      </c>
      <c r="N4" s="18">
        <v>100</v>
      </c>
      <c r="O4" s="1"/>
    </row>
    <row r="5" spans="1:15" ht="15.75" thickBot="1" x14ac:dyDescent="0.3">
      <c r="A5" s="16">
        <v>2</v>
      </c>
      <c r="B5" s="17">
        <v>203.84800000000001</v>
      </c>
      <c r="C5" s="17">
        <v>46.139000000000003</v>
      </c>
      <c r="D5" s="17">
        <f>(C5/B5)*100</f>
        <v>22.634021427730467</v>
      </c>
      <c r="E5" s="17">
        <v>0</v>
      </c>
      <c r="F5" s="17">
        <v>4</v>
      </c>
      <c r="G5" s="5">
        <v>100</v>
      </c>
      <c r="H5" s="17">
        <v>41.054000000000002</v>
      </c>
      <c r="I5" s="17">
        <v>3827.6</v>
      </c>
      <c r="J5" s="17">
        <f t="shared" ref="J5:J26" si="0">(H5/B5)*100</f>
        <v>20.1395157175935</v>
      </c>
      <c r="K5" s="18">
        <v>0</v>
      </c>
      <c r="L5" s="18">
        <v>0</v>
      </c>
      <c r="M5" s="18">
        <v>7</v>
      </c>
      <c r="N5" s="18">
        <v>100</v>
      </c>
      <c r="O5" s="1"/>
    </row>
    <row r="6" spans="1:15" x14ac:dyDescent="0.25">
      <c r="A6" s="16">
        <v>3</v>
      </c>
      <c r="B6" s="17">
        <v>261.37</v>
      </c>
      <c r="C6" s="17">
        <v>71.988</v>
      </c>
      <c r="D6" s="17">
        <f>(C6/B6)*100</f>
        <v>27.542564181046025</v>
      </c>
      <c r="E6" s="17">
        <v>100</v>
      </c>
      <c r="F6" s="17">
        <v>0</v>
      </c>
      <c r="G6" s="17">
        <v>0</v>
      </c>
      <c r="H6" s="17">
        <v>3.4820000000000002</v>
      </c>
      <c r="I6" s="17">
        <v>3827.6</v>
      </c>
      <c r="J6" s="17">
        <f t="shared" si="0"/>
        <v>1.3322110418181123</v>
      </c>
      <c r="K6" s="18">
        <v>0</v>
      </c>
      <c r="L6" s="18">
        <v>0</v>
      </c>
      <c r="M6" s="18">
        <v>5</v>
      </c>
      <c r="N6" s="18">
        <v>0</v>
      </c>
      <c r="O6" s="1"/>
    </row>
    <row r="7" spans="1:15" x14ac:dyDescent="0.25">
      <c r="A7" s="16">
        <v>4</v>
      </c>
      <c r="B7" s="17">
        <v>356.68400000000003</v>
      </c>
      <c r="C7" s="17">
        <v>64.843999999999994</v>
      </c>
      <c r="D7" s="17">
        <f>(C7/B7)*100</f>
        <v>18.179677249329938</v>
      </c>
      <c r="E7" s="17">
        <v>100</v>
      </c>
      <c r="F7" s="17">
        <v>0</v>
      </c>
      <c r="G7" s="17">
        <v>0</v>
      </c>
      <c r="H7" s="17">
        <v>7.9409999999999998</v>
      </c>
      <c r="I7" s="17">
        <v>3827.6</v>
      </c>
      <c r="J7" s="17">
        <f t="shared" si="0"/>
        <v>2.2263404021486801</v>
      </c>
      <c r="K7" s="18">
        <v>100</v>
      </c>
      <c r="L7" s="18">
        <v>0</v>
      </c>
      <c r="M7" s="18">
        <v>2</v>
      </c>
      <c r="N7" s="18">
        <v>100</v>
      </c>
      <c r="O7" s="1"/>
    </row>
    <row r="8" spans="1:15" x14ac:dyDescent="0.25">
      <c r="A8" s="16">
        <v>5</v>
      </c>
      <c r="B8" s="17">
        <v>613.14</v>
      </c>
      <c r="C8" s="17">
        <v>95.745000000000005</v>
      </c>
      <c r="D8" s="17">
        <f t="shared" ref="D8:D26" si="1">(C8/B8)*100</f>
        <v>15.615520109599768</v>
      </c>
      <c r="E8" s="17">
        <v>0</v>
      </c>
      <c r="F8" s="17">
        <v>0</v>
      </c>
      <c r="G8" s="17">
        <v>0</v>
      </c>
      <c r="H8" s="17">
        <v>8.0950000000000006</v>
      </c>
      <c r="I8" s="17">
        <v>3827.6</v>
      </c>
      <c r="J8" s="17">
        <f t="shared" si="0"/>
        <v>1.3202531232671169</v>
      </c>
      <c r="K8" s="18">
        <v>0</v>
      </c>
      <c r="L8" s="18">
        <v>0</v>
      </c>
      <c r="M8" s="18">
        <v>8</v>
      </c>
      <c r="N8" s="18">
        <v>100</v>
      </c>
      <c r="O8" s="1"/>
    </row>
    <row r="9" spans="1:15" x14ac:dyDescent="0.25">
      <c r="A9" s="16">
        <v>6</v>
      </c>
      <c r="B9" s="17">
        <v>438.93900000000002</v>
      </c>
      <c r="C9" s="17">
        <v>107.176</v>
      </c>
      <c r="D9" s="17">
        <f t="shared" si="1"/>
        <v>24.417060229325717</v>
      </c>
      <c r="E9" s="17">
        <v>100</v>
      </c>
      <c r="F9" s="17">
        <v>0</v>
      </c>
      <c r="G9" s="17">
        <v>0</v>
      </c>
      <c r="H9" s="17">
        <v>7.9809999999999999</v>
      </c>
      <c r="I9" s="17">
        <v>3827.6</v>
      </c>
      <c r="J9" s="17">
        <f t="shared" si="0"/>
        <v>1.8182480936986687</v>
      </c>
      <c r="K9" s="18">
        <v>0</v>
      </c>
      <c r="L9" s="18">
        <v>0</v>
      </c>
      <c r="M9" s="18">
        <v>8</v>
      </c>
      <c r="N9" s="18">
        <v>0</v>
      </c>
      <c r="O9" s="1"/>
    </row>
    <row r="10" spans="1:15" x14ac:dyDescent="0.25">
      <c r="A10" s="16">
        <v>7</v>
      </c>
      <c r="B10" s="17">
        <v>308.99099999999999</v>
      </c>
      <c r="C10" s="17">
        <v>106.021</v>
      </c>
      <c r="D10" s="17">
        <f t="shared" si="1"/>
        <v>34.3120026149629</v>
      </c>
      <c r="E10" s="17">
        <v>0</v>
      </c>
      <c r="F10" s="17">
        <v>3</v>
      </c>
      <c r="G10" s="17">
        <v>0</v>
      </c>
      <c r="H10" s="17">
        <v>4.6130000000000004</v>
      </c>
      <c r="I10" s="17">
        <v>3827.6</v>
      </c>
      <c r="J10" s="17">
        <f t="shared" si="0"/>
        <v>1.4929237421154662</v>
      </c>
      <c r="K10" s="18">
        <v>0</v>
      </c>
      <c r="L10" s="18">
        <v>0</v>
      </c>
      <c r="M10" s="18">
        <v>6</v>
      </c>
      <c r="N10" s="18">
        <v>100</v>
      </c>
      <c r="O10" s="1"/>
    </row>
    <row r="11" spans="1:15" x14ac:dyDescent="0.25">
      <c r="A11" s="16">
        <v>8</v>
      </c>
      <c r="B11" s="17">
        <v>539.63099999999997</v>
      </c>
      <c r="C11" s="17">
        <v>98.063999999999993</v>
      </c>
      <c r="D11" s="17">
        <f t="shared" si="1"/>
        <v>18.172417818842877</v>
      </c>
      <c r="E11" s="17">
        <v>100</v>
      </c>
      <c r="F11" s="17">
        <v>0</v>
      </c>
      <c r="G11" s="17">
        <v>100</v>
      </c>
      <c r="H11" s="17">
        <v>10.65</v>
      </c>
      <c r="I11" s="17">
        <v>3827.6</v>
      </c>
      <c r="J11" s="17">
        <f t="shared" si="0"/>
        <v>1.9735708289553417</v>
      </c>
      <c r="K11" s="18">
        <v>0</v>
      </c>
      <c r="L11" s="18">
        <v>0</v>
      </c>
      <c r="M11" s="18">
        <v>9</v>
      </c>
      <c r="N11" s="18">
        <v>100</v>
      </c>
      <c r="O11" s="1"/>
    </row>
    <row r="12" spans="1:15" x14ac:dyDescent="0.25">
      <c r="A12" s="16">
        <v>9</v>
      </c>
      <c r="B12" s="17">
        <v>279.87200000000001</v>
      </c>
      <c r="C12" s="17">
        <v>57.497</v>
      </c>
      <c r="D12" s="17">
        <f t="shared" si="1"/>
        <v>20.544034415732906</v>
      </c>
      <c r="E12" s="17">
        <v>0</v>
      </c>
      <c r="F12" s="17">
        <v>3</v>
      </c>
      <c r="G12" s="17">
        <v>0</v>
      </c>
      <c r="H12" s="17">
        <v>7.4119999999999999</v>
      </c>
      <c r="I12" s="17">
        <v>3827.6</v>
      </c>
      <c r="J12" s="17">
        <f t="shared" si="0"/>
        <v>2.6483535330436769</v>
      </c>
      <c r="K12" s="18">
        <v>0</v>
      </c>
      <c r="L12" s="18">
        <v>0</v>
      </c>
      <c r="M12" s="18">
        <v>6</v>
      </c>
      <c r="N12" s="18">
        <v>100</v>
      </c>
      <c r="O12" s="1"/>
    </row>
    <row r="13" spans="1:15" x14ac:dyDescent="0.25">
      <c r="A13" s="16">
        <v>12</v>
      </c>
      <c r="B13" s="17">
        <v>362.34699999999998</v>
      </c>
      <c r="C13" s="17">
        <v>88.308999999999997</v>
      </c>
      <c r="D13" s="17">
        <f t="shared" si="1"/>
        <v>24.371389855580425</v>
      </c>
      <c r="E13" s="17">
        <v>0</v>
      </c>
      <c r="F13" s="17">
        <v>2</v>
      </c>
      <c r="G13" s="17">
        <v>0</v>
      </c>
      <c r="H13" s="17">
        <v>5.5570000000000004</v>
      </c>
      <c r="I13" s="17">
        <v>3827.6</v>
      </c>
      <c r="J13" s="17">
        <f t="shared" si="0"/>
        <v>1.5336128076125926</v>
      </c>
      <c r="K13" s="18">
        <v>0</v>
      </c>
      <c r="L13" s="18">
        <v>0</v>
      </c>
      <c r="M13" s="18">
        <v>11</v>
      </c>
      <c r="N13" s="18">
        <v>100</v>
      </c>
      <c r="O13" s="1"/>
    </row>
    <row r="14" spans="1:15" x14ac:dyDescent="0.25">
      <c r="A14" s="16">
        <v>14</v>
      </c>
      <c r="B14" s="17">
        <v>401.63600000000002</v>
      </c>
      <c r="C14" s="17">
        <v>115.66200000000001</v>
      </c>
      <c r="D14" s="17">
        <f t="shared" si="1"/>
        <v>28.797717336095367</v>
      </c>
      <c r="E14" s="17">
        <v>100</v>
      </c>
      <c r="F14" s="17">
        <v>1</v>
      </c>
      <c r="G14" s="17">
        <v>100</v>
      </c>
      <c r="H14" s="17">
        <v>23.318000000000001</v>
      </c>
      <c r="I14" s="17">
        <v>3827.6</v>
      </c>
      <c r="J14" s="17">
        <f t="shared" si="0"/>
        <v>5.8057544642412537</v>
      </c>
      <c r="K14" s="18">
        <v>100</v>
      </c>
      <c r="L14" s="18">
        <v>0</v>
      </c>
      <c r="M14" s="18">
        <v>5</v>
      </c>
      <c r="N14" s="18">
        <v>100</v>
      </c>
      <c r="O14" s="1"/>
    </row>
    <row r="15" spans="1:15" x14ac:dyDescent="0.25">
      <c r="A15" s="16">
        <v>15</v>
      </c>
      <c r="B15" s="17">
        <v>486.608</v>
      </c>
      <c r="C15" s="17">
        <v>114.56399999999999</v>
      </c>
      <c r="D15" s="17">
        <f t="shared" si="1"/>
        <v>23.54338605201723</v>
      </c>
      <c r="E15" s="17">
        <v>0</v>
      </c>
      <c r="F15" s="17">
        <v>4</v>
      </c>
      <c r="G15" s="17">
        <v>0</v>
      </c>
      <c r="H15" s="17">
        <v>6.7370000000000001</v>
      </c>
      <c r="I15" s="17">
        <v>3827.6</v>
      </c>
      <c r="J15" s="17">
        <f t="shared" si="0"/>
        <v>1.3844819649491995</v>
      </c>
      <c r="K15" s="18">
        <v>100</v>
      </c>
      <c r="L15" s="18">
        <v>0</v>
      </c>
      <c r="M15" s="18">
        <v>14</v>
      </c>
      <c r="N15" s="18">
        <v>100</v>
      </c>
      <c r="O15" s="1"/>
    </row>
    <row r="16" spans="1:15" x14ac:dyDescent="0.25">
      <c r="A16" s="16">
        <v>16</v>
      </c>
      <c r="B16" s="17">
        <v>263.55099999999999</v>
      </c>
      <c r="C16" s="17">
        <v>60.264000000000003</v>
      </c>
      <c r="D16" s="17">
        <f t="shared" si="1"/>
        <v>22.866162526418037</v>
      </c>
      <c r="E16" s="17">
        <v>100</v>
      </c>
      <c r="F16" s="17">
        <v>2</v>
      </c>
      <c r="G16" s="17">
        <v>0</v>
      </c>
      <c r="H16" s="17">
        <v>8.1519999999999992</v>
      </c>
      <c r="I16" s="17">
        <v>3827.6</v>
      </c>
      <c r="J16" s="17">
        <f t="shared" si="0"/>
        <v>3.0931394682623097</v>
      </c>
      <c r="K16" s="18">
        <v>0</v>
      </c>
      <c r="L16" s="18">
        <v>0</v>
      </c>
      <c r="M16" s="18">
        <v>9</v>
      </c>
      <c r="N16" s="18">
        <v>100</v>
      </c>
      <c r="O16" s="1"/>
    </row>
    <row r="17" spans="1:15" x14ac:dyDescent="0.25">
      <c r="A17" s="16">
        <v>17</v>
      </c>
      <c r="B17" s="17">
        <v>248.768</v>
      </c>
      <c r="C17" s="17">
        <v>44.472000000000001</v>
      </c>
      <c r="D17" s="17">
        <f t="shared" si="1"/>
        <v>17.876897350141498</v>
      </c>
      <c r="E17" s="17">
        <v>100</v>
      </c>
      <c r="F17" s="17">
        <v>0</v>
      </c>
      <c r="G17" s="17">
        <v>0</v>
      </c>
      <c r="H17" s="17">
        <v>9.0310000000000006</v>
      </c>
      <c r="I17" s="17">
        <v>3827.6</v>
      </c>
      <c r="J17" s="17">
        <f t="shared" si="0"/>
        <v>3.630290069462311</v>
      </c>
      <c r="K17" s="18">
        <v>0</v>
      </c>
      <c r="L17" s="18">
        <v>0</v>
      </c>
      <c r="M17" s="18">
        <v>3</v>
      </c>
      <c r="N17" s="18">
        <v>100</v>
      </c>
      <c r="O17" s="1"/>
    </row>
    <row r="18" spans="1:15" x14ac:dyDescent="0.25">
      <c r="A18" s="16">
        <v>18</v>
      </c>
      <c r="B18" s="17">
        <v>299.41399999999999</v>
      </c>
      <c r="C18" s="17">
        <v>95.997</v>
      </c>
      <c r="D18" s="17">
        <f t="shared" si="1"/>
        <v>32.06162704482756</v>
      </c>
      <c r="E18" s="17">
        <v>100</v>
      </c>
      <c r="F18" s="17">
        <v>2</v>
      </c>
      <c r="G18" s="17">
        <v>0</v>
      </c>
      <c r="H18" s="17">
        <v>6.8259999999999996</v>
      </c>
      <c r="I18" s="17">
        <v>3827.6</v>
      </c>
      <c r="J18" s="17">
        <f t="shared" si="0"/>
        <v>2.2797865163285618</v>
      </c>
      <c r="K18" s="18">
        <v>0</v>
      </c>
      <c r="L18" s="18">
        <v>0</v>
      </c>
      <c r="M18" s="18">
        <v>11</v>
      </c>
      <c r="N18" s="18">
        <v>100</v>
      </c>
      <c r="O18" s="1"/>
    </row>
    <row r="19" spans="1:15" x14ac:dyDescent="0.25">
      <c r="A19" s="16">
        <v>19</v>
      </c>
      <c r="B19" s="17">
        <v>351.15100000000001</v>
      </c>
      <c r="C19" s="17">
        <v>138.40199999999999</v>
      </c>
      <c r="D19" s="17">
        <f t="shared" si="1"/>
        <v>39.413813430689352</v>
      </c>
      <c r="E19" s="17">
        <v>0</v>
      </c>
      <c r="F19" s="17">
        <v>1</v>
      </c>
      <c r="G19" s="17">
        <v>100</v>
      </c>
      <c r="H19" s="17">
        <v>11.903</v>
      </c>
      <c r="I19" s="17">
        <v>3827.6</v>
      </c>
      <c r="J19" s="17">
        <f t="shared" si="0"/>
        <v>3.3897098399264136</v>
      </c>
      <c r="K19" s="18">
        <v>0</v>
      </c>
      <c r="L19" s="18">
        <v>0</v>
      </c>
      <c r="M19" s="18">
        <v>3</v>
      </c>
      <c r="N19" s="18">
        <v>0</v>
      </c>
      <c r="O19" s="1"/>
    </row>
    <row r="20" spans="1:15" x14ac:dyDescent="0.25">
      <c r="A20" s="16">
        <v>20</v>
      </c>
      <c r="B20" s="17">
        <v>533.74</v>
      </c>
      <c r="C20" s="17">
        <v>91.953999999999994</v>
      </c>
      <c r="D20" s="17">
        <f t="shared" si="1"/>
        <v>17.228238468168019</v>
      </c>
      <c r="E20" s="17">
        <v>100</v>
      </c>
      <c r="F20" s="17">
        <v>1</v>
      </c>
      <c r="G20" s="17">
        <v>0</v>
      </c>
      <c r="H20" s="17">
        <v>5.2069999999999999</v>
      </c>
      <c r="I20" s="17">
        <v>3827.6</v>
      </c>
      <c r="J20" s="17">
        <f t="shared" si="0"/>
        <v>0.97556862892044816</v>
      </c>
      <c r="K20" s="18">
        <v>100</v>
      </c>
      <c r="L20" s="18">
        <v>0</v>
      </c>
      <c r="M20" s="18">
        <v>7</v>
      </c>
      <c r="N20" s="18">
        <v>100</v>
      </c>
      <c r="O20" s="1"/>
    </row>
    <row r="21" spans="1:15" x14ac:dyDescent="0.25">
      <c r="A21" s="16">
        <v>21</v>
      </c>
      <c r="B21" s="17">
        <v>411.53699999999998</v>
      </c>
      <c r="C21" s="17">
        <v>92.701999999999998</v>
      </c>
      <c r="D21" s="17">
        <f t="shared" si="1"/>
        <v>22.525799624335114</v>
      </c>
      <c r="E21" s="17">
        <v>100</v>
      </c>
      <c r="F21" s="17">
        <v>4</v>
      </c>
      <c r="G21" s="17">
        <v>100</v>
      </c>
      <c r="H21" s="17">
        <v>12.464</v>
      </c>
      <c r="I21" s="17">
        <v>3827.6</v>
      </c>
      <c r="J21" s="17">
        <f t="shared" si="0"/>
        <v>3.028646269958716</v>
      </c>
      <c r="K21" s="18">
        <v>0</v>
      </c>
      <c r="L21" s="18">
        <v>0</v>
      </c>
      <c r="M21" s="18">
        <v>10</v>
      </c>
      <c r="N21" s="18">
        <v>100</v>
      </c>
      <c r="O21" s="1"/>
    </row>
    <row r="22" spans="1:15" x14ac:dyDescent="0.25">
      <c r="A22" s="16">
        <v>22</v>
      </c>
      <c r="B22" s="17">
        <v>359.05200000000002</v>
      </c>
      <c r="C22" s="17">
        <v>81.686000000000007</v>
      </c>
      <c r="D22" s="17">
        <f t="shared" si="1"/>
        <v>22.750465113688268</v>
      </c>
      <c r="E22" s="17">
        <v>100</v>
      </c>
      <c r="F22" s="17">
        <v>3</v>
      </c>
      <c r="G22" s="17">
        <v>0</v>
      </c>
      <c r="H22" s="17">
        <v>2.286</v>
      </c>
      <c r="I22" s="17">
        <v>3827.6</v>
      </c>
      <c r="J22" s="17">
        <f t="shared" si="0"/>
        <v>0.63667658166505126</v>
      </c>
      <c r="K22" s="18">
        <v>100</v>
      </c>
      <c r="L22" s="18">
        <v>0</v>
      </c>
      <c r="M22" s="18">
        <v>10</v>
      </c>
      <c r="N22" s="18">
        <v>100</v>
      </c>
      <c r="O22" s="1"/>
    </row>
    <row r="23" spans="1:15" x14ac:dyDescent="0.25">
      <c r="A23" s="16">
        <v>23</v>
      </c>
      <c r="B23" s="17">
        <v>362.59100000000001</v>
      </c>
      <c r="C23" s="17">
        <v>38.482999999999997</v>
      </c>
      <c r="D23" s="17">
        <f t="shared" si="1"/>
        <v>10.613335686765527</v>
      </c>
      <c r="E23" s="17">
        <v>100</v>
      </c>
      <c r="F23" s="17">
        <v>3</v>
      </c>
      <c r="G23" s="17">
        <v>100</v>
      </c>
      <c r="H23" s="17">
        <v>19.86</v>
      </c>
      <c r="I23" s="17">
        <v>3827.6</v>
      </c>
      <c r="J23" s="17">
        <f t="shared" si="0"/>
        <v>5.4772457121108902</v>
      </c>
      <c r="K23" s="18">
        <v>0</v>
      </c>
      <c r="L23" s="18">
        <v>0</v>
      </c>
      <c r="M23" s="18">
        <v>12</v>
      </c>
      <c r="N23" s="18">
        <v>100</v>
      </c>
      <c r="O23" s="1"/>
    </row>
    <row r="24" spans="1:15" s="1" customFormat="1" x14ac:dyDescent="0.25">
      <c r="A24" s="16">
        <v>24</v>
      </c>
      <c r="B24" s="17">
        <v>283.28899999999999</v>
      </c>
      <c r="C24" s="17">
        <v>77.203000000000003</v>
      </c>
      <c r="D24" s="17">
        <f t="shared" si="1"/>
        <v>27.252381843276659</v>
      </c>
      <c r="E24" s="17">
        <v>100</v>
      </c>
      <c r="F24" s="17">
        <v>0</v>
      </c>
      <c r="G24" s="17">
        <v>100</v>
      </c>
      <c r="H24" s="17">
        <v>19.86</v>
      </c>
      <c r="I24" s="17">
        <v>3827.6</v>
      </c>
      <c r="J24" s="17">
        <f t="shared" si="0"/>
        <v>7.0105087031264892</v>
      </c>
      <c r="K24" s="18">
        <v>100</v>
      </c>
      <c r="L24" s="18">
        <v>0</v>
      </c>
      <c r="M24" s="18">
        <v>9</v>
      </c>
      <c r="N24" s="18">
        <v>100</v>
      </c>
    </row>
    <row r="25" spans="1:15" s="1" customFormat="1" x14ac:dyDescent="0.25">
      <c r="A25" s="16">
        <v>25</v>
      </c>
      <c r="B25" s="17">
        <v>232.471</v>
      </c>
      <c r="C25" s="17">
        <v>107.965</v>
      </c>
      <c r="D25" s="17">
        <f t="shared" si="1"/>
        <v>46.442351949275398</v>
      </c>
      <c r="E25" s="17">
        <v>100</v>
      </c>
      <c r="F25" s="17">
        <v>2</v>
      </c>
      <c r="G25" s="17">
        <v>100</v>
      </c>
      <c r="H25" s="17">
        <v>10.372999999999999</v>
      </c>
      <c r="I25" s="17">
        <v>3827.6</v>
      </c>
      <c r="J25" s="17">
        <f t="shared" si="0"/>
        <v>4.4620619346068962</v>
      </c>
      <c r="K25" s="18">
        <v>0</v>
      </c>
      <c r="L25" s="18">
        <v>0</v>
      </c>
      <c r="M25" s="18">
        <v>6</v>
      </c>
      <c r="N25" s="18">
        <v>100</v>
      </c>
    </row>
    <row r="26" spans="1:15" s="1" customFormat="1" x14ac:dyDescent="0.25">
      <c r="A26" s="16">
        <v>26</v>
      </c>
      <c r="B26" s="17">
        <v>330.48599999999999</v>
      </c>
      <c r="C26" s="17">
        <v>99.983999999999995</v>
      </c>
      <c r="D26" s="17">
        <f t="shared" si="1"/>
        <v>30.253626477369693</v>
      </c>
      <c r="E26" s="17">
        <v>0</v>
      </c>
      <c r="F26" s="17">
        <v>1</v>
      </c>
      <c r="G26" s="17">
        <v>100</v>
      </c>
      <c r="H26" s="17">
        <v>10.372999999999999</v>
      </c>
      <c r="I26" s="17">
        <v>3827.6</v>
      </c>
      <c r="J26" s="17">
        <f t="shared" si="0"/>
        <v>3.1387108682364757</v>
      </c>
      <c r="K26" s="18">
        <v>0</v>
      </c>
      <c r="L26" s="18">
        <v>0</v>
      </c>
      <c r="M26" s="18">
        <v>8</v>
      </c>
      <c r="N26" s="18">
        <v>100</v>
      </c>
    </row>
    <row r="27" spans="1:15" x14ac:dyDescent="0.25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"/>
    </row>
    <row r="28" spans="1:15" x14ac:dyDescent="0.25">
      <c r="A28" s="16" t="s">
        <v>9</v>
      </c>
      <c r="B28" s="17">
        <f>AVERAGE(B4:B26)</f>
        <v>358.01404347826087</v>
      </c>
      <c r="C28" s="17">
        <f>AVERAGE(C4:C26)</f>
        <v>86.417913043478251</v>
      </c>
      <c r="D28" s="17">
        <f>AVERAGE(D4:D23)</f>
        <v>23.688524067646938</v>
      </c>
      <c r="E28" s="17">
        <f>AVERAGE(E4:E26)</f>
        <v>60.869565217391305</v>
      </c>
      <c r="F28" s="17">
        <f>AVERAGE(F4:F26)</f>
        <v>1.6086956521739131</v>
      </c>
      <c r="G28" s="17">
        <f>AVERAGE(G4:G26)</f>
        <v>39.130434782608695</v>
      </c>
      <c r="H28" s="17">
        <f>AVERAGE(H4:H26)</f>
        <v>10.692739130434783</v>
      </c>
      <c r="I28" s="17">
        <f>AVERAGE(I4:I23)</f>
        <v>3827.6</v>
      </c>
      <c r="J28" s="17">
        <f>AVERAGE(J4:J23)</f>
        <v>3.2544988902477234</v>
      </c>
      <c r="K28" s="17">
        <f>AVERAGE(K4:K23)</f>
        <v>25</v>
      </c>
      <c r="L28" s="17">
        <f>AVERAGE(L4:L23)</f>
        <v>0</v>
      </c>
      <c r="M28" s="17">
        <f>AVERAGE(M4:M26)</f>
        <v>7.6956521739130439</v>
      </c>
      <c r="N28" s="17">
        <f>AVERAGE(N4:N26)</f>
        <v>86.956521739130437</v>
      </c>
      <c r="O28" s="1"/>
    </row>
    <row r="30" spans="1:15" x14ac:dyDescent="0.25">
      <c r="A30" s="1"/>
      <c r="B30" s="1"/>
      <c r="C30" s="1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9" t="s">
        <v>10</v>
      </c>
      <c r="B31" s="19" t="s">
        <v>18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"/>
    </row>
    <row r="32" spans="1:15" ht="15.75" thickBot="1" x14ac:dyDescent="0.3">
      <c r="A32" s="20" t="s">
        <v>0</v>
      </c>
      <c r="B32" s="21" t="s">
        <v>40</v>
      </c>
      <c r="C32" s="21" t="s">
        <v>41</v>
      </c>
      <c r="D32" s="21" t="s">
        <v>3</v>
      </c>
      <c r="E32" s="21" t="s">
        <v>11</v>
      </c>
      <c r="F32" s="21" t="s">
        <v>12</v>
      </c>
      <c r="G32" s="5" t="s">
        <v>62</v>
      </c>
      <c r="H32" s="21" t="s">
        <v>42</v>
      </c>
      <c r="I32" s="21" t="s">
        <v>5</v>
      </c>
      <c r="J32" s="21" t="s">
        <v>6</v>
      </c>
      <c r="K32" s="21" t="s">
        <v>7</v>
      </c>
      <c r="L32" s="21" t="s">
        <v>13</v>
      </c>
      <c r="M32" s="21" t="s">
        <v>8</v>
      </c>
      <c r="N32" s="21" t="s">
        <v>14</v>
      </c>
      <c r="O32" s="5" t="s">
        <v>15</v>
      </c>
    </row>
    <row r="33" spans="1:15" x14ac:dyDescent="0.25">
      <c r="A33" s="22">
        <v>1</v>
      </c>
      <c r="B33" s="23">
        <v>344.91899999999998</v>
      </c>
      <c r="C33" s="23">
        <v>105.02</v>
      </c>
      <c r="D33" s="23">
        <f>(C33/B33)*100</f>
        <v>30.447728307225752</v>
      </c>
      <c r="E33" s="23">
        <v>0</v>
      </c>
      <c r="F33" s="23">
        <v>2</v>
      </c>
      <c r="G33" s="23">
        <v>100</v>
      </c>
      <c r="H33" s="23">
        <v>33.244</v>
      </c>
      <c r="I33" s="23">
        <v>3827.6</v>
      </c>
      <c r="J33" s="23">
        <f>(H33/B33)*100</f>
        <v>9.6382049118778603</v>
      </c>
      <c r="K33" s="24">
        <v>0</v>
      </c>
      <c r="L33" s="24">
        <v>0</v>
      </c>
      <c r="M33" s="24">
        <v>5</v>
      </c>
      <c r="N33" s="24">
        <v>100</v>
      </c>
      <c r="O33" s="1"/>
    </row>
    <row r="34" spans="1:15" x14ac:dyDescent="0.25">
      <c r="A34" s="22">
        <v>2</v>
      </c>
      <c r="B34" s="23">
        <v>372.59</v>
      </c>
      <c r="C34" s="23">
        <v>73.721000000000004</v>
      </c>
      <c r="D34" s="23">
        <f>(C34/B34)*100</f>
        <v>19.78609195093803</v>
      </c>
      <c r="E34" s="23">
        <v>0</v>
      </c>
      <c r="F34" s="23">
        <v>1</v>
      </c>
      <c r="G34" s="23">
        <v>100</v>
      </c>
      <c r="H34" s="23">
        <v>18.038</v>
      </c>
      <c r="I34" s="23">
        <v>3827.6</v>
      </c>
      <c r="J34" s="23">
        <f t="shared" ref="J34:J51" si="2">(H34/B34)*100</f>
        <v>4.8412464102632926</v>
      </c>
      <c r="K34" s="24">
        <v>0</v>
      </c>
      <c r="L34" s="24">
        <v>0</v>
      </c>
      <c r="M34" s="24">
        <v>7</v>
      </c>
      <c r="N34" s="24">
        <v>100</v>
      </c>
      <c r="O34" s="1"/>
    </row>
    <row r="35" spans="1:15" x14ac:dyDescent="0.25">
      <c r="A35" s="22">
        <v>3</v>
      </c>
      <c r="B35" s="23">
        <v>379.10700000000003</v>
      </c>
      <c r="C35" s="23">
        <v>56.847000000000001</v>
      </c>
      <c r="D35" s="23">
        <f>(C35/B35)*100</f>
        <v>14.994975033433832</v>
      </c>
      <c r="E35" s="23">
        <v>0</v>
      </c>
      <c r="F35" s="23">
        <v>0</v>
      </c>
      <c r="G35" s="23">
        <v>100</v>
      </c>
      <c r="H35" s="23">
        <v>51.957000000000001</v>
      </c>
      <c r="I35" s="23">
        <v>3827.6</v>
      </c>
      <c r="J35" s="23">
        <f t="shared" si="2"/>
        <v>13.705101725897965</v>
      </c>
      <c r="K35" s="24">
        <v>0</v>
      </c>
      <c r="L35" s="24">
        <v>0</v>
      </c>
      <c r="M35" s="24">
        <v>9</v>
      </c>
      <c r="N35" s="24">
        <v>100</v>
      </c>
      <c r="O35" s="1"/>
    </row>
    <row r="36" spans="1:15" x14ac:dyDescent="0.25">
      <c r="A36" s="22">
        <v>4</v>
      </c>
      <c r="B36" s="23">
        <v>315.49099999999999</v>
      </c>
      <c r="C36" s="23">
        <v>40.119</v>
      </c>
      <c r="D36" s="23">
        <f>(C36/B36)*100</f>
        <v>12.716369088183182</v>
      </c>
      <c r="E36" s="23">
        <v>0</v>
      </c>
      <c r="F36" s="23">
        <v>1</v>
      </c>
      <c r="G36" s="23">
        <v>0</v>
      </c>
      <c r="H36" s="23">
        <v>8.3960000000000008</v>
      </c>
      <c r="I36" s="23">
        <v>3827.6</v>
      </c>
      <c r="J36" s="23">
        <f t="shared" si="2"/>
        <v>2.6612486568555047</v>
      </c>
      <c r="K36" s="24">
        <v>0</v>
      </c>
      <c r="L36" s="24">
        <v>0</v>
      </c>
      <c r="M36" s="24">
        <v>3</v>
      </c>
      <c r="N36" s="24">
        <v>100</v>
      </c>
      <c r="O36" s="1"/>
    </row>
    <row r="37" spans="1:15" x14ac:dyDescent="0.25">
      <c r="A37" s="22">
        <v>5</v>
      </c>
      <c r="B37" s="23">
        <v>191.82300000000001</v>
      </c>
      <c r="C37" s="23">
        <v>35.18</v>
      </c>
      <c r="D37" s="23">
        <f t="shared" ref="D37:D51" si="3">(C37/B37)*100</f>
        <v>18.33982369163239</v>
      </c>
      <c r="E37" s="23">
        <v>0</v>
      </c>
      <c r="F37" s="23">
        <v>0</v>
      </c>
      <c r="G37" s="23">
        <v>100</v>
      </c>
      <c r="H37" s="23">
        <v>11.691000000000001</v>
      </c>
      <c r="I37" s="23">
        <v>3827.6</v>
      </c>
      <c r="J37" s="23">
        <f t="shared" si="2"/>
        <v>6.0946810340782909</v>
      </c>
      <c r="K37" s="24">
        <v>0</v>
      </c>
      <c r="L37" s="24">
        <v>0</v>
      </c>
      <c r="M37" s="24">
        <v>3</v>
      </c>
      <c r="N37" s="24">
        <v>100</v>
      </c>
      <c r="O37" s="1"/>
    </row>
    <row r="38" spans="1:15" x14ac:dyDescent="0.25">
      <c r="A38" s="22">
        <v>6</v>
      </c>
      <c r="B38" s="23">
        <v>321.642</v>
      </c>
      <c r="C38" s="23">
        <v>69.733999999999995</v>
      </c>
      <c r="D38" s="23">
        <f t="shared" si="3"/>
        <v>21.680626286368074</v>
      </c>
      <c r="E38" s="23">
        <v>100</v>
      </c>
      <c r="F38" s="23">
        <v>2</v>
      </c>
      <c r="G38" s="23">
        <v>0</v>
      </c>
      <c r="H38" s="23">
        <v>9.4949999999999992</v>
      </c>
      <c r="I38" s="23">
        <v>3827.6</v>
      </c>
      <c r="J38" s="23">
        <f t="shared" si="2"/>
        <v>2.9520398455425596</v>
      </c>
      <c r="K38" s="24">
        <v>0</v>
      </c>
      <c r="L38" s="24">
        <v>0</v>
      </c>
      <c r="M38" s="24">
        <v>3</v>
      </c>
      <c r="N38" s="24">
        <v>0</v>
      </c>
      <c r="O38" s="1"/>
    </row>
    <row r="39" spans="1:15" x14ac:dyDescent="0.25">
      <c r="A39" s="22">
        <v>7</v>
      </c>
      <c r="B39" s="23">
        <v>350.72800000000001</v>
      </c>
      <c r="C39" s="23">
        <v>118.298</v>
      </c>
      <c r="D39" s="23">
        <f t="shared" si="3"/>
        <v>33.72927168632102</v>
      </c>
      <c r="E39" s="23">
        <v>0</v>
      </c>
      <c r="F39" s="23">
        <v>0</v>
      </c>
      <c r="G39" s="23">
        <v>0</v>
      </c>
      <c r="H39" s="23">
        <v>9.2910000000000004</v>
      </c>
      <c r="I39" s="23">
        <v>3827.6</v>
      </c>
      <c r="J39" s="23">
        <f t="shared" si="2"/>
        <v>2.6490613808991585</v>
      </c>
      <c r="K39" s="24">
        <v>0</v>
      </c>
      <c r="L39" s="24">
        <v>0</v>
      </c>
      <c r="M39" s="24">
        <v>6</v>
      </c>
      <c r="N39" s="24">
        <v>100</v>
      </c>
      <c r="O39" s="1"/>
    </row>
    <row r="40" spans="1:15" x14ac:dyDescent="0.25">
      <c r="A40" s="22">
        <v>8</v>
      </c>
      <c r="B40" s="23">
        <v>413.58699999999999</v>
      </c>
      <c r="C40" s="23">
        <v>97.795000000000002</v>
      </c>
      <c r="D40" s="23">
        <f t="shared" si="3"/>
        <v>23.645569130557782</v>
      </c>
      <c r="E40" s="23">
        <v>100</v>
      </c>
      <c r="F40" s="23">
        <v>0</v>
      </c>
      <c r="G40" s="23">
        <v>100</v>
      </c>
      <c r="H40" s="23">
        <v>10.569000000000001</v>
      </c>
      <c r="I40" s="23">
        <v>3827.6</v>
      </c>
      <c r="J40" s="23">
        <f t="shared" si="2"/>
        <v>2.5554478259713194</v>
      </c>
      <c r="K40" s="24">
        <v>0</v>
      </c>
      <c r="L40" s="24">
        <v>0</v>
      </c>
      <c r="M40" s="24">
        <v>7</v>
      </c>
      <c r="N40" s="24">
        <v>100</v>
      </c>
      <c r="O40" s="1"/>
    </row>
    <row r="41" spans="1:15" x14ac:dyDescent="0.25">
      <c r="A41" s="22">
        <v>9</v>
      </c>
      <c r="B41" s="23">
        <v>455.68299999999999</v>
      </c>
      <c r="C41" s="23">
        <v>73.183999999999997</v>
      </c>
      <c r="D41" s="23">
        <f t="shared" si="3"/>
        <v>16.060287524441332</v>
      </c>
      <c r="E41" s="23">
        <v>100</v>
      </c>
      <c r="F41" s="23">
        <v>3</v>
      </c>
      <c r="G41" s="23">
        <v>100</v>
      </c>
      <c r="H41" s="23">
        <v>13.042</v>
      </c>
      <c r="I41" s="23">
        <v>3827.6</v>
      </c>
      <c r="J41" s="23">
        <f t="shared" si="2"/>
        <v>2.8620773651858857</v>
      </c>
      <c r="K41" s="24">
        <v>0</v>
      </c>
      <c r="L41" s="24">
        <v>0</v>
      </c>
      <c r="M41" s="24">
        <v>12</v>
      </c>
      <c r="N41" s="24">
        <v>100</v>
      </c>
      <c r="O41" s="1"/>
    </row>
    <row r="42" spans="1:15" x14ac:dyDescent="0.25">
      <c r="A42" s="22">
        <v>10</v>
      </c>
      <c r="B42" s="23">
        <v>360.67099999999999</v>
      </c>
      <c r="C42" s="23">
        <v>48.588000000000001</v>
      </c>
      <c r="D42" s="23">
        <f t="shared" si="3"/>
        <v>13.471557180921117</v>
      </c>
      <c r="E42" s="23">
        <v>100</v>
      </c>
      <c r="F42" s="23">
        <v>3</v>
      </c>
      <c r="G42" s="23">
        <v>100</v>
      </c>
      <c r="H42" s="23">
        <v>39.935000000000002</v>
      </c>
      <c r="I42" s="23">
        <v>3827.6</v>
      </c>
      <c r="J42" s="23">
        <f t="shared" si="2"/>
        <v>11.072417799046777</v>
      </c>
      <c r="K42" s="24">
        <v>100</v>
      </c>
      <c r="L42" s="24">
        <v>0</v>
      </c>
      <c r="M42" s="24">
        <v>3</v>
      </c>
      <c r="N42" s="24">
        <v>0</v>
      </c>
      <c r="O42" s="1"/>
    </row>
    <row r="43" spans="1:15" x14ac:dyDescent="0.25">
      <c r="A43" s="22">
        <v>11</v>
      </c>
      <c r="B43" s="23">
        <v>471.64600000000002</v>
      </c>
      <c r="C43" s="23">
        <v>61.826000000000001</v>
      </c>
      <c r="D43" s="23">
        <f t="shared" si="3"/>
        <v>13.108560233734623</v>
      </c>
      <c r="E43" s="23">
        <v>0</v>
      </c>
      <c r="F43" s="23">
        <v>3</v>
      </c>
      <c r="G43" s="23">
        <v>100</v>
      </c>
      <c r="H43" s="23">
        <v>31.713999999999999</v>
      </c>
      <c r="I43" s="23">
        <v>3827.6</v>
      </c>
      <c r="J43" s="23">
        <f t="shared" si="2"/>
        <v>6.7241108797699969</v>
      </c>
      <c r="K43" s="24">
        <v>0</v>
      </c>
      <c r="L43" s="24">
        <v>0</v>
      </c>
      <c r="M43" s="24">
        <v>8</v>
      </c>
      <c r="N43" s="24">
        <v>100</v>
      </c>
      <c r="O43" s="1"/>
    </row>
    <row r="44" spans="1:15" x14ac:dyDescent="0.25">
      <c r="A44" s="22">
        <v>12</v>
      </c>
      <c r="B44" s="23">
        <v>299.30099999999999</v>
      </c>
      <c r="C44" s="23">
        <v>28.312999999999999</v>
      </c>
      <c r="D44" s="23">
        <f t="shared" si="3"/>
        <v>9.4597077858075984</v>
      </c>
      <c r="E44" s="23">
        <v>0</v>
      </c>
      <c r="F44" s="23">
        <v>0</v>
      </c>
      <c r="G44" s="23">
        <v>100</v>
      </c>
      <c r="H44" s="23">
        <v>10.984</v>
      </c>
      <c r="I44" s="23">
        <v>3827.6</v>
      </c>
      <c r="J44" s="23">
        <f t="shared" si="2"/>
        <v>3.6698841634341353</v>
      </c>
      <c r="K44" s="24">
        <v>0</v>
      </c>
      <c r="L44" s="24">
        <v>0</v>
      </c>
      <c r="M44" s="24">
        <v>10</v>
      </c>
      <c r="N44" s="24">
        <v>100</v>
      </c>
      <c r="O44" s="1"/>
    </row>
    <row r="45" spans="1:15" x14ac:dyDescent="0.25">
      <c r="A45" s="22">
        <v>13</v>
      </c>
      <c r="B45" s="23">
        <v>246.286</v>
      </c>
      <c r="C45" s="23">
        <v>22.35</v>
      </c>
      <c r="D45" s="23">
        <f t="shared" si="3"/>
        <v>9.074815458450745</v>
      </c>
      <c r="E45" s="23">
        <v>0</v>
      </c>
      <c r="F45" s="23">
        <v>2</v>
      </c>
      <c r="G45" s="23">
        <v>100</v>
      </c>
      <c r="H45" s="23">
        <v>11.846</v>
      </c>
      <c r="I45" s="23">
        <v>3827.6</v>
      </c>
      <c r="J45" s="23">
        <f t="shared" si="2"/>
        <v>4.8098552089846764</v>
      </c>
      <c r="K45" s="24">
        <v>0</v>
      </c>
      <c r="L45" s="24">
        <v>0</v>
      </c>
      <c r="M45" s="24">
        <v>3</v>
      </c>
      <c r="N45" s="24">
        <v>100</v>
      </c>
      <c r="O45" s="1"/>
    </row>
    <row r="46" spans="1:15" s="36" customFormat="1" x14ac:dyDescent="0.25">
      <c r="A46" s="33">
        <v>14</v>
      </c>
      <c r="B46" s="34">
        <v>303.40899999999999</v>
      </c>
      <c r="C46" s="34">
        <v>16.841999999999999</v>
      </c>
      <c r="D46" s="34">
        <f t="shared" si="3"/>
        <v>5.5509230115125128</v>
      </c>
      <c r="E46" s="34">
        <v>100</v>
      </c>
      <c r="F46" s="34">
        <v>0</v>
      </c>
      <c r="G46" s="23">
        <v>100</v>
      </c>
      <c r="H46" s="34">
        <v>21.405999999999999</v>
      </c>
      <c r="I46" s="34">
        <v>3827.6</v>
      </c>
      <c r="J46" s="34">
        <f t="shared" si="2"/>
        <v>7.0551631625957043</v>
      </c>
      <c r="K46" s="35">
        <v>0</v>
      </c>
      <c r="L46" s="35">
        <v>0</v>
      </c>
      <c r="M46" s="35">
        <v>7</v>
      </c>
      <c r="N46" s="35">
        <v>100</v>
      </c>
    </row>
    <row r="47" spans="1:15" x14ac:dyDescent="0.25">
      <c r="A47" s="22">
        <v>15</v>
      </c>
      <c r="B47" s="23">
        <v>359.37700000000001</v>
      </c>
      <c r="C47" s="23">
        <v>93.620999999999995</v>
      </c>
      <c r="D47" s="23">
        <f t="shared" si="3"/>
        <v>26.050915890555043</v>
      </c>
      <c r="E47" s="23">
        <v>100</v>
      </c>
      <c r="F47" s="23">
        <v>0</v>
      </c>
      <c r="G47" s="23">
        <v>100</v>
      </c>
      <c r="H47" s="23">
        <v>32.56</v>
      </c>
      <c r="I47" s="23">
        <v>3827.6</v>
      </c>
      <c r="J47" s="23">
        <f t="shared" si="2"/>
        <v>9.0601234914866566</v>
      </c>
      <c r="K47" s="24">
        <v>0</v>
      </c>
      <c r="L47" s="24">
        <v>0</v>
      </c>
      <c r="M47" s="24">
        <v>7</v>
      </c>
      <c r="N47" s="24">
        <v>100</v>
      </c>
      <c r="O47" s="1"/>
    </row>
    <row r="48" spans="1:15" x14ac:dyDescent="0.25">
      <c r="A48" s="22">
        <v>16</v>
      </c>
      <c r="B48" s="23">
        <v>277.00799999999998</v>
      </c>
      <c r="C48" s="23">
        <v>29.053999999999998</v>
      </c>
      <c r="D48" s="23">
        <f t="shared" si="3"/>
        <v>10.488505747126437</v>
      </c>
      <c r="E48" s="23">
        <v>100</v>
      </c>
      <c r="F48" s="23">
        <v>1</v>
      </c>
      <c r="G48" s="23">
        <v>100</v>
      </c>
      <c r="H48" s="23">
        <v>37.841000000000001</v>
      </c>
      <c r="I48" s="23">
        <v>3827.6</v>
      </c>
      <c r="J48" s="23">
        <f t="shared" si="2"/>
        <v>13.660616299890258</v>
      </c>
      <c r="K48" s="24">
        <v>0</v>
      </c>
      <c r="L48" s="24">
        <v>0</v>
      </c>
      <c r="M48" s="24">
        <v>3</v>
      </c>
      <c r="N48" s="24">
        <v>100</v>
      </c>
      <c r="O48" s="1"/>
    </row>
    <row r="49" spans="1:15" x14ac:dyDescent="0.25">
      <c r="A49" s="22">
        <v>17</v>
      </c>
      <c r="B49" s="23">
        <v>348.637</v>
      </c>
      <c r="C49" s="23">
        <v>23.041</v>
      </c>
      <c r="D49" s="23">
        <f t="shared" si="3"/>
        <v>6.6088797230357068</v>
      </c>
      <c r="E49" s="23">
        <v>0</v>
      </c>
      <c r="F49" s="23">
        <v>2</v>
      </c>
      <c r="G49" s="23">
        <v>100</v>
      </c>
      <c r="H49" s="23">
        <v>22.146000000000001</v>
      </c>
      <c r="I49" s="23">
        <v>3827.6</v>
      </c>
      <c r="J49" s="23">
        <f t="shared" si="2"/>
        <v>6.3521657196453623</v>
      </c>
      <c r="K49" s="24">
        <v>0</v>
      </c>
      <c r="L49" s="24">
        <v>0</v>
      </c>
      <c r="M49" s="24">
        <v>6</v>
      </c>
      <c r="N49" s="24">
        <v>100</v>
      </c>
      <c r="O49" s="1"/>
    </row>
    <row r="50" spans="1:15" x14ac:dyDescent="0.25">
      <c r="A50" s="22">
        <v>18</v>
      </c>
      <c r="B50" s="23">
        <v>456.25299999999999</v>
      </c>
      <c r="C50" s="23">
        <v>75.372</v>
      </c>
      <c r="D50" s="23">
        <f t="shared" si="3"/>
        <v>16.519781787736189</v>
      </c>
      <c r="E50" s="23">
        <v>0</v>
      </c>
      <c r="F50" s="23">
        <v>4</v>
      </c>
      <c r="G50" s="23">
        <v>100</v>
      </c>
      <c r="H50" s="23">
        <v>69.465999999999994</v>
      </c>
      <c r="I50" s="23">
        <v>3827.6</v>
      </c>
      <c r="J50" s="23">
        <f t="shared" si="2"/>
        <v>15.225324545811207</v>
      </c>
      <c r="K50" s="24">
        <v>0</v>
      </c>
      <c r="L50" s="24">
        <v>0</v>
      </c>
      <c r="M50" s="24">
        <v>8</v>
      </c>
      <c r="N50" s="24">
        <v>100</v>
      </c>
      <c r="O50" s="1"/>
    </row>
    <row r="51" spans="1:15" x14ac:dyDescent="0.25">
      <c r="A51" s="22">
        <v>19</v>
      </c>
      <c r="B51" s="23">
        <v>234.35</v>
      </c>
      <c r="C51" s="23">
        <v>39.134</v>
      </c>
      <c r="D51" s="23">
        <f t="shared" si="3"/>
        <v>16.69895455515255</v>
      </c>
      <c r="E51" s="23">
        <v>100</v>
      </c>
      <c r="F51" s="23">
        <v>1</v>
      </c>
      <c r="G51" s="23">
        <v>100</v>
      </c>
      <c r="H51" s="23">
        <v>16.443000000000001</v>
      </c>
      <c r="I51" s="23">
        <v>3827.6</v>
      </c>
      <c r="J51" s="23">
        <f t="shared" si="2"/>
        <v>7.0164284190313646</v>
      </c>
      <c r="K51" s="24">
        <v>0</v>
      </c>
      <c r="L51" s="24">
        <v>0</v>
      </c>
      <c r="M51" s="24">
        <v>5</v>
      </c>
      <c r="N51" s="24">
        <v>100</v>
      </c>
      <c r="O51" s="1"/>
    </row>
    <row r="52" spans="1:15" x14ac:dyDescent="0.25">
      <c r="A52" s="22">
        <v>20</v>
      </c>
      <c r="B52" s="23"/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4"/>
      <c r="N52" s="24"/>
      <c r="O52" s="1"/>
    </row>
    <row r="53" spans="1:15" x14ac:dyDescent="0.25">
      <c r="A53" s="22">
        <v>21</v>
      </c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4"/>
      <c r="N53" s="24"/>
      <c r="O53" s="1"/>
    </row>
    <row r="54" spans="1:15" x14ac:dyDescent="0.25">
      <c r="A54" s="22">
        <v>22</v>
      </c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  <c r="M54" s="24"/>
      <c r="N54" s="24"/>
      <c r="O54" s="1"/>
    </row>
    <row r="55" spans="1:15" x14ac:dyDescent="0.25">
      <c r="A55" s="22">
        <v>23</v>
      </c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4"/>
      <c r="N55" s="24"/>
      <c r="O55" s="1"/>
    </row>
    <row r="56" spans="1:15" x14ac:dyDescent="0.25">
      <c r="A56" s="22">
        <v>24</v>
      </c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4"/>
      <c r="N56" s="24"/>
      <c r="O56" s="1"/>
    </row>
    <row r="57" spans="1:15" x14ac:dyDescent="0.25">
      <c r="A57" s="22">
        <v>25</v>
      </c>
      <c r="B57" s="23"/>
      <c r="C57" s="23"/>
      <c r="D57" s="23"/>
      <c r="E57" s="23"/>
      <c r="F57" s="23"/>
      <c r="G57" s="23"/>
      <c r="H57" s="23"/>
      <c r="I57" s="23"/>
      <c r="J57" s="23"/>
      <c r="K57" s="24"/>
      <c r="L57" s="24"/>
      <c r="M57" s="24"/>
      <c r="N57" s="24"/>
      <c r="O57" s="1"/>
    </row>
    <row r="58" spans="1:15" x14ac:dyDescent="0.25">
      <c r="A58" s="22">
        <v>26</v>
      </c>
      <c r="B58" s="23"/>
      <c r="C58" s="23"/>
      <c r="D58" s="23"/>
      <c r="E58" s="23"/>
      <c r="F58" s="23"/>
      <c r="G58" s="23"/>
      <c r="H58" s="23"/>
      <c r="I58" s="23"/>
      <c r="J58" s="23"/>
      <c r="K58" s="24"/>
      <c r="L58" s="24"/>
      <c r="M58" s="24"/>
      <c r="N58" s="24"/>
      <c r="O58" s="1"/>
    </row>
    <row r="59" spans="1:15" x14ac:dyDescent="0.25">
      <c r="A59" s="22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"/>
    </row>
    <row r="60" spans="1:15" x14ac:dyDescent="0.25">
      <c r="A60" s="22" t="s">
        <v>9</v>
      </c>
      <c r="B60" s="23">
        <f>AVERAGE(B33:B58)</f>
        <v>342.23726315789474</v>
      </c>
      <c r="C60" s="23">
        <f>AVERAGE(C33:C58)</f>
        <v>58.317842105263161</v>
      </c>
      <c r="D60" s="23">
        <f>AVERAGE(D33:D55)</f>
        <v>16.759649688059682</v>
      </c>
      <c r="E60" s="23">
        <f>AVERAGE(E33:E55)</f>
        <v>42.10526315789474</v>
      </c>
      <c r="F60" s="23">
        <f t="shared" ref="F60:G60" si="4">AVERAGE(F33:F55)</f>
        <v>1.3157894736842106</v>
      </c>
      <c r="G60" s="23">
        <f t="shared" si="4"/>
        <v>84.21052631578948</v>
      </c>
      <c r="H60" s="23">
        <f>AVERAGE(H33:H58)</f>
        <v>24.213894736842107</v>
      </c>
      <c r="I60" s="23">
        <f>AVERAGE(I33:I55)</f>
        <v>3827.6</v>
      </c>
      <c r="J60" s="23">
        <f>AVERAGE(J33:J55)</f>
        <v>6.9792209919088393</v>
      </c>
      <c r="K60" s="23">
        <f t="shared" ref="K60:L60" si="5">AVERAGE(K33:K55)</f>
        <v>5.2631578947368425</v>
      </c>
      <c r="L60" s="23">
        <f t="shared" si="5"/>
        <v>0</v>
      </c>
      <c r="M60" s="23">
        <f>AVERAGE(M33:M58)</f>
        <v>6.0526315789473681</v>
      </c>
      <c r="N60" s="23">
        <f>AVERAGE(N33:N58)</f>
        <v>89.473684210526315</v>
      </c>
      <c r="O60" s="1"/>
    </row>
    <row r="63" spans="1:15" x14ac:dyDescent="0.25">
      <c r="A63" s="13" t="s">
        <v>10</v>
      </c>
      <c r="B63" s="13" t="s">
        <v>19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"/>
    </row>
    <row r="64" spans="1:15" ht="15.75" thickBot="1" x14ac:dyDescent="0.3">
      <c r="A64" s="14" t="s">
        <v>0</v>
      </c>
      <c r="B64" s="15" t="s">
        <v>40</v>
      </c>
      <c r="C64" s="15" t="s">
        <v>41</v>
      </c>
      <c r="D64" s="15" t="s">
        <v>3</v>
      </c>
      <c r="E64" s="15" t="s">
        <v>11</v>
      </c>
      <c r="F64" s="15" t="s">
        <v>12</v>
      </c>
      <c r="G64" s="5" t="s">
        <v>62</v>
      </c>
      <c r="H64" s="15" t="s">
        <v>42</v>
      </c>
      <c r="I64" s="15" t="s">
        <v>5</v>
      </c>
      <c r="J64" s="15" t="s">
        <v>6</v>
      </c>
      <c r="K64" s="15" t="s">
        <v>7</v>
      </c>
      <c r="L64" s="15" t="s">
        <v>13</v>
      </c>
      <c r="M64" s="15" t="s">
        <v>8</v>
      </c>
      <c r="N64" s="15" t="s">
        <v>14</v>
      </c>
      <c r="O64" s="5" t="s">
        <v>15</v>
      </c>
    </row>
    <row r="65" spans="1:15" x14ac:dyDescent="0.25">
      <c r="A65" s="16">
        <v>1</v>
      </c>
      <c r="B65" s="17">
        <v>172.17500000000001</v>
      </c>
      <c r="C65" s="17">
        <v>52.819000000000003</v>
      </c>
      <c r="D65" s="17">
        <f>(C65/B65)*100</f>
        <v>30.677508349063455</v>
      </c>
      <c r="E65" s="17">
        <v>100</v>
      </c>
      <c r="F65" s="17">
        <v>1</v>
      </c>
      <c r="G65" s="17">
        <v>0</v>
      </c>
      <c r="H65" s="17">
        <v>2.0670000000000002</v>
      </c>
      <c r="I65" s="17">
        <v>3827.6</v>
      </c>
      <c r="J65" s="17">
        <f>(H65/B65)*100</f>
        <v>1.2005227239727021</v>
      </c>
      <c r="K65" s="18">
        <v>0</v>
      </c>
      <c r="L65" s="18">
        <v>0</v>
      </c>
      <c r="M65" s="18">
        <v>1</v>
      </c>
      <c r="N65" s="18">
        <v>100</v>
      </c>
      <c r="O65" s="1"/>
    </row>
    <row r="66" spans="1:15" x14ac:dyDescent="0.25">
      <c r="A66" s="16">
        <v>2</v>
      </c>
      <c r="B66" s="17">
        <v>394.33800000000002</v>
      </c>
      <c r="C66" s="17">
        <v>105.134</v>
      </c>
      <c r="D66" s="17">
        <f>(C66/B66)*100</f>
        <v>26.660884824693536</v>
      </c>
      <c r="E66" s="17">
        <v>0</v>
      </c>
      <c r="F66" s="17">
        <v>1</v>
      </c>
      <c r="G66" s="17">
        <v>100</v>
      </c>
      <c r="H66" s="17">
        <v>16.190999999999999</v>
      </c>
      <c r="I66" s="17">
        <v>3827.6</v>
      </c>
      <c r="J66" s="17">
        <f t="shared" ref="J66:J85" si="6">(H66/B66)*100</f>
        <v>4.1058685696027259</v>
      </c>
      <c r="K66" s="18">
        <v>0</v>
      </c>
      <c r="L66" s="18">
        <v>0</v>
      </c>
      <c r="M66" s="18">
        <v>6</v>
      </c>
      <c r="N66" s="18">
        <v>100</v>
      </c>
      <c r="O66" s="1"/>
    </row>
    <row r="67" spans="1:15" x14ac:dyDescent="0.25">
      <c r="A67" s="16">
        <v>3</v>
      </c>
      <c r="B67" s="17">
        <v>472.387</v>
      </c>
      <c r="C67" s="17">
        <v>196.453</v>
      </c>
      <c r="D67" s="17">
        <f>(C67/B67)*100</f>
        <v>41.587300243232775</v>
      </c>
      <c r="E67" s="17">
        <v>0</v>
      </c>
      <c r="F67" s="17">
        <v>0</v>
      </c>
      <c r="G67" s="17">
        <v>100</v>
      </c>
      <c r="H67" s="17">
        <v>13.734</v>
      </c>
      <c r="I67" s="17">
        <v>3827.6</v>
      </c>
      <c r="J67" s="17">
        <f t="shared" si="6"/>
        <v>2.9073619722812016</v>
      </c>
      <c r="K67" s="18">
        <v>100</v>
      </c>
      <c r="L67" s="18">
        <v>0</v>
      </c>
      <c r="M67" s="18">
        <v>6</v>
      </c>
      <c r="N67" s="18">
        <v>100</v>
      </c>
      <c r="O67" s="1"/>
    </row>
    <row r="68" spans="1:15" x14ac:dyDescent="0.25">
      <c r="A68" s="16">
        <v>4</v>
      </c>
      <c r="B68" s="17">
        <v>375.54300000000001</v>
      </c>
      <c r="C68" s="17">
        <v>119.35599999999999</v>
      </c>
      <c r="D68" s="17">
        <f>(C68/B68)*100</f>
        <v>31.782245974495595</v>
      </c>
      <c r="E68" s="17">
        <v>0</v>
      </c>
      <c r="F68" s="17">
        <v>4</v>
      </c>
      <c r="G68" s="17">
        <v>0</v>
      </c>
      <c r="H68" s="17">
        <v>5.2069999999999999</v>
      </c>
      <c r="I68" s="17">
        <v>3827.6</v>
      </c>
      <c r="J68" s="17">
        <f t="shared" si="6"/>
        <v>1.3865256442005309</v>
      </c>
      <c r="K68" s="18">
        <v>0</v>
      </c>
      <c r="L68" s="18">
        <v>0</v>
      </c>
      <c r="M68" s="18">
        <v>7</v>
      </c>
      <c r="N68" s="18">
        <v>100</v>
      </c>
      <c r="O68" s="1"/>
    </row>
    <row r="69" spans="1:15" x14ac:dyDescent="0.25">
      <c r="A69" s="16">
        <v>5</v>
      </c>
      <c r="B69" s="17">
        <v>348.255</v>
      </c>
      <c r="C69" s="17">
        <v>170.149</v>
      </c>
      <c r="D69" s="17">
        <f t="shared" ref="D69:D85" si="7">(C69/B69)*100</f>
        <v>48.857589984350547</v>
      </c>
      <c r="E69" s="17">
        <v>0</v>
      </c>
      <c r="F69" s="17">
        <v>3</v>
      </c>
      <c r="G69" s="17">
        <v>0</v>
      </c>
      <c r="H69" s="17">
        <v>8.657</v>
      </c>
      <c r="I69" s="17">
        <v>3827.6</v>
      </c>
      <c r="J69" s="17">
        <f t="shared" si="6"/>
        <v>2.485822170535958</v>
      </c>
      <c r="K69" s="18">
        <v>0</v>
      </c>
      <c r="L69" s="18">
        <v>0</v>
      </c>
      <c r="M69" s="18">
        <v>8</v>
      </c>
      <c r="N69" s="18">
        <v>100</v>
      </c>
      <c r="O69" s="1"/>
    </row>
    <row r="70" spans="1:15" x14ac:dyDescent="0.25">
      <c r="A70" s="16">
        <v>6</v>
      </c>
      <c r="B70" s="17">
        <v>302.58699999999999</v>
      </c>
      <c r="C70" s="17">
        <v>61.761000000000003</v>
      </c>
      <c r="D70" s="17">
        <f t="shared" si="7"/>
        <v>20.410989236153572</v>
      </c>
      <c r="E70" s="17">
        <v>0</v>
      </c>
      <c r="F70" s="17">
        <v>2</v>
      </c>
      <c r="G70" s="17">
        <v>0</v>
      </c>
      <c r="H70" s="17">
        <v>3.0840000000000001</v>
      </c>
      <c r="I70" s="17">
        <v>3827.6</v>
      </c>
      <c r="J70" s="17">
        <f t="shared" si="6"/>
        <v>1.019211003777426</v>
      </c>
      <c r="K70" s="18">
        <v>0</v>
      </c>
      <c r="L70" s="18">
        <v>0</v>
      </c>
      <c r="M70" s="18">
        <v>10</v>
      </c>
      <c r="N70" s="18">
        <v>100</v>
      </c>
      <c r="O70" s="1"/>
    </row>
    <row r="71" spans="1:15" x14ac:dyDescent="0.25">
      <c r="A71" s="16">
        <v>7</v>
      </c>
      <c r="B71" s="17">
        <v>169.31100000000001</v>
      </c>
      <c r="C71" s="17">
        <v>24.294</v>
      </c>
      <c r="D71" s="17">
        <f t="shared" si="7"/>
        <v>14.34874284600528</v>
      </c>
      <c r="E71" s="17">
        <v>100</v>
      </c>
      <c r="F71" s="17">
        <v>1</v>
      </c>
      <c r="G71" s="17">
        <v>0</v>
      </c>
      <c r="H71" s="17">
        <v>3.0840000000000001</v>
      </c>
      <c r="I71" s="17">
        <v>3827.6</v>
      </c>
      <c r="J71" s="17">
        <f t="shared" si="6"/>
        <v>1.8215000797349259</v>
      </c>
      <c r="K71" s="18">
        <v>0</v>
      </c>
      <c r="L71" s="18">
        <v>0</v>
      </c>
      <c r="M71" s="18">
        <v>4</v>
      </c>
      <c r="N71" s="18">
        <v>100</v>
      </c>
      <c r="O71" s="1"/>
    </row>
    <row r="72" spans="1:15" x14ac:dyDescent="0.25">
      <c r="A72" s="16">
        <v>8</v>
      </c>
      <c r="B72" s="17">
        <v>484.88400000000001</v>
      </c>
      <c r="C72" s="17">
        <v>145.066</v>
      </c>
      <c r="D72" s="17">
        <f t="shared" si="7"/>
        <v>29.91767103059701</v>
      </c>
      <c r="E72" s="17">
        <v>100</v>
      </c>
      <c r="F72" s="17">
        <v>2</v>
      </c>
      <c r="G72" s="17">
        <v>0</v>
      </c>
      <c r="H72" s="17">
        <v>5.6630000000000003</v>
      </c>
      <c r="I72" s="17">
        <v>3827.6</v>
      </c>
      <c r="J72" s="17">
        <f t="shared" si="6"/>
        <v>1.1679082007242971</v>
      </c>
      <c r="K72" s="18">
        <v>0</v>
      </c>
      <c r="L72" s="18">
        <v>0</v>
      </c>
      <c r="M72" s="18">
        <v>7</v>
      </c>
      <c r="N72" s="18">
        <v>100</v>
      </c>
      <c r="O72" s="1"/>
    </row>
    <row r="73" spans="1:15" x14ac:dyDescent="0.25">
      <c r="A73" s="16">
        <v>9</v>
      </c>
      <c r="B73" s="17">
        <v>445.904</v>
      </c>
      <c r="C73" s="17">
        <v>100.033</v>
      </c>
      <c r="D73" s="17">
        <f t="shared" si="7"/>
        <v>22.433752556604112</v>
      </c>
      <c r="E73" s="17">
        <v>100</v>
      </c>
      <c r="F73" s="17">
        <v>2</v>
      </c>
      <c r="G73" s="17">
        <v>0</v>
      </c>
      <c r="H73" s="17">
        <v>4.8250000000000002</v>
      </c>
      <c r="I73" s="17">
        <v>3827.6</v>
      </c>
      <c r="J73" s="17">
        <f t="shared" si="6"/>
        <v>1.0820714772686499</v>
      </c>
      <c r="K73" s="18">
        <v>0</v>
      </c>
      <c r="L73" s="18">
        <v>0</v>
      </c>
      <c r="M73" s="18">
        <v>13</v>
      </c>
      <c r="N73" s="18">
        <v>100</v>
      </c>
      <c r="O73" s="1"/>
    </row>
    <row r="74" spans="1:15" x14ac:dyDescent="0.25">
      <c r="A74" s="16">
        <v>10</v>
      </c>
      <c r="B74" s="17">
        <v>286.95</v>
      </c>
      <c r="C74" s="17">
        <v>92.978999999999999</v>
      </c>
      <c r="D74" s="17">
        <f t="shared" si="7"/>
        <v>32.402509147935184</v>
      </c>
      <c r="E74" s="17">
        <v>100</v>
      </c>
      <c r="F74" s="17">
        <v>3</v>
      </c>
      <c r="G74" s="17">
        <v>100</v>
      </c>
      <c r="H74" s="17">
        <v>51.012999999999998</v>
      </c>
      <c r="I74" s="17">
        <v>3827.6</v>
      </c>
      <c r="J74" s="17">
        <f t="shared" si="6"/>
        <v>17.77766161352152</v>
      </c>
      <c r="K74" s="18">
        <v>0</v>
      </c>
      <c r="L74" s="18">
        <v>0</v>
      </c>
      <c r="M74" s="18">
        <v>2</v>
      </c>
      <c r="N74" s="18">
        <v>0</v>
      </c>
      <c r="O74" s="1"/>
    </row>
    <row r="75" spans="1:15" x14ac:dyDescent="0.25">
      <c r="A75" s="16">
        <v>11</v>
      </c>
      <c r="B75" s="17">
        <v>393.67899999999997</v>
      </c>
      <c r="C75" s="17">
        <v>64.347999999999999</v>
      </c>
      <c r="D75" s="17">
        <f t="shared" si="7"/>
        <v>16.345296548711005</v>
      </c>
      <c r="E75" s="17">
        <v>100</v>
      </c>
      <c r="F75" s="17">
        <v>3</v>
      </c>
      <c r="G75" s="17">
        <v>0</v>
      </c>
      <c r="H75" s="17">
        <v>9.7550000000000008</v>
      </c>
      <c r="I75" s="17">
        <v>3827.6</v>
      </c>
      <c r="J75" s="17">
        <f t="shared" si="6"/>
        <v>2.4779071273804294</v>
      </c>
      <c r="K75" s="18">
        <v>0</v>
      </c>
      <c r="L75" s="18">
        <v>0</v>
      </c>
      <c r="M75" s="18">
        <v>12</v>
      </c>
      <c r="N75" s="18">
        <v>100</v>
      </c>
      <c r="O75" s="1"/>
    </row>
    <row r="76" spans="1:15" x14ac:dyDescent="0.25">
      <c r="A76" s="16">
        <v>12</v>
      </c>
      <c r="B76" s="17">
        <v>357.37599999999998</v>
      </c>
      <c r="C76" s="17">
        <v>113.148</v>
      </c>
      <c r="D76" s="17">
        <f t="shared" si="7"/>
        <v>31.660771848137536</v>
      </c>
      <c r="E76" s="17">
        <v>0</v>
      </c>
      <c r="F76" s="17">
        <v>2</v>
      </c>
      <c r="G76" s="17">
        <v>100</v>
      </c>
      <c r="H76" s="17">
        <v>44.104999999999997</v>
      </c>
      <c r="I76" s="17">
        <v>3827.6</v>
      </c>
      <c r="J76" s="17">
        <f t="shared" si="6"/>
        <v>12.341343570916905</v>
      </c>
      <c r="K76" s="18">
        <v>100</v>
      </c>
      <c r="L76" s="18">
        <v>0</v>
      </c>
      <c r="M76" s="18">
        <v>7</v>
      </c>
      <c r="N76" s="18">
        <v>100</v>
      </c>
      <c r="O76" s="1"/>
    </row>
    <row r="77" spans="1:15" x14ac:dyDescent="0.25">
      <c r="A77" s="16">
        <v>13</v>
      </c>
      <c r="B77" s="17">
        <v>232.24299999999999</v>
      </c>
      <c r="C77" s="17">
        <v>27.109000000000002</v>
      </c>
      <c r="D77" s="17">
        <f t="shared" si="7"/>
        <v>11.672687659046774</v>
      </c>
      <c r="E77" s="17">
        <v>0</v>
      </c>
      <c r="F77" s="17">
        <v>1</v>
      </c>
      <c r="G77" s="17">
        <v>0</v>
      </c>
      <c r="H77" s="17">
        <v>9.9499999999999993</v>
      </c>
      <c r="I77" s="17">
        <v>3827.6</v>
      </c>
      <c r="J77" s="17">
        <f t="shared" si="6"/>
        <v>4.2843056626033942</v>
      </c>
      <c r="K77" s="18">
        <v>0</v>
      </c>
      <c r="L77" s="18">
        <v>0</v>
      </c>
      <c r="M77" s="18">
        <v>5</v>
      </c>
      <c r="N77" s="18">
        <v>100</v>
      </c>
      <c r="O77" s="1"/>
    </row>
    <row r="78" spans="1:15" x14ac:dyDescent="0.25">
      <c r="A78" s="16">
        <v>14</v>
      </c>
      <c r="B78" s="17">
        <v>364.23399999999998</v>
      </c>
      <c r="C78" s="17">
        <v>55.723999999999997</v>
      </c>
      <c r="D78" s="17">
        <f t="shared" si="7"/>
        <v>15.298956165541933</v>
      </c>
      <c r="E78" s="17">
        <v>0</v>
      </c>
      <c r="F78" s="17">
        <v>3</v>
      </c>
      <c r="G78" s="17">
        <v>0</v>
      </c>
      <c r="H78" s="17">
        <v>9.9499999999999993</v>
      </c>
      <c r="I78" s="17">
        <v>3827.6</v>
      </c>
      <c r="J78" s="17">
        <f t="shared" si="6"/>
        <v>2.7317603518617153</v>
      </c>
      <c r="K78" s="18">
        <v>0</v>
      </c>
      <c r="L78" s="18">
        <v>0</v>
      </c>
      <c r="M78" s="18">
        <v>11</v>
      </c>
      <c r="N78" s="18">
        <v>100</v>
      </c>
      <c r="O78" s="1"/>
    </row>
    <row r="79" spans="1:15" x14ac:dyDescent="0.25">
      <c r="A79" s="16">
        <v>15</v>
      </c>
      <c r="B79" s="17">
        <v>458.214</v>
      </c>
      <c r="C79" s="17">
        <v>71.483000000000004</v>
      </c>
      <c r="D79" s="17">
        <f t="shared" si="7"/>
        <v>15.600352673641574</v>
      </c>
      <c r="E79" s="17">
        <v>100</v>
      </c>
      <c r="F79" s="17">
        <v>3</v>
      </c>
      <c r="G79" s="17">
        <v>100</v>
      </c>
      <c r="H79" s="17">
        <v>14.401</v>
      </c>
      <c r="I79" s="17">
        <v>3827.6</v>
      </c>
      <c r="J79" s="17">
        <f t="shared" si="6"/>
        <v>3.1428546487012619</v>
      </c>
      <c r="K79" s="18">
        <v>0</v>
      </c>
      <c r="L79" s="18">
        <v>0</v>
      </c>
      <c r="M79" s="18">
        <v>11</v>
      </c>
      <c r="N79" s="18">
        <v>100</v>
      </c>
      <c r="O79" s="1"/>
    </row>
    <row r="80" spans="1:15" x14ac:dyDescent="0.25">
      <c r="A80" s="16">
        <v>16</v>
      </c>
      <c r="B80" s="17">
        <v>307.86799999999999</v>
      </c>
      <c r="C80" s="17">
        <v>57.148000000000003</v>
      </c>
      <c r="D80" s="17">
        <f t="shared" si="7"/>
        <v>18.56250081203633</v>
      </c>
      <c r="E80" s="17">
        <v>0</v>
      </c>
      <c r="F80" s="17">
        <v>1</v>
      </c>
      <c r="G80" s="17">
        <v>100</v>
      </c>
      <c r="H80" s="17">
        <v>12.106</v>
      </c>
      <c r="I80" s="17">
        <v>3827.6</v>
      </c>
      <c r="J80" s="17">
        <f t="shared" si="6"/>
        <v>3.9322047111099558</v>
      </c>
      <c r="K80" s="18">
        <v>0</v>
      </c>
      <c r="L80" s="18">
        <v>0</v>
      </c>
      <c r="M80" s="18">
        <v>6</v>
      </c>
      <c r="N80" s="18">
        <v>100</v>
      </c>
      <c r="O80" s="1"/>
    </row>
    <row r="81" spans="1:15" x14ac:dyDescent="0.25">
      <c r="A81" s="16">
        <v>17</v>
      </c>
      <c r="B81" s="17">
        <v>432.37400000000002</v>
      </c>
      <c r="C81" s="17">
        <v>35.441000000000003</v>
      </c>
      <c r="D81" s="17">
        <f t="shared" si="7"/>
        <v>8.1968388478493157</v>
      </c>
      <c r="E81" s="17">
        <v>0</v>
      </c>
      <c r="F81" s="17">
        <v>0</v>
      </c>
      <c r="G81" s="17">
        <v>100</v>
      </c>
      <c r="H81" s="17">
        <v>12.138999999999999</v>
      </c>
      <c r="I81" s="17">
        <v>3827.6</v>
      </c>
      <c r="J81" s="17">
        <f t="shared" si="6"/>
        <v>2.807523116561125</v>
      </c>
      <c r="K81" s="18">
        <v>0</v>
      </c>
      <c r="L81" s="18">
        <v>0</v>
      </c>
      <c r="M81" s="18">
        <v>8</v>
      </c>
      <c r="N81" s="18">
        <v>100</v>
      </c>
      <c r="O81" s="1"/>
    </row>
    <row r="82" spans="1:15" x14ac:dyDescent="0.25">
      <c r="A82" s="16">
        <v>18</v>
      </c>
      <c r="B82" s="17">
        <v>150.28899999999999</v>
      </c>
      <c r="C82" s="17">
        <v>24.091000000000001</v>
      </c>
      <c r="D82" s="17">
        <f t="shared" si="7"/>
        <v>16.029782618821073</v>
      </c>
      <c r="E82" s="17">
        <v>0</v>
      </c>
      <c r="F82" s="17">
        <v>0</v>
      </c>
      <c r="G82" s="17">
        <v>100</v>
      </c>
      <c r="H82" s="17">
        <v>11.512</v>
      </c>
      <c r="I82" s="17">
        <v>3827.6</v>
      </c>
      <c r="J82" s="17">
        <f t="shared" si="6"/>
        <v>7.6599085761432981</v>
      </c>
      <c r="K82" s="18">
        <v>100</v>
      </c>
      <c r="L82" s="18">
        <v>0</v>
      </c>
      <c r="M82" s="18">
        <v>2</v>
      </c>
      <c r="N82" s="18">
        <v>100</v>
      </c>
      <c r="O82" s="1"/>
    </row>
    <row r="83" spans="1:15" x14ac:dyDescent="0.25">
      <c r="A83" s="16">
        <v>19</v>
      </c>
      <c r="B83" s="17">
        <v>232.886</v>
      </c>
      <c r="C83" s="17">
        <v>19.818999999999999</v>
      </c>
      <c r="D83" s="17">
        <f t="shared" si="7"/>
        <v>8.5101723590082692</v>
      </c>
      <c r="E83" s="17">
        <v>0</v>
      </c>
      <c r="F83" s="17">
        <v>0</v>
      </c>
      <c r="G83" s="17">
        <v>100</v>
      </c>
      <c r="H83" s="17">
        <v>11.512</v>
      </c>
      <c r="I83" s="17">
        <v>3827.6</v>
      </c>
      <c r="J83" s="17">
        <f t="shared" si="6"/>
        <v>4.9431910892024433</v>
      </c>
      <c r="K83" s="18">
        <v>0</v>
      </c>
      <c r="L83" s="18">
        <v>0</v>
      </c>
      <c r="M83" s="18">
        <v>3</v>
      </c>
      <c r="N83" s="18">
        <v>100</v>
      </c>
      <c r="O83" s="1"/>
    </row>
    <row r="84" spans="1:15" x14ac:dyDescent="0.25">
      <c r="A84" s="16">
        <v>20</v>
      </c>
      <c r="B84" s="17">
        <v>380.73399999999998</v>
      </c>
      <c r="C84" s="17">
        <v>83.353999999999999</v>
      </c>
      <c r="D84" s="17">
        <f t="shared" si="7"/>
        <v>21.892975148003593</v>
      </c>
      <c r="E84" s="17">
        <v>100</v>
      </c>
      <c r="F84" s="17">
        <v>0</v>
      </c>
      <c r="G84" s="17">
        <v>100</v>
      </c>
      <c r="H84" s="17">
        <v>13.05</v>
      </c>
      <c r="I84" s="17">
        <v>3827.6</v>
      </c>
      <c r="J84" s="17">
        <f t="shared" si="6"/>
        <v>3.4275898658906221</v>
      </c>
      <c r="K84" s="18">
        <v>0</v>
      </c>
      <c r="L84" s="18">
        <v>0</v>
      </c>
      <c r="M84" s="18">
        <v>5</v>
      </c>
      <c r="N84" s="18">
        <v>100</v>
      </c>
      <c r="O84" s="1"/>
    </row>
    <row r="85" spans="1:15" x14ac:dyDescent="0.25">
      <c r="A85" s="16">
        <v>21</v>
      </c>
      <c r="B85" s="17">
        <v>341.02199999999999</v>
      </c>
      <c r="C85" s="17">
        <v>67.179000000000002</v>
      </c>
      <c r="D85" s="17">
        <f t="shared" si="7"/>
        <v>19.699315586677692</v>
      </c>
      <c r="E85" s="17">
        <v>100</v>
      </c>
      <c r="F85" s="17">
        <v>1</v>
      </c>
      <c r="G85" s="17">
        <v>100</v>
      </c>
      <c r="H85" s="17">
        <v>17.321999999999999</v>
      </c>
      <c r="I85" s="17">
        <v>3827.6</v>
      </c>
      <c r="J85" s="17">
        <f t="shared" si="6"/>
        <v>5.0794376902369933</v>
      </c>
      <c r="K85" s="18">
        <v>100</v>
      </c>
      <c r="L85" s="18">
        <v>0</v>
      </c>
      <c r="M85" s="18">
        <v>5</v>
      </c>
      <c r="N85" s="18">
        <v>100</v>
      </c>
      <c r="O85" s="1"/>
    </row>
    <row r="86" spans="1:15" x14ac:dyDescent="0.25">
      <c r="A86" s="16">
        <v>22</v>
      </c>
      <c r="B86" s="17"/>
      <c r="C86" s="17"/>
      <c r="D86" s="17"/>
      <c r="E86" s="17"/>
      <c r="F86" s="17"/>
      <c r="G86" s="17"/>
      <c r="H86" s="17"/>
      <c r="I86" s="17"/>
      <c r="J86" s="17"/>
      <c r="K86" s="18"/>
      <c r="L86" s="18"/>
      <c r="M86" s="18"/>
      <c r="N86" s="18"/>
      <c r="O86" s="1"/>
    </row>
    <row r="87" spans="1:15" x14ac:dyDescent="0.25">
      <c r="A87" s="16">
        <v>23</v>
      </c>
      <c r="B87" s="17"/>
      <c r="C87" s="17"/>
      <c r="D87" s="17"/>
      <c r="E87" s="17"/>
      <c r="F87" s="17"/>
      <c r="G87" s="17"/>
      <c r="H87" s="17"/>
      <c r="I87" s="17"/>
      <c r="J87" s="17"/>
      <c r="K87" s="18"/>
      <c r="L87" s="18"/>
      <c r="M87" s="18"/>
      <c r="N87" s="18"/>
      <c r="O87" s="1"/>
    </row>
    <row r="88" spans="1:15" x14ac:dyDescent="0.25">
      <c r="A88" s="16">
        <v>24</v>
      </c>
      <c r="B88" s="17"/>
      <c r="C88" s="17"/>
      <c r="D88" s="17"/>
      <c r="E88" s="17"/>
      <c r="F88" s="17"/>
      <c r="G88" s="17"/>
      <c r="H88" s="17"/>
      <c r="I88" s="17"/>
      <c r="J88" s="17"/>
      <c r="K88" s="18"/>
      <c r="L88" s="18"/>
      <c r="M88" s="18"/>
      <c r="N88" s="18"/>
      <c r="O88" s="1"/>
    </row>
    <row r="89" spans="1:15" x14ac:dyDescent="0.25">
      <c r="A89" s="16">
        <v>25</v>
      </c>
      <c r="B89" s="17"/>
      <c r="C89" s="17"/>
      <c r="D89" s="17"/>
      <c r="E89" s="17"/>
      <c r="F89" s="17"/>
      <c r="G89" s="17"/>
      <c r="H89" s="17"/>
      <c r="I89" s="17"/>
      <c r="J89" s="17"/>
      <c r="K89" s="18"/>
      <c r="L89" s="18"/>
      <c r="M89" s="18"/>
      <c r="N89" s="18"/>
      <c r="O89" s="1"/>
    </row>
    <row r="90" spans="1:15" x14ac:dyDescent="0.25">
      <c r="A90" s="16">
        <v>26</v>
      </c>
      <c r="B90" s="17"/>
      <c r="C90" s="17"/>
      <c r="D90" s="17"/>
      <c r="E90" s="17"/>
      <c r="F90" s="17"/>
      <c r="G90" s="17"/>
      <c r="H90" s="17"/>
      <c r="I90" s="17"/>
      <c r="J90" s="17"/>
      <c r="K90" s="18"/>
      <c r="L90" s="18"/>
      <c r="M90" s="18"/>
      <c r="N90" s="18"/>
      <c r="O90" s="1"/>
    </row>
    <row r="91" spans="1:15" x14ac:dyDescent="0.25">
      <c r="A91" s="16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"/>
    </row>
    <row r="92" spans="1:15" x14ac:dyDescent="0.25">
      <c r="A92" s="16" t="s">
        <v>9</v>
      </c>
      <c r="B92" s="17">
        <f>AVERAGE(B65:B90)</f>
        <v>338.25014285714292</v>
      </c>
      <c r="C92" s="17">
        <f>AVERAGE(C65:C90)</f>
        <v>80.327999999999989</v>
      </c>
      <c r="D92" s="17">
        <f>AVERAGE(D65:D87)</f>
        <v>22.978516402886008</v>
      </c>
      <c r="E92" s="17">
        <f t="shared" ref="E92:G92" si="8">AVERAGE(E65:E87)</f>
        <v>42.857142857142854</v>
      </c>
      <c r="F92" s="17">
        <f t="shared" si="8"/>
        <v>1.5714285714285714</v>
      </c>
      <c r="G92" s="17">
        <f t="shared" si="8"/>
        <v>52.38095238095238</v>
      </c>
      <c r="H92" s="17">
        <f>AVERAGE(H65:H90)</f>
        <v>13.301285714285715</v>
      </c>
      <c r="I92" s="17">
        <f>AVERAGE(I65:I87)</f>
        <v>3827.6000000000004</v>
      </c>
      <c r="J92" s="17">
        <f>AVERAGE(J65:J87)</f>
        <v>4.1801180888680038</v>
      </c>
      <c r="K92" s="17">
        <f t="shared" ref="K92:L92" si="9">AVERAGE(K65:K87)</f>
        <v>19.047619047619047</v>
      </c>
      <c r="L92" s="17">
        <f t="shared" si="9"/>
        <v>0</v>
      </c>
      <c r="M92" s="17">
        <f>AVERAGE(M65:M90)</f>
        <v>6.6190476190476186</v>
      </c>
      <c r="N92" s="17">
        <f>AVERAGE(N65:N90)</f>
        <v>95.238095238095241</v>
      </c>
      <c r="O9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7"/>
  <sheetViews>
    <sheetView topLeftCell="A16" zoomScale="70" zoomScaleNormal="70" workbookViewId="0">
      <selection activeCell="O35" sqref="O35:O53"/>
    </sheetView>
  </sheetViews>
  <sheetFormatPr defaultRowHeight="15" x14ac:dyDescent="0.25"/>
  <cols>
    <col min="1" max="1" width="19.42578125" bestFit="1" customWidth="1"/>
    <col min="2" max="2" width="35" bestFit="1" customWidth="1"/>
    <col min="3" max="3" width="12.85546875" bestFit="1" customWidth="1"/>
    <col min="4" max="4" width="12" bestFit="1" customWidth="1"/>
    <col min="5" max="5" width="14.140625" bestFit="1" customWidth="1"/>
    <col min="6" max="6" width="9.85546875" bestFit="1" customWidth="1"/>
    <col min="7" max="7" width="9.85546875" style="1" customWidth="1"/>
    <col min="8" max="8" width="15.42578125" bestFit="1" customWidth="1"/>
    <col min="9" max="9" width="11.140625" bestFit="1" customWidth="1"/>
    <col min="10" max="10" width="12" bestFit="1" customWidth="1"/>
    <col min="11" max="11" width="19.5703125" bestFit="1" customWidth="1"/>
    <col min="12" max="13" width="12" bestFit="1" customWidth="1"/>
    <col min="14" max="14" width="16.140625" bestFit="1" customWidth="1"/>
    <col min="15" max="15" width="6.28515625" bestFit="1" customWidth="1"/>
  </cols>
  <sheetData>
    <row r="1" spans="1:15" x14ac:dyDescent="0.25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 t="s">
        <v>45</v>
      </c>
      <c r="B3" s="1"/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5" ht="18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11</v>
      </c>
      <c r="F4" s="4" t="s">
        <v>12</v>
      </c>
      <c r="G4" s="5" t="s">
        <v>62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13</v>
      </c>
      <c r="M4" s="5" t="s">
        <v>8</v>
      </c>
      <c r="N4" s="5" t="s">
        <v>14</v>
      </c>
      <c r="O4" s="5" t="s">
        <v>15</v>
      </c>
    </row>
    <row r="5" spans="1:15" x14ac:dyDescent="0.25">
      <c r="A5" s="6">
        <v>1</v>
      </c>
      <c r="B5" s="7">
        <v>340.274</v>
      </c>
      <c r="C5" s="7">
        <v>95.59</v>
      </c>
      <c r="D5" s="7">
        <f>(C5/B5)*100</f>
        <v>28.09206698131506</v>
      </c>
      <c r="E5" s="7">
        <v>0</v>
      </c>
      <c r="F5" s="7">
        <v>2</v>
      </c>
      <c r="G5" s="7">
        <v>0</v>
      </c>
      <c r="H5" s="7">
        <v>0.38200000000000001</v>
      </c>
      <c r="I5" s="7">
        <v>2362.0709999999999</v>
      </c>
      <c r="J5" s="7">
        <f>(H5/B5)*100</f>
        <v>0.11226247083232924</v>
      </c>
      <c r="K5" s="8">
        <v>0</v>
      </c>
      <c r="L5" s="8">
        <v>0</v>
      </c>
      <c r="M5" s="8">
        <v>5</v>
      </c>
      <c r="N5" s="8">
        <v>100</v>
      </c>
      <c r="O5" s="1"/>
    </row>
    <row r="6" spans="1:15" x14ac:dyDescent="0.25">
      <c r="A6" s="6">
        <v>2</v>
      </c>
      <c r="B6" s="7">
        <v>284.25700000000001</v>
      </c>
      <c r="C6" s="7">
        <v>59.921999999999997</v>
      </c>
      <c r="D6" s="7">
        <f>(C6/B6)*100</f>
        <v>21.080219660377754</v>
      </c>
      <c r="E6" s="7">
        <v>0</v>
      </c>
      <c r="F6" s="7">
        <v>1</v>
      </c>
      <c r="G6" s="7">
        <v>0</v>
      </c>
      <c r="H6" s="7">
        <v>1.0329999999999999</v>
      </c>
      <c r="I6" s="7">
        <v>2362.0709999999999</v>
      </c>
      <c r="J6" s="7">
        <f t="shared" ref="J6:J18" si="0">(H6/B6)*100</f>
        <v>0.36340353975451789</v>
      </c>
      <c r="K6" s="8">
        <v>100</v>
      </c>
      <c r="L6" s="8">
        <v>0</v>
      </c>
      <c r="M6" s="8">
        <v>3</v>
      </c>
      <c r="N6" s="8">
        <v>100</v>
      </c>
      <c r="O6" s="1"/>
    </row>
    <row r="7" spans="1:15" x14ac:dyDescent="0.25">
      <c r="A7" s="6">
        <v>3</v>
      </c>
      <c r="B7" s="7">
        <v>354.67399999999998</v>
      </c>
      <c r="C7" s="7">
        <v>130.47800000000001</v>
      </c>
      <c r="D7" s="7">
        <f>(C7/B7)*100</f>
        <v>36.788149117217507</v>
      </c>
      <c r="E7" s="7">
        <v>0</v>
      </c>
      <c r="F7" s="7">
        <v>3</v>
      </c>
      <c r="G7" s="7">
        <v>0</v>
      </c>
      <c r="H7" s="7">
        <v>1.375</v>
      </c>
      <c r="I7" s="7">
        <v>2362.0709999999999</v>
      </c>
      <c r="J7" s="7">
        <f t="shared" si="0"/>
        <v>0.38767995398591387</v>
      </c>
      <c r="K7" s="8">
        <v>0</v>
      </c>
      <c r="L7" s="8">
        <v>0</v>
      </c>
      <c r="M7" s="8">
        <v>7</v>
      </c>
      <c r="N7" s="8">
        <v>100</v>
      </c>
      <c r="O7" s="1"/>
    </row>
    <row r="8" spans="1:15" x14ac:dyDescent="0.25">
      <c r="A8" s="6">
        <v>4</v>
      </c>
      <c r="B8" s="7">
        <v>393.41</v>
      </c>
      <c r="C8" s="7">
        <v>132.69900000000001</v>
      </c>
      <c r="D8" s="7">
        <f>(C8/B8)*100</f>
        <v>33.730459317251722</v>
      </c>
      <c r="E8" s="7">
        <v>0</v>
      </c>
      <c r="F8" s="7">
        <v>1</v>
      </c>
      <c r="G8" s="7">
        <v>0</v>
      </c>
      <c r="H8" s="7">
        <v>1.595</v>
      </c>
      <c r="I8" s="7">
        <v>2362.0709999999999</v>
      </c>
      <c r="J8" s="7">
        <f t="shared" si="0"/>
        <v>0.40542945019191173</v>
      </c>
      <c r="K8" s="8">
        <v>0</v>
      </c>
      <c r="L8" s="8">
        <v>0</v>
      </c>
      <c r="M8" s="8">
        <v>5</v>
      </c>
      <c r="N8" s="8">
        <v>100</v>
      </c>
      <c r="O8" s="1"/>
    </row>
    <row r="9" spans="1:15" x14ac:dyDescent="0.25">
      <c r="A9" s="6">
        <v>5</v>
      </c>
      <c r="B9" s="7">
        <v>318.54199999999997</v>
      </c>
      <c r="C9" s="7">
        <v>77.016000000000005</v>
      </c>
      <c r="D9" s="7">
        <f t="shared" ref="D9:D18" si="1">(C9/B9)*100</f>
        <v>24.177659460918814</v>
      </c>
      <c r="E9" s="7">
        <v>0</v>
      </c>
      <c r="F9" s="7">
        <v>3</v>
      </c>
      <c r="G9" s="7">
        <v>0</v>
      </c>
      <c r="H9" s="7">
        <v>4.2060000000000004</v>
      </c>
      <c r="I9" s="7">
        <v>2362.0709999999999</v>
      </c>
      <c r="J9" s="7">
        <f t="shared" si="0"/>
        <v>1.3203910316379004</v>
      </c>
      <c r="K9" s="8">
        <v>0</v>
      </c>
      <c r="L9" s="8">
        <v>0</v>
      </c>
      <c r="M9" s="8">
        <v>5</v>
      </c>
      <c r="N9" s="8">
        <v>100</v>
      </c>
      <c r="O9" s="1"/>
    </row>
    <row r="10" spans="1:15" x14ac:dyDescent="0.25">
      <c r="A10" s="6">
        <v>6</v>
      </c>
      <c r="B10" s="7">
        <v>247.214</v>
      </c>
      <c r="C10" s="7">
        <v>63.99</v>
      </c>
      <c r="D10" s="7">
        <f t="shared" si="1"/>
        <v>25.884456381920117</v>
      </c>
      <c r="E10" s="7">
        <v>0</v>
      </c>
      <c r="F10" s="7">
        <v>2</v>
      </c>
      <c r="G10" s="7">
        <v>0</v>
      </c>
      <c r="H10" s="7">
        <v>0.67500000000000004</v>
      </c>
      <c r="I10" s="7">
        <v>2362.0709999999999</v>
      </c>
      <c r="J10" s="7">
        <f t="shared" si="0"/>
        <v>0.27304278883881983</v>
      </c>
      <c r="K10" s="8">
        <v>0</v>
      </c>
      <c r="L10" s="8">
        <v>0</v>
      </c>
      <c r="M10" s="8">
        <v>8</v>
      </c>
      <c r="N10" s="8">
        <v>100</v>
      </c>
      <c r="O10" s="1"/>
    </row>
    <row r="11" spans="1:15" x14ac:dyDescent="0.25">
      <c r="A11" s="6">
        <v>7</v>
      </c>
      <c r="B11" s="7">
        <v>311.71600000000001</v>
      </c>
      <c r="C11" s="7">
        <v>77.064999999999998</v>
      </c>
      <c r="D11" s="7">
        <f t="shared" si="1"/>
        <v>24.722824622412706</v>
      </c>
      <c r="E11" s="7">
        <v>0</v>
      </c>
      <c r="F11" s="7">
        <v>6</v>
      </c>
      <c r="G11" s="7">
        <v>0</v>
      </c>
      <c r="H11" s="7">
        <v>0.122</v>
      </c>
      <c r="I11" s="7">
        <v>2362.0709999999999</v>
      </c>
      <c r="J11" s="7">
        <f t="shared" si="0"/>
        <v>3.9138189890798036E-2</v>
      </c>
      <c r="K11" s="8">
        <v>0</v>
      </c>
      <c r="L11" s="8">
        <v>0</v>
      </c>
      <c r="M11" s="8">
        <v>13</v>
      </c>
      <c r="N11" s="8">
        <v>100</v>
      </c>
      <c r="O11" s="1"/>
    </row>
    <row r="12" spans="1:15" x14ac:dyDescent="0.25">
      <c r="A12" s="6">
        <v>8</v>
      </c>
      <c r="B12" s="7">
        <v>382.15800000000002</v>
      </c>
      <c r="C12" s="7">
        <v>119.738</v>
      </c>
      <c r="D12" s="7">
        <f t="shared" si="1"/>
        <v>31.33206684146348</v>
      </c>
      <c r="E12" s="7">
        <v>0</v>
      </c>
      <c r="F12" s="7">
        <v>3</v>
      </c>
      <c r="G12" s="7">
        <v>0</v>
      </c>
      <c r="H12" s="7">
        <v>0.114</v>
      </c>
      <c r="I12" s="7">
        <v>2362.0709999999999</v>
      </c>
      <c r="J12" s="7">
        <f t="shared" si="0"/>
        <v>2.9830593628813212E-2</v>
      </c>
      <c r="K12" s="8">
        <v>0</v>
      </c>
      <c r="L12" s="8">
        <v>0</v>
      </c>
      <c r="M12" s="8">
        <v>7</v>
      </c>
      <c r="N12" s="8">
        <v>100</v>
      </c>
      <c r="O12" s="1"/>
    </row>
    <row r="13" spans="1:15" x14ac:dyDescent="0.25">
      <c r="A13" s="6">
        <v>9</v>
      </c>
      <c r="B13" s="7">
        <v>372.54899999999998</v>
      </c>
      <c r="C13" s="7">
        <v>124.66</v>
      </c>
      <c r="D13" s="7">
        <f t="shared" si="1"/>
        <v>33.461370182177383</v>
      </c>
      <c r="E13" s="7">
        <v>0</v>
      </c>
      <c r="F13" s="7">
        <v>1</v>
      </c>
      <c r="G13" s="7">
        <v>0</v>
      </c>
      <c r="H13" s="7">
        <v>1.4079999999999999</v>
      </c>
      <c r="I13" s="7">
        <v>2362.0709999999999</v>
      </c>
      <c r="J13" s="7">
        <f t="shared" si="0"/>
        <v>0.37793686199667692</v>
      </c>
      <c r="K13" s="8">
        <v>0</v>
      </c>
      <c r="L13" s="8">
        <v>0</v>
      </c>
      <c r="M13" s="8">
        <v>5</v>
      </c>
      <c r="N13" s="8">
        <v>100</v>
      </c>
      <c r="O13" s="1"/>
    </row>
    <row r="14" spans="1:15" x14ac:dyDescent="0.25">
      <c r="A14" s="6">
        <v>10</v>
      </c>
      <c r="B14" s="7">
        <v>257.67700000000002</v>
      </c>
      <c r="C14" s="7">
        <v>66</v>
      </c>
      <c r="D14" s="7">
        <f t="shared" si="1"/>
        <v>25.613461814597343</v>
      </c>
      <c r="E14" s="7">
        <v>0</v>
      </c>
      <c r="F14" s="7">
        <v>1</v>
      </c>
      <c r="G14" s="7">
        <v>0</v>
      </c>
      <c r="H14" s="7">
        <v>0.33</v>
      </c>
      <c r="I14" s="7">
        <v>2362.0709999999999</v>
      </c>
      <c r="J14" s="7">
        <f t="shared" si="0"/>
        <v>0.12806730907298672</v>
      </c>
      <c r="K14" s="8">
        <v>0</v>
      </c>
      <c r="L14" s="8">
        <v>0</v>
      </c>
      <c r="M14" s="8">
        <v>3</v>
      </c>
      <c r="N14" s="8">
        <v>100</v>
      </c>
      <c r="O14" s="1"/>
    </row>
    <row r="15" spans="1:15" x14ac:dyDescent="0.25">
      <c r="A15" s="6">
        <v>11</v>
      </c>
      <c r="B15" s="7">
        <v>311.61799999999999</v>
      </c>
      <c r="C15" s="7">
        <v>85.144000000000005</v>
      </c>
      <c r="D15" s="7">
        <f t="shared" si="1"/>
        <v>27.323196991187931</v>
      </c>
      <c r="E15" s="7">
        <v>0</v>
      </c>
      <c r="F15" s="7">
        <v>2</v>
      </c>
      <c r="G15" s="7">
        <v>0</v>
      </c>
      <c r="H15" s="7">
        <v>4.9000000000000002E-2</v>
      </c>
      <c r="I15" s="7">
        <v>2362.0709999999999</v>
      </c>
      <c r="J15" s="7">
        <f t="shared" si="0"/>
        <v>1.5724380491499209E-2</v>
      </c>
      <c r="K15" s="8">
        <v>100</v>
      </c>
      <c r="L15" s="8">
        <v>0</v>
      </c>
      <c r="M15" s="8">
        <v>5</v>
      </c>
      <c r="N15" s="8">
        <v>100</v>
      </c>
      <c r="O15" s="1"/>
    </row>
    <row r="16" spans="1:15" x14ac:dyDescent="0.25">
      <c r="A16" s="6">
        <v>12</v>
      </c>
      <c r="B16" s="7">
        <v>178.928</v>
      </c>
      <c r="C16" s="7">
        <v>56.212000000000003</v>
      </c>
      <c r="D16" s="7">
        <f t="shared" si="1"/>
        <v>31.415988554055264</v>
      </c>
      <c r="E16" s="7">
        <v>0</v>
      </c>
      <c r="F16" s="7">
        <v>4</v>
      </c>
      <c r="G16" s="7">
        <v>0</v>
      </c>
      <c r="H16" s="7">
        <v>0.871</v>
      </c>
      <c r="I16" s="7">
        <v>2362.0709999999999</v>
      </c>
      <c r="J16" s="7">
        <f t="shared" si="0"/>
        <v>0.48678798175802557</v>
      </c>
      <c r="K16" s="8">
        <v>0</v>
      </c>
      <c r="L16" s="8">
        <v>0</v>
      </c>
      <c r="M16" s="8">
        <v>5</v>
      </c>
      <c r="N16" s="8">
        <v>100</v>
      </c>
      <c r="O16" s="1"/>
    </row>
    <row r="17" spans="1:15" x14ac:dyDescent="0.25">
      <c r="A17" s="6">
        <v>13</v>
      </c>
      <c r="B17" s="7">
        <v>315.13299999999998</v>
      </c>
      <c r="C17" s="7">
        <v>32.731000000000002</v>
      </c>
      <c r="D17" s="7">
        <f t="shared" si="1"/>
        <v>10.386408278409434</v>
      </c>
      <c r="E17" s="7">
        <v>0</v>
      </c>
      <c r="F17" s="7">
        <v>1</v>
      </c>
      <c r="G17" s="7">
        <v>0</v>
      </c>
      <c r="H17" s="7">
        <v>0.92800000000000005</v>
      </c>
      <c r="I17" s="7">
        <v>2362.0709999999999</v>
      </c>
      <c r="J17" s="7">
        <f t="shared" si="0"/>
        <v>0.29447883909333522</v>
      </c>
      <c r="K17" s="8">
        <v>100</v>
      </c>
      <c r="L17" s="8">
        <v>0</v>
      </c>
      <c r="M17" s="8">
        <v>4</v>
      </c>
      <c r="N17" s="8">
        <v>100</v>
      </c>
      <c r="O17" s="1"/>
    </row>
    <row r="18" spans="1:15" x14ac:dyDescent="0.25">
      <c r="A18" s="6">
        <v>14</v>
      </c>
      <c r="B18" s="7">
        <v>232.072</v>
      </c>
      <c r="C18" s="7">
        <v>36.701999999999998</v>
      </c>
      <c r="D18" s="7">
        <f t="shared" si="1"/>
        <v>15.814919507738976</v>
      </c>
      <c r="E18" s="7">
        <v>0</v>
      </c>
      <c r="F18" s="7">
        <v>1</v>
      </c>
      <c r="G18" s="7">
        <v>0</v>
      </c>
      <c r="H18" s="7">
        <v>2.4E-2</v>
      </c>
      <c r="I18" s="7">
        <v>2362.0709999999999</v>
      </c>
      <c r="J18" s="7">
        <f t="shared" si="0"/>
        <v>1.0341618118514943E-2</v>
      </c>
      <c r="K18" s="8">
        <v>0</v>
      </c>
      <c r="L18" s="8">
        <v>0</v>
      </c>
      <c r="M18" s="8">
        <v>2</v>
      </c>
      <c r="N18" s="8">
        <v>100</v>
      </c>
      <c r="O18" s="1"/>
    </row>
    <row r="19" spans="1:15" x14ac:dyDescent="0.25">
      <c r="A19" s="6">
        <v>15</v>
      </c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1"/>
    </row>
    <row r="20" spans="1:15" x14ac:dyDescent="0.25">
      <c r="A20" s="6">
        <v>16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1"/>
    </row>
    <row r="21" spans="1:15" x14ac:dyDescent="0.25">
      <c r="A21" s="6">
        <v>17</v>
      </c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1"/>
    </row>
    <row r="22" spans="1:15" x14ac:dyDescent="0.25">
      <c r="A22" s="6">
        <v>18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1"/>
    </row>
    <row r="23" spans="1:15" s="1" customFormat="1" x14ac:dyDescent="0.25">
      <c r="A23" s="6">
        <v>19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</row>
    <row r="24" spans="1:15" s="1" customFormat="1" x14ac:dyDescent="0.25">
      <c r="A24" s="6">
        <v>20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</row>
    <row r="25" spans="1:15" s="1" customFormat="1" x14ac:dyDescent="0.25">
      <c r="A25" s="6">
        <v>21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</row>
    <row r="26" spans="1:15" s="1" customFormat="1" x14ac:dyDescent="0.25">
      <c r="A26" s="6">
        <v>22</v>
      </c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</row>
    <row r="27" spans="1:15" x14ac:dyDescent="0.25">
      <c r="A27" s="6">
        <v>23</v>
      </c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  <c r="M27" s="8"/>
      <c r="N27" s="8"/>
      <c r="O27" s="1"/>
    </row>
    <row r="28" spans="1:15" x14ac:dyDescent="0.25">
      <c r="A28" s="6"/>
      <c r="B28" s="1"/>
      <c r="C28" s="1"/>
      <c r="D28" s="1"/>
      <c r="E28" s="1"/>
      <c r="F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6" t="s">
        <v>9</v>
      </c>
      <c r="B29" s="7">
        <f>AVERAGE(B5:B27)</f>
        <v>307.15871428571427</v>
      </c>
      <c r="C29" s="7">
        <f>AVERAGE(C5:C27)</f>
        <v>82.71050000000001</v>
      </c>
      <c r="D29" s="7">
        <f>AVERAGE(D5:D27)</f>
        <v>26.415946265074535</v>
      </c>
      <c r="E29" s="7">
        <f t="shared" ref="E29:G29" si="2">AVERAGE(E5:E27)</f>
        <v>0</v>
      </c>
      <c r="F29" s="7">
        <f t="shared" si="2"/>
        <v>2.2142857142857144</v>
      </c>
      <c r="G29" s="7">
        <f t="shared" si="2"/>
        <v>0</v>
      </c>
      <c r="H29" s="7">
        <f>AVERAGE(H5:H27)</f>
        <v>0.93657142857142872</v>
      </c>
      <c r="I29" s="7">
        <f>AVERAGE(I5:I27)</f>
        <v>2362.0709999999999</v>
      </c>
      <c r="J29" s="7">
        <f>AVERAGE(J5:J27)</f>
        <v>0.30317964352086024</v>
      </c>
      <c r="K29" s="7">
        <f t="shared" ref="K29:L29" si="3">AVERAGE(K5:K27)</f>
        <v>21.428571428571427</v>
      </c>
      <c r="L29" s="7">
        <f t="shared" si="3"/>
        <v>0</v>
      </c>
      <c r="M29" s="7">
        <f>AVERAGE(M5:M27)</f>
        <v>5.5</v>
      </c>
      <c r="N29" s="7">
        <f>AVERAGE(N5:N27)</f>
        <v>100</v>
      </c>
      <c r="O29" s="1"/>
    </row>
    <row r="31" spans="1:15" x14ac:dyDescent="0.25">
      <c r="A31" s="2" t="s">
        <v>10</v>
      </c>
      <c r="B31" s="1" t="s">
        <v>21</v>
      </c>
      <c r="C31" s="1"/>
      <c r="D31" s="1"/>
      <c r="E31" s="1"/>
      <c r="F31" s="1"/>
      <c r="H31" s="1"/>
      <c r="I31" s="1"/>
      <c r="J31" s="1"/>
      <c r="K31" s="1"/>
      <c r="L31" s="1"/>
      <c r="M31" s="1"/>
      <c r="N31" s="1"/>
      <c r="O31" s="1"/>
    </row>
    <row r="32" spans="1:15" ht="18" thickBot="1" x14ac:dyDescent="0.3">
      <c r="A32" s="3" t="s">
        <v>0</v>
      </c>
      <c r="B32" s="4" t="s">
        <v>1</v>
      </c>
      <c r="C32" s="4" t="s">
        <v>2</v>
      </c>
      <c r="D32" s="4" t="s">
        <v>3</v>
      </c>
      <c r="E32" s="4" t="s">
        <v>11</v>
      </c>
      <c r="F32" s="4" t="s">
        <v>12</v>
      </c>
      <c r="G32" s="5" t="s">
        <v>62</v>
      </c>
      <c r="H32" s="5" t="s">
        <v>4</v>
      </c>
      <c r="I32" s="5" t="s">
        <v>5</v>
      </c>
      <c r="J32" s="5" t="s">
        <v>6</v>
      </c>
      <c r="K32" s="5" t="s">
        <v>7</v>
      </c>
      <c r="L32" s="5" t="s">
        <v>13</v>
      </c>
      <c r="M32" s="5" t="s">
        <v>8</v>
      </c>
      <c r="N32" s="5" t="s">
        <v>14</v>
      </c>
      <c r="O32" s="5" t="s">
        <v>15</v>
      </c>
    </row>
    <row r="33" spans="1:15" x14ac:dyDescent="0.25">
      <c r="A33" s="6">
        <v>1</v>
      </c>
      <c r="B33" s="7">
        <v>292.40899999999999</v>
      </c>
      <c r="C33" s="7">
        <v>53.527000000000001</v>
      </c>
      <c r="D33" s="7">
        <f>(C33/B33)*100</f>
        <v>18.305524111774947</v>
      </c>
      <c r="E33" s="7">
        <v>0</v>
      </c>
      <c r="F33" s="7">
        <v>0</v>
      </c>
      <c r="G33" s="7">
        <v>0</v>
      </c>
      <c r="H33" s="7">
        <v>4.4340000000000002</v>
      </c>
      <c r="I33" s="7">
        <v>3533.58</v>
      </c>
      <c r="J33" s="7">
        <f>(H33/B33)*100</f>
        <v>1.5163691952026102</v>
      </c>
      <c r="K33" s="8">
        <v>100</v>
      </c>
      <c r="L33" s="8">
        <v>0</v>
      </c>
      <c r="M33" s="8">
        <v>5</v>
      </c>
      <c r="N33" s="8">
        <v>100</v>
      </c>
      <c r="O33" s="1"/>
    </row>
    <row r="34" spans="1:15" x14ac:dyDescent="0.25">
      <c r="A34" s="6">
        <v>2</v>
      </c>
      <c r="B34" s="7">
        <v>251.249</v>
      </c>
      <c r="C34" s="7">
        <v>46.603000000000002</v>
      </c>
      <c r="D34" s="7">
        <f>(C34/B34)*100</f>
        <v>18.548531536443928</v>
      </c>
      <c r="E34" s="7">
        <v>0</v>
      </c>
      <c r="F34" s="7">
        <v>0</v>
      </c>
      <c r="G34" s="7">
        <v>0</v>
      </c>
      <c r="H34" s="7">
        <v>6.484</v>
      </c>
      <c r="I34" s="7">
        <v>3533.58</v>
      </c>
      <c r="J34" s="7">
        <f t="shared" ref="J34:J53" si="4">(H34/B34)*100</f>
        <v>2.5807067888827415</v>
      </c>
      <c r="K34" s="8">
        <v>0</v>
      </c>
      <c r="L34" s="8">
        <v>0</v>
      </c>
      <c r="M34" s="8">
        <v>5</v>
      </c>
      <c r="N34" s="8">
        <v>100</v>
      </c>
      <c r="O34" s="1"/>
    </row>
    <row r="35" spans="1:15" x14ac:dyDescent="0.25">
      <c r="A35" s="6">
        <v>3</v>
      </c>
      <c r="B35" s="7">
        <v>209.97499999999999</v>
      </c>
      <c r="C35" s="7">
        <v>47.588000000000001</v>
      </c>
      <c r="D35" s="7">
        <f>(C35/B35)*100</f>
        <v>22.663650434575548</v>
      </c>
      <c r="E35" s="7">
        <v>0</v>
      </c>
      <c r="F35" s="7">
        <v>0</v>
      </c>
      <c r="G35" s="7">
        <v>0</v>
      </c>
      <c r="H35" s="7">
        <v>4.2389999999999999</v>
      </c>
      <c r="I35" s="7">
        <v>3533.58</v>
      </c>
      <c r="J35" s="7">
        <f t="shared" si="4"/>
        <v>2.0188117633051554</v>
      </c>
      <c r="K35" s="8">
        <v>0</v>
      </c>
      <c r="L35" s="8">
        <v>0</v>
      </c>
      <c r="M35" s="8">
        <v>4</v>
      </c>
      <c r="N35" s="8">
        <v>100</v>
      </c>
      <c r="O35" s="1"/>
    </row>
    <row r="36" spans="1:15" x14ac:dyDescent="0.25">
      <c r="A36" s="6">
        <v>4</v>
      </c>
      <c r="B36" s="7">
        <v>256.53699999999998</v>
      </c>
      <c r="C36" s="7">
        <v>69.042000000000002</v>
      </c>
      <c r="D36" s="7">
        <f>(C36/B36)*100</f>
        <v>26.913076866105083</v>
      </c>
      <c r="E36" s="7">
        <v>0</v>
      </c>
      <c r="F36" s="7">
        <v>0</v>
      </c>
      <c r="G36" s="7">
        <v>0</v>
      </c>
      <c r="H36" s="7">
        <v>4.2389999999999999</v>
      </c>
      <c r="I36" s="7">
        <v>3533.58</v>
      </c>
      <c r="J36" s="7">
        <f t="shared" si="4"/>
        <v>1.6523932220303506</v>
      </c>
      <c r="K36" s="8">
        <v>0</v>
      </c>
      <c r="L36" s="8">
        <v>0</v>
      </c>
      <c r="M36" s="8">
        <v>2</v>
      </c>
      <c r="N36" s="8">
        <v>0</v>
      </c>
      <c r="O36" s="1"/>
    </row>
    <row r="37" spans="1:15" x14ac:dyDescent="0.25">
      <c r="A37" s="6">
        <v>5</v>
      </c>
      <c r="B37" s="7">
        <v>352.02199999999999</v>
      </c>
      <c r="C37" s="7">
        <v>78.162999999999997</v>
      </c>
      <c r="D37" s="7">
        <f t="shared" ref="D37:D53" si="5">(C37/B37)*100</f>
        <v>22.204009976649186</v>
      </c>
      <c r="E37" s="7">
        <v>100</v>
      </c>
      <c r="F37" s="7">
        <v>0</v>
      </c>
      <c r="G37" s="7">
        <v>0</v>
      </c>
      <c r="H37" s="7">
        <v>4.6779999999999999</v>
      </c>
      <c r="I37" s="7">
        <v>3533.58</v>
      </c>
      <c r="J37" s="7">
        <f t="shared" si="4"/>
        <v>1.3288942168387203</v>
      </c>
      <c r="K37" s="8">
        <v>0</v>
      </c>
      <c r="L37" s="8">
        <v>0</v>
      </c>
      <c r="M37" s="8">
        <v>6</v>
      </c>
      <c r="N37" s="8">
        <v>100</v>
      </c>
      <c r="O37" s="1"/>
    </row>
    <row r="38" spans="1:15" x14ac:dyDescent="0.25">
      <c r="A38" s="6">
        <v>6</v>
      </c>
      <c r="B38" s="7">
        <v>240.98099999999999</v>
      </c>
      <c r="C38" s="7">
        <v>60.776000000000003</v>
      </c>
      <c r="D38" s="7">
        <f t="shared" si="5"/>
        <v>25.220245579527017</v>
      </c>
      <c r="E38" s="7">
        <v>0</v>
      </c>
      <c r="F38" s="7">
        <v>0</v>
      </c>
      <c r="G38" s="7">
        <v>0</v>
      </c>
      <c r="H38" s="7">
        <v>4.0110000000000001</v>
      </c>
      <c r="I38" s="7">
        <v>3533.58</v>
      </c>
      <c r="J38" s="7">
        <f t="shared" si="4"/>
        <v>1.6644465746262154</v>
      </c>
      <c r="K38" s="8">
        <v>0</v>
      </c>
      <c r="L38" s="8">
        <v>0</v>
      </c>
      <c r="M38" s="8">
        <v>8</v>
      </c>
      <c r="N38" s="8">
        <v>100</v>
      </c>
      <c r="O38" s="1"/>
    </row>
    <row r="39" spans="1:15" x14ac:dyDescent="0.25">
      <c r="A39" s="6">
        <v>7</v>
      </c>
      <c r="B39" s="7">
        <v>279.96100000000001</v>
      </c>
      <c r="C39" s="7">
        <v>50.573999999999998</v>
      </c>
      <c r="D39" s="7">
        <f t="shared" si="5"/>
        <v>18.064659006075846</v>
      </c>
      <c r="E39" s="7">
        <v>100</v>
      </c>
      <c r="F39" s="7">
        <v>4</v>
      </c>
      <c r="G39" s="7">
        <v>0</v>
      </c>
      <c r="H39" s="7">
        <v>5.85</v>
      </c>
      <c r="I39" s="7">
        <v>3533.58</v>
      </c>
      <c r="J39" s="7">
        <f t="shared" si="4"/>
        <v>2.0895767624776305</v>
      </c>
      <c r="K39" s="8">
        <v>0</v>
      </c>
      <c r="L39" s="8">
        <v>0</v>
      </c>
      <c r="M39" s="8">
        <v>8</v>
      </c>
      <c r="N39" s="8">
        <v>100</v>
      </c>
      <c r="O39" s="1"/>
    </row>
    <row r="40" spans="1:15" x14ac:dyDescent="0.25">
      <c r="A40" s="6">
        <v>8</v>
      </c>
      <c r="B40" s="7">
        <v>320.03899999999999</v>
      </c>
      <c r="C40" s="7">
        <v>84.42</v>
      </c>
      <c r="D40" s="7">
        <f t="shared" si="5"/>
        <v>26.378035176962811</v>
      </c>
      <c r="E40" s="7">
        <v>100</v>
      </c>
      <c r="F40" s="7">
        <v>6</v>
      </c>
      <c r="G40" s="7">
        <v>0</v>
      </c>
      <c r="H40" s="7">
        <v>4.8570000000000002</v>
      </c>
      <c r="I40" s="7">
        <v>3533.58</v>
      </c>
      <c r="J40" s="7">
        <f t="shared" si="4"/>
        <v>1.5176275391436671</v>
      </c>
      <c r="K40" s="8">
        <v>0</v>
      </c>
      <c r="L40" s="8">
        <v>0</v>
      </c>
      <c r="M40" s="8">
        <v>7</v>
      </c>
      <c r="N40" s="8">
        <v>100</v>
      </c>
      <c r="O40" s="1"/>
    </row>
    <row r="41" spans="1:15" x14ac:dyDescent="0.25">
      <c r="A41" s="6">
        <v>9</v>
      </c>
      <c r="B41" s="7">
        <v>284.76100000000002</v>
      </c>
      <c r="C41" s="7">
        <v>62.737000000000002</v>
      </c>
      <c r="D41" s="7">
        <f t="shared" si="5"/>
        <v>22.031457959481809</v>
      </c>
      <c r="E41" s="7">
        <v>0</v>
      </c>
      <c r="F41" s="7">
        <v>0</v>
      </c>
      <c r="G41" s="7">
        <v>100</v>
      </c>
      <c r="H41" s="7">
        <v>12.561999999999999</v>
      </c>
      <c r="I41" s="7">
        <v>3533.58</v>
      </c>
      <c r="J41" s="7">
        <f t="shared" si="4"/>
        <v>4.4114186984875028</v>
      </c>
      <c r="K41" s="8">
        <v>0</v>
      </c>
      <c r="L41" s="8">
        <v>0</v>
      </c>
      <c r="M41" s="8">
        <v>3</v>
      </c>
      <c r="N41" s="8">
        <v>100</v>
      </c>
      <c r="O41" s="1"/>
    </row>
    <row r="42" spans="1:15" x14ac:dyDescent="0.25">
      <c r="A42" s="6">
        <v>10</v>
      </c>
      <c r="B42" s="7">
        <v>382.47500000000002</v>
      </c>
      <c r="C42" s="7">
        <v>80.200500000000005</v>
      </c>
      <c r="D42" s="7">
        <f t="shared" si="5"/>
        <v>20.96882149160076</v>
      </c>
      <c r="E42" s="7">
        <v>0</v>
      </c>
      <c r="F42" s="7">
        <v>1</v>
      </c>
      <c r="G42" s="7">
        <v>0</v>
      </c>
      <c r="H42" s="7">
        <v>8.7140000000000004</v>
      </c>
      <c r="I42" s="7">
        <v>3533.58</v>
      </c>
      <c r="J42" s="7">
        <f t="shared" si="4"/>
        <v>2.2783188443689131</v>
      </c>
      <c r="K42" s="8">
        <v>0</v>
      </c>
      <c r="L42" s="8">
        <v>0</v>
      </c>
      <c r="M42" s="8">
        <v>9</v>
      </c>
      <c r="N42" s="8">
        <v>100</v>
      </c>
      <c r="O42" s="1"/>
    </row>
    <row r="43" spans="1:15" x14ac:dyDescent="0.25">
      <c r="A43" s="6">
        <v>11</v>
      </c>
      <c r="B43" s="7">
        <v>438.37799999999999</v>
      </c>
      <c r="C43" s="7">
        <v>93.385000000000005</v>
      </c>
      <c r="D43" s="7">
        <f t="shared" si="5"/>
        <v>21.302391999598523</v>
      </c>
      <c r="E43" s="7">
        <v>100</v>
      </c>
      <c r="F43" s="7">
        <v>1</v>
      </c>
      <c r="G43" s="7">
        <v>100</v>
      </c>
      <c r="H43" s="7">
        <v>18.038</v>
      </c>
      <c r="I43" s="7">
        <v>3533.58</v>
      </c>
      <c r="J43" s="7">
        <f t="shared" si="4"/>
        <v>4.1147137858195437</v>
      </c>
      <c r="K43" s="8">
        <v>100</v>
      </c>
      <c r="L43" s="8">
        <v>0</v>
      </c>
      <c r="M43" s="8">
        <v>7</v>
      </c>
      <c r="N43" s="8">
        <v>0</v>
      </c>
      <c r="O43" s="1"/>
    </row>
    <row r="44" spans="1:15" x14ac:dyDescent="0.25">
      <c r="A44" s="6">
        <v>12</v>
      </c>
      <c r="B44" s="7">
        <v>287.983</v>
      </c>
      <c r="C44" s="7">
        <v>74.518000000000001</v>
      </c>
      <c r="D44" s="7">
        <f t="shared" si="5"/>
        <v>25.875832948472656</v>
      </c>
      <c r="E44" s="7">
        <v>100</v>
      </c>
      <c r="F44" s="7">
        <v>2</v>
      </c>
      <c r="G44" s="7">
        <v>100</v>
      </c>
      <c r="H44" s="7">
        <v>11.228</v>
      </c>
      <c r="I44" s="7">
        <v>3533.58</v>
      </c>
      <c r="J44" s="7">
        <f t="shared" si="4"/>
        <v>3.8988412510460688</v>
      </c>
      <c r="K44" s="8">
        <v>0</v>
      </c>
      <c r="L44" s="8">
        <v>0</v>
      </c>
      <c r="M44" s="8">
        <v>4</v>
      </c>
      <c r="N44" s="8">
        <v>100</v>
      </c>
      <c r="O44" s="1"/>
    </row>
    <row r="45" spans="1:15" x14ac:dyDescent="0.25">
      <c r="A45" s="6">
        <v>13</v>
      </c>
      <c r="B45" s="7">
        <v>351.77800000000002</v>
      </c>
      <c r="C45" s="7">
        <v>119.315</v>
      </c>
      <c r="D45" s="7">
        <f t="shared" si="5"/>
        <v>33.917698093684088</v>
      </c>
      <c r="E45" s="7">
        <v>0</v>
      </c>
      <c r="F45" s="7">
        <v>0</v>
      </c>
      <c r="G45" s="7">
        <v>100</v>
      </c>
      <c r="H45" s="7">
        <v>11.228</v>
      </c>
      <c r="I45" s="7">
        <v>3533.58</v>
      </c>
      <c r="J45" s="7">
        <f t="shared" si="4"/>
        <v>3.1917857284992239</v>
      </c>
      <c r="K45" s="8">
        <v>100</v>
      </c>
      <c r="L45" s="8">
        <v>0</v>
      </c>
      <c r="M45" s="8">
        <v>5</v>
      </c>
      <c r="N45" s="8">
        <v>100</v>
      </c>
      <c r="O45" s="1"/>
    </row>
    <row r="46" spans="1:15" x14ac:dyDescent="0.25">
      <c r="A46" s="6">
        <v>14</v>
      </c>
      <c r="B46" s="7">
        <v>382.64600000000002</v>
      </c>
      <c r="C46" s="7">
        <v>66.081000000000003</v>
      </c>
      <c r="D46" s="7">
        <f t="shared" si="5"/>
        <v>17.269486679594195</v>
      </c>
      <c r="E46" s="7">
        <v>0</v>
      </c>
      <c r="F46" s="7">
        <v>1</v>
      </c>
      <c r="G46" s="7">
        <v>100</v>
      </c>
      <c r="H46" s="7">
        <v>34.627000000000002</v>
      </c>
      <c r="I46" s="7">
        <v>3533.58</v>
      </c>
      <c r="J46" s="7">
        <f t="shared" si="4"/>
        <v>9.0493563241220354</v>
      </c>
      <c r="K46" s="8">
        <v>100</v>
      </c>
      <c r="L46" s="8">
        <v>0</v>
      </c>
      <c r="M46" s="8">
        <v>7</v>
      </c>
      <c r="N46" s="8">
        <v>0</v>
      </c>
      <c r="O46" s="1"/>
    </row>
    <row r="47" spans="1:15" x14ac:dyDescent="0.25">
      <c r="A47" s="6">
        <v>15</v>
      </c>
      <c r="B47" s="7">
        <v>222.708</v>
      </c>
      <c r="C47" s="7">
        <v>34.155000000000001</v>
      </c>
      <c r="D47" s="7">
        <f t="shared" si="5"/>
        <v>15.336225012123499</v>
      </c>
      <c r="E47" s="7">
        <v>0</v>
      </c>
      <c r="F47" s="7">
        <v>0</v>
      </c>
      <c r="G47" s="7">
        <v>0</v>
      </c>
      <c r="H47" s="7">
        <v>4.7110000000000003</v>
      </c>
      <c r="I47" s="7">
        <v>3533.58</v>
      </c>
      <c r="J47" s="7">
        <f t="shared" si="4"/>
        <v>2.1153258975878728</v>
      </c>
      <c r="K47" s="8">
        <v>100</v>
      </c>
      <c r="L47" s="8">
        <v>0</v>
      </c>
      <c r="M47" s="8">
        <v>3</v>
      </c>
      <c r="N47" s="8">
        <v>0</v>
      </c>
      <c r="O47" s="1"/>
    </row>
    <row r="48" spans="1:15" x14ac:dyDescent="0.25">
      <c r="A48" s="6">
        <v>16</v>
      </c>
      <c r="B48" s="7">
        <v>373.298</v>
      </c>
      <c r="C48" s="7">
        <v>90.968999999999994</v>
      </c>
      <c r="D48" s="7">
        <f t="shared" si="5"/>
        <v>24.369002780620306</v>
      </c>
      <c r="E48" s="7">
        <v>0</v>
      </c>
      <c r="F48" s="7">
        <v>1</v>
      </c>
      <c r="G48" s="7">
        <v>0</v>
      </c>
      <c r="H48" s="7">
        <v>8.5670000000000002</v>
      </c>
      <c r="I48" s="7">
        <v>3533.58</v>
      </c>
      <c r="J48" s="7">
        <f t="shared" si="4"/>
        <v>2.2949493434200026</v>
      </c>
      <c r="K48" s="8">
        <v>0</v>
      </c>
      <c r="L48" s="8">
        <v>0</v>
      </c>
      <c r="M48" s="8">
        <v>4</v>
      </c>
      <c r="N48" s="8">
        <v>100</v>
      </c>
      <c r="O48" s="1"/>
    </row>
    <row r="49" spans="1:15" x14ac:dyDescent="0.25">
      <c r="A49" s="6">
        <v>17</v>
      </c>
      <c r="B49" s="7">
        <v>279.23700000000002</v>
      </c>
      <c r="C49" s="7">
        <v>88.414000000000001</v>
      </c>
      <c r="D49" s="7">
        <f t="shared" si="5"/>
        <v>31.662709454692607</v>
      </c>
      <c r="E49" s="7">
        <v>0</v>
      </c>
      <c r="F49" s="7">
        <v>0</v>
      </c>
      <c r="G49" s="7">
        <v>100</v>
      </c>
      <c r="H49" s="7">
        <v>10.129</v>
      </c>
      <c r="I49" s="7">
        <v>3533.58</v>
      </c>
      <c r="J49" s="7">
        <f t="shared" si="4"/>
        <v>3.6273846230979414</v>
      </c>
      <c r="K49" s="8">
        <v>0</v>
      </c>
      <c r="L49" s="8">
        <v>0</v>
      </c>
      <c r="M49" s="8">
        <v>5</v>
      </c>
      <c r="N49" s="8">
        <v>100</v>
      </c>
      <c r="O49" s="1"/>
    </row>
    <row r="50" spans="1:15" x14ac:dyDescent="0.25">
      <c r="A50" s="6">
        <v>18</v>
      </c>
      <c r="B50" s="7">
        <v>268.87200000000001</v>
      </c>
      <c r="C50" s="7">
        <v>70.67</v>
      </c>
      <c r="D50" s="7">
        <f t="shared" si="5"/>
        <v>26.283882293433308</v>
      </c>
      <c r="E50" s="7">
        <v>0</v>
      </c>
      <c r="F50" s="7">
        <v>2</v>
      </c>
      <c r="G50" s="7">
        <v>0</v>
      </c>
      <c r="H50" s="7">
        <v>4.7430000000000003</v>
      </c>
      <c r="I50" s="7">
        <v>3533.58</v>
      </c>
      <c r="J50" s="7">
        <f t="shared" si="4"/>
        <v>1.7640364188163886</v>
      </c>
      <c r="K50" s="8">
        <v>100</v>
      </c>
      <c r="L50" s="8">
        <v>0</v>
      </c>
      <c r="M50" s="8">
        <v>8</v>
      </c>
      <c r="N50" s="8">
        <v>100</v>
      </c>
      <c r="O50" s="1"/>
    </row>
    <row r="51" spans="1:15" x14ac:dyDescent="0.25">
      <c r="A51" s="6">
        <v>19</v>
      </c>
      <c r="B51" s="7">
        <v>347.88900000000001</v>
      </c>
      <c r="C51" s="7">
        <v>87.373000000000005</v>
      </c>
      <c r="D51" s="7">
        <f t="shared" si="5"/>
        <v>25.115194789142514</v>
      </c>
      <c r="E51" s="7">
        <v>0</v>
      </c>
      <c r="F51" s="7">
        <v>2</v>
      </c>
      <c r="G51" s="7">
        <v>100</v>
      </c>
      <c r="H51" s="7">
        <v>13.791</v>
      </c>
      <c r="I51" s="7">
        <v>3533.58</v>
      </c>
      <c r="J51" s="7">
        <f t="shared" si="4"/>
        <v>3.964195476143253</v>
      </c>
      <c r="K51" s="8">
        <v>100</v>
      </c>
      <c r="L51" s="8">
        <v>0</v>
      </c>
      <c r="M51" s="8">
        <v>6</v>
      </c>
      <c r="N51" s="8">
        <v>100</v>
      </c>
      <c r="O51" s="1"/>
    </row>
    <row r="52" spans="1:15" x14ac:dyDescent="0.25">
      <c r="A52" s="6">
        <v>20</v>
      </c>
      <c r="B52" s="7">
        <v>310.935</v>
      </c>
      <c r="C52" s="7">
        <v>46.033999999999999</v>
      </c>
      <c r="D52" s="7">
        <f t="shared" si="5"/>
        <v>14.805023557978355</v>
      </c>
      <c r="E52" s="7">
        <v>0</v>
      </c>
      <c r="F52" s="7">
        <v>2</v>
      </c>
      <c r="G52" s="7">
        <v>0</v>
      </c>
      <c r="H52" s="7">
        <v>7.5010000000000003</v>
      </c>
      <c r="I52" s="7">
        <v>3533.58</v>
      </c>
      <c r="J52" s="7">
        <f t="shared" si="4"/>
        <v>2.4124013057391416</v>
      </c>
      <c r="K52" s="8">
        <v>100</v>
      </c>
      <c r="L52" s="8">
        <v>0</v>
      </c>
      <c r="M52" s="8">
        <v>9</v>
      </c>
      <c r="N52" s="8">
        <v>0</v>
      </c>
      <c r="O52" s="1"/>
    </row>
    <row r="53" spans="1:15" x14ac:dyDescent="0.25">
      <c r="A53" s="6">
        <v>21</v>
      </c>
      <c r="B53" s="7">
        <v>284.94900000000001</v>
      </c>
      <c r="C53" s="7">
        <v>69.188999999999993</v>
      </c>
      <c r="D53" s="7">
        <f t="shared" si="5"/>
        <v>24.281187159807541</v>
      </c>
      <c r="E53" s="7">
        <v>0</v>
      </c>
      <c r="F53" s="7">
        <v>1</v>
      </c>
      <c r="G53" s="7">
        <v>0</v>
      </c>
      <c r="H53" s="7">
        <v>7.5010000000000003</v>
      </c>
      <c r="I53" s="7">
        <v>3533.58</v>
      </c>
      <c r="J53" s="7">
        <f t="shared" si="4"/>
        <v>2.6324008857725416</v>
      </c>
      <c r="K53" s="8">
        <v>100</v>
      </c>
      <c r="L53" s="8">
        <v>0</v>
      </c>
      <c r="M53" s="8">
        <v>4</v>
      </c>
      <c r="N53" s="8">
        <v>0</v>
      </c>
      <c r="O53" s="1"/>
    </row>
    <row r="54" spans="1:15" x14ac:dyDescent="0.25">
      <c r="A54" s="6">
        <v>22</v>
      </c>
      <c r="B54" s="7"/>
      <c r="C54" s="7"/>
      <c r="D54" s="7"/>
      <c r="E54" s="7"/>
      <c r="F54" s="7"/>
      <c r="G54" s="7"/>
      <c r="H54" s="7"/>
      <c r="I54" s="7"/>
      <c r="J54" s="7"/>
      <c r="K54" s="8"/>
      <c r="L54" s="8"/>
      <c r="M54" s="8"/>
      <c r="N54" s="8"/>
      <c r="O54" s="1"/>
    </row>
    <row r="55" spans="1:15" x14ac:dyDescent="0.25">
      <c r="A55" s="6">
        <v>23</v>
      </c>
      <c r="B55" s="7"/>
      <c r="C55" s="7"/>
      <c r="D55" s="7"/>
      <c r="E55" s="7"/>
      <c r="F55" s="7"/>
      <c r="G55" s="7"/>
      <c r="H55" s="7"/>
      <c r="I55" s="7"/>
      <c r="J55" s="7"/>
      <c r="K55" s="8"/>
      <c r="L55" s="8"/>
      <c r="M55" s="8"/>
      <c r="N55" s="8"/>
      <c r="O55" s="1"/>
    </row>
    <row r="56" spans="1:15" x14ac:dyDescent="0.25">
      <c r="A56" s="6"/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6" t="s">
        <v>9</v>
      </c>
      <c r="B57" s="7">
        <f>AVERAGE(B33:B55)</f>
        <v>305.67057142857141</v>
      </c>
      <c r="C57" s="7">
        <f>AVERAGE(C33:C55)</f>
        <v>70.177785714285733</v>
      </c>
      <c r="D57" s="7">
        <f>AVERAGE(D33:D55)</f>
        <v>22.929364138492595</v>
      </c>
      <c r="E57" s="7">
        <f t="shared" ref="E57:G57" si="6">AVERAGE(E33:E55)</f>
        <v>23.80952380952381</v>
      </c>
      <c r="F57" s="7">
        <f t="shared" si="6"/>
        <v>1.0952380952380953</v>
      </c>
      <c r="G57" s="7">
        <f t="shared" si="6"/>
        <v>33.333333333333336</v>
      </c>
      <c r="H57" s="7">
        <f>AVERAGE(H33:H55)</f>
        <v>9.1491428571428575</v>
      </c>
      <c r="I57" s="7">
        <f>AVERAGE(I33:I55)</f>
        <v>3533.5800000000008</v>
      </c>
      <c r="J57" s="7">
        <f>AVERAGE(J33:J55)</f>
        <v>2.8630454593060723</v>
      </c>
      <c r="K57" s="7">
        <f t="shared" ref="K57:L57" si="7">AVERAGE(K33:K55)</f>
        <v>42.857142857142854</v>
      </c>
      <c r="L57" s="7">
        <f t="shared" si="7"/>
        <v>0</v>
      </c>
      <c r="M57" s="7">
        <f>AVERAGE(M33:M55)</f>
        <v>5.666666666666667</v>
      </c>
      <c r="N57" s="7">
        <f>AVERAGE(N33:N55)</f>
        <v>71.428571428571431</v>
      </c>
      <c r="O57" s="1"/>
    </row>
    <row r="59" spans="1:15" x14ac:dyDescent="0.25">
      <c r="A59" s="1"/>
      <c r="B59" s="1"/>
      <c r="C59" s="1"/>
      <c r="D59" s="1"/>
      <c r="E59" s="1"/>
      <c r="F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H87" s="1"/>
      <c r="I87" s="1"/>
      <c r="J87" s="1"/>
      <c r="K87" s="1"/>
      <c r="L87" s="1"/>
      <c r="M87" s="1"/>
      <c r="N87" s="1"/>
      <c r="O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 Dictionary</vt:lpstr>
      <vt:lpstr>3 months</vt:lpstr>
      <vt:lpstr>4 months</vt:lpstr>
      <vt:lpstr>5 months</vt:lpstr>
      <vt:lpstr>7 months</vt:lpstr>
      <vt:lpstr>12 months</vt:lpstr>
      <vt:lpstr>13 months</vt:lpstr>
      <vt:lpstr>16 months</vt:lpstr>
      <vt:lpstr>19 months</vt:lpstr>
      <vt:lpstr>20 months</vt:lpstr>
      <vt:lpstr>25 months</vt:lpstr>
      <vt:lpstr>26 months</vt:lpstr>
      <vt:lpstr>27 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Meriney Lab User</dc:creator>
  <cp:lastModifiedBy>Li, Yizhi</cp:lastModifiedBy>
  <cp:lastPrinted>2021-09-15T17:20:25Z</cp:lastPrinted>
  <dcterms:created xsi:type="dcterms:W3CDTF">2021-09-15T17:08:27Z</dcterms:created>
  <dcterms:modified xsi:type="dcterms:W3CDTF">2023-07-25T18:57:27Z</dcterms:modified>
</cp:coreProperties>
</file>